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 Arcanjo\Desktop\Mestrado - UFJF\Artigo Resiliência - Brasil\Revista\"/>
    </mc:Choice>
  </mc:AlternateContent>
  <xr:revisionPtr revIDLastSave="0" documentId="13_ncr:1_{9896A0F5-0966-4255-A0C7-B80102FF4A41}" xr6:coauthVersionLast="47" xr6:coauthVersionMax="47" xr10:uidLastSave="{00000000-0000-0000-0000-000000000000}"/>
  <bookViews>
    <workbookView xWindow="-110" yWindow="-110" windowWidth="19420" windowHeight="10300" firstSheet="1" activeTab="8" xr2:uid="{00000000-000D-0000-FFFF-FFFF00000000}"/>
  </bookViews>
  <sheets>
    <sheet name="Referência" sheetId="14" r:id="rId1"/>
    <sheet name="Usos SxS" sheetId="11" r:id="rId2"/>
    <sheet name="Mat A Coef Tec" sheetId="12" r:id="rId3"/>
    <sheet name="Inv Leontief" sheetId="13" r:id="rId4"/>
    <sheet name="e" sheetId="15" r:id="rId5"/>
    <sheet name="r" sheetId="17" r:id="rId6"/>
    <sheet name="Multipliers" sheetId="16" r:id="rId7"/>
    <sheet name="Quartile" sheetId="18" r:id="rId8"/>
    <sheet name="Figure" sheetId="19" r:id="rId9"/>
  </sheets>
  <definedNames>
    <definedName name="_xlnm._FilterDatabase" localSheetId="7" hidden="1">Quartile!$M$7:$Q$75</definedName>
    <definedName name="_xlnm._FilterDatabase" localSheetId="1" hidden="1">'Usos SxS'!$A$4:$CF$4</definedName>
  </definedNames>
  <calcPr calcId="191029"/>
</workbook>
</file>

<file path=xl/calcChain.xml><?xml version="1.0" encoding="utf-8"?>
<calcChain xmlns="http://schemas.openxmlformats.org/spreadsheetml/2006/main">
  <c r="G8" i="16" l="1" a="1"/>
  <c r="G8" i="16" s="1"/>
  <c r="G39" i="16" l="1"/>
  <c r="G70" i="16"/>
  <c r="G30" i="16"/>
  <c r="G45" i="16"/>
  <c r="G68" i="16"/>
  <c r="G60" i="16"/>
  <c r="G52" i="16"/>
  <c r="G44" i="16"/>
  <c r="G36" i="16"/>
  <c r="G28" i="16"/>
  <c r="G20" i="16"/>
  <c r="G12" i="16"/>
  <c r="G63" i="16"/>
  <c r="G23" i="16"/>
  <c r="G54" i="16"/>
  <c r="G22" i="16"/>
  <c r="G61" i="16"/>
  <c r="G13" i="16"/>
  <c r="G75" i="16"/>
  <c r="G67" i="16"/>
  <c r="G59" i="16"/>
  <c r="G51" i="16"/>
  <c r="G43" i="16"/>
  <c r="G35" i="16"/>
  <c r="G27" i="16"/>
  <c r="G19" i="16"/>
  <c r="G11" i="16"/>
  <c r="G31" i="16"/>
  <c r="G62" i="16"/>
  <c r="G14" i="16"/>
  <c r="G53" i="16"/>
  <c r="G21" i="16"/>
  <c r="G74" i="16"/>
  <c r="G66" i="16"/>
  <c r="G58" i="16"/>
  <c r="G50" i="16"/>
  <c r="G42" i="16"/>
  <c r="G34" i="16"/>
  <c r="G26" i="16"/>
  <c r="G18" i="16"/>
  <c r="G10" i="16"/>
  <c r="G71" i="16"/>
  <c r="G47" i="16"/>
  <c r="G46" i="16"/>
  <c r="G37" i="16"/>
  <c r="G73" i="16"/>
  <c r="G65" i="16"/>
  <c r="G57" i="16"/>
  <c r="G49" i="16"/>
  <c r="G41" i="16"/>
  <c r="G33" i="16"/>
  <c r="G25" i="16"/>
  <c r="G17" i="16"/>
  <c r="G9" i="16"/>
  <c r="G55" i="16"/>
  <c r="G15" i="16"/>
  <c r="G38" i="16"/>
  <c r="G69" i="16"/>
  <c r="G29" i="16"/>
  <c r="G72" i="16"/>
  <c r="G64" i="16"/>
  <c r="G56" i="16"/>
  <c r="G48" i="16"/>
  <c r="G40" i="16"/>
  <c r="G32" i="16"/>
  <c r="G24" i="16"/>
  <c r="G16" i="16"/>
  <c r="BR146" i="15" l="1"/>
  <c r="BQ146" i="15"/>
  <c r="BP146" i="15"/>
  <c r="BO146" i="15"/>
  <c r="BN146" i="15"/>
  <c r="BM146" i="15"/>
  <c r="BL146" i="15"/>
  <c r="BK146" i="15"/>
  <c r="BJ146" i="15"/>
  <c r="BI146" i="15"/>
  <c r="BH146" i="15"/>
  <c r="BG146" i="15"/>
  <c r="BF146" i="15"/>
  <c r="BE146" i="15"/>
  <c r="BD146" i="15"/>
  <c r="BC146" i="15"/>
  <c r="BB146" i="15"/>
  <c r="BA146" i="15"/>
  <c r="AZ146" i="15"/>
  <c r="AY146" i="15"/>
  <c r="AX146" i="15"/>
  <c r="AW146" i="15"/>
  <c r="AV146" i="15"/>
  <c r="AU146" i="15"/>
  <c r="AT146" i="15"/>
  <c r="AS146" i="15"/>
  <c r="AR146" i="15"/>
  <c r="AQ146" i="15"/>
  <c r="AP146" i="15"/>
  <c r="AO146" i="15"/>
  <c r="AN146" i="15"/>
  <c r="AM146" i="15"/>
  <c r="AL146" i="15"/>
  <c r="AK146" i="15"/>
  <c r="AJ146" i="15"/>
  <c r="AI146" i="15"/>
  <c r="AH146" i="15"/>
  <c r="AG146" i="15"/>
  <c r="AF146" i="15"/>
  <c r="AE146" i="15"/>
  <c r="AD146" i="15"/>
  <c r="AC146" i="15"/>
  <c r="AB146" i="15"/>
  <c r="AA146" i="15"/>
  <c r="Z146" i="15"/>
  <c r="Y146" i="15"/>
  <c r="X146" i="15"/>
  <c r="W146" i="15"/>
  <c r="V146" i="15"/>
  <c r="U146" i="15"/>
  <c r="T146" i="15"/>
  <c r="S146" i="15"/>
  <c r="R146" i="15"/>
  <c r="Q146" i="15"/>
  <c r="P146" i="15"/>
  <c r="O146" i="15"/>
  <c r="N146" i="15"/>
  <c r="M146" i="15"/>
  <c r="L146" i="15"/>
  <c r="K146" i="15"/>
  <c r="J146" i="15"/>
  <c r="I146" i="15"/>
  <c r="H146" i="15"/>
  <c r="G146" i="15"/>
  <c r="F146" i="15"/>
  <c r="E146" i="15"/>
  <c r="D146" i="15"/>
  <c r="BS145" i="15"/>
  <c r="BQ145" i="15"/>
  <c r="BP145" i="15"/>
  <c r="BO145" i="15"/>
  <c r="BN145" i="15"/>
  <c r="BM145" i="15"/>
  <c r="BL145" i="15"/>
  <c r="BK145" i="15"/>
  <c r="BJ145" i="15"/>
  <c r="BI145" i="15"/>
  <c r="BH145" i="15"/>
  <c r="BG145" i="15"/>
  <c r="BF145" i="15"/>
  <c r="BE145" i="15"/>
  <c r="BD145" i="15"/>
  <c r="BC145" i="15"/>
  <c r="BB145" i="15"/>
  <c r="BA145" i="15"/>
  <c r="AZ145" i="15"/>
  <c r="AY145" i="15"/>
  <c r="AX145" i="15"/>
  <c r="AW145" i="15"/>
  <c r="AV145" i="15"/>
  <c r="AU145" i="15"/>
  <c r="AT145" i="15"/>
  <c r="AS145" i="15"/>
  <c r="AR145" i="15"/>
  <c r="AQ145" i="15"/>
  <c r="AP145" i="15"/>
  <c r="AO145" i="15"/>
  <c r="AN145" i="15"/>
  <c r="AM145" i="15"/>
  <c r="AL145" i="15"/>
  <c r="AK145" i="15"/>
  <c r="AJ145" i="15"/>
  <c r="AI145" i="15"/>
  <c r="AH145" i="15"/>
  <c r="AG145" i="15"/>
  <c r="AF145" i="15"/>
  <c r="AE145" i="15"/>
  <c r="AD145" i="15"/>
  <c r="AC145" i="15"/>
  <c r="AB145" i="15"/>
  <c r="AA145" i="15"/>
  <c r="Z145" i="15"/>
  <c r="Y145" i="15"/>
  <c r="X145" i="15"/>
  <c r="W145" i="15"/>
  <c r="V145" i="15"/>
  <c r="U145" i="15"/>
  <c r="T145" i="15"/>
  <c r="S145" i="15"/>
  <c r="R145" i="15"/>
  <c r="Q145" i="15"/>
  <c r="P145" i="15"/>
  <c r="O145" i="15"/>
  <c r="N145" i="15"/>
  <c r="M145" i="15"/>
  <c r="L145" i="15"/>
  <c r="K145" i="15"/>
  <c r="J145" i="15"/>
  <c r="I145" i="15"/>
  <c r="H145" i="15"/>
  <c r="G145" i="15"/>
  <c r="F145" i="15"/>
  <c r="E145" i="15"/>
  <c r="D145" i="15"/>
  <c r="BS144" i="15"/>
  <c r="BR144" i="15"/>
  <c r="BP144" i="15"/>
  <c r="BO144" i="15"/>
  <c r="BN144" i="15"/>
  <c r="BM144" i="15"/>
  <c r="BL144" i="15"/>
  <c r="BK144" i="15"/>
  <c r="BJ144" i="15"/>
  <c r="BI144" i="15"/>
  <c r="BH144" i="15"/>
  <c r="BG144" i="15"/>
  <c r="BF144" i="15"/>
  <c r="BE144" i="15"/>
  <c r="BD144" i="15"/>
  <c r="BC144" i="15"/>
  <c r="BB144" i="15"/>
  <c r="BA144" i="15"/>
  <c r="AZ144" i="15"/>
  <c r="AY144" i="15"/>
  <c r="AX144" i="15"/>
  <c r="AW144" i="15"/>
  <c r="AV144" i="15"/>
  <c r="AU144" i="15"/>
  <c r="AT144" i="15"/>
  <c r="AS144" i="15"/>
  <c r="AR144" i="15"/>
  <c r="AQ144" i="15"/>
  <c r="AP144" i="15"/>
  <c r="AO144" i="15"/>
  <c r="AN144" i="15"/>
  <c r="AM144" i="15"/>
  <c r="AL144" i="15"/>
  <c r="AK144" i="15"/>
  <c r="AJ144" i="15"/>
  <c r="AI144" i="15"/>
  <c r="AH144" i="15"/>
  <c r="AG144" i="15"/>
  <c r="AF144" i="15"/>
  <c r="AE144" i="15"/>
  <c r="AD144" i="15"/>
  <c r="AC144" i="15"/>
  <c r="AB144" i="15"/>
  <c r="AA144" i="15"/>
  <c r="Z144" i="15"/>
  <c r="Y144" i="15"/>
  <c r="X144" i="15"/>
  <c r="W144" i="15"/>
  <c r="V144" i="15"/>
  <c r="U144" i="15"/>
  <c r="T144" i="15"/>
  <c r="S144" i="15"/>
  <c r="R144" i="15"/>
  <c r="Q144" i="15"/>
  <c r="P144" i="15"/>
  <c r="O144" i="15"/>
  <c r="N144" i="15"/>
  <c r="M144" i="15"/>
  <c r="L144" i="15"/>
  <c r="K144" i="15"/>
  <c r="J144" i="15"/>
  <c r="I144" i="15"/>
  <c r="H144" i="15"/>
  <c r="G144" i="15"/>
  <c r="F144" i="15"/>
  <c r="E144" i="15"/>
  <c r="D144" i="15"/>
  <c r="BS143" i="15"/>
  <c r="BR143" i="15"/>
  <c r="BQ143" i="15"/>
  <c r="BO143" i="15"/>
  <c r="BN143" i="15"/>
  <c r="BM143" i="15"/>
  <c r="BL143" i="15"/>
  <c r="BK143" i="15"/>
  <c r="BJ143" i="15"/>
  <c r="BI143" i="15"/>
  <c r="BH143" i="15"/>
  <c r="BG143" i="15"/>
  <c r="BF143" i="15"/>
  <c r="BE143" i="15"/>
  <c r="BD143" i="15"/>
  <c r="BC143" i="15"/>
  <c r="BB143" i="15"/>
  <c r="BA143" i="15"/>
  <c r="AZ143" i="15"/>
  <c r="AY143" i="15"/>
  <c r="AX143" i="15"/>
  <c r="AW143" i="15"/>
  <c r="AV143" i="15"/>
  <c r="AU143" i="15"/>
  <c r="AT143" i="15"/>
  <c r="AS143" i="15"/>
  <c r="AR143" i="15"/>
  <c r="AQ143" i="15"/>
  <c r="AP143" i="15"/>
  <c r="AO143" i="15"/>
  <c r="AN143" i="15"/>
  <c r="AM143" i="15"/>
  <c r="AL143" i="15"/>
  <c r="AK143" i="15"/>
  <c r="AJ143" i="15"/>
  <c r="AI143" i="15"/>
  <c r="AH143" i="15"/>
  <c r="AG143" i="15"/>
  <c r="AF143" i="15"/>
  <c r="AE143" i="15"/>
  <c r="AD143" i="15"/>
  <c r="AC143" i="15"/>
  <c r="AB143" i="15"/>
  <c r="AA143" i="15"/>
  <c r="Z143" i="15"/>
  <c r="Y143" i="15"/>
  <c r="X143" i="15"/>
  <c r="W143" i="15"/>
  <c r="V143" i="15"/>
  <c r="U143" i="15"/>
  <c r="T143" i="15"/>
  <c r="S143" i="15"/>
  <c r="R143" i="15"/>
  <c r="Q143" i="15"/>
  <c r="P143" i="15"/>
  <c r="O143" i="15"/>
  <c r="N143" i="15"/>
  <c r="M143" i="15"/>
  <c r="L143" i="15"/>
  <c r="K143" i="15"/>
  <c r="J143" i="15"/>
  <c r="I143" i="15"/>
  <c r="H143" i="15"/>
  <c r="G143" i="15"/>
  <c r="F143" i="15"/>
  <c r="E143" i="15"/>
  <c r="D143" i="15"/>
  <c r="BS142" i="15"/>
  <c r="BR142" i="15"/>
  <c r="BQ142" i="15"/>
  <c r="BP142" i="15"/>
  <c r="BN142" i="15"/>
  <c r="BM142" i="15"/>
  <c r="BL142" i="15"/>
  <c r="BK142" i="15"/>
  <c r="BJ142" i="15"/>
  <c r="BI142" i="15"/>
  <c r="BH142" i="15"/>
  <c r="BG142" i="15"/>
  <c r="BF142" i="15"/>
  <c r="BE142" i="15"/>
  <c r="BD142" i="15"/>
  <c r="BC142" i="15"/>
  <c r="BB142" i="15"/>
  <c r="BA142" i="15"/>
  <c r="AZ142" i="15"/>
  <c r="AY142" i="15"/>
  <c r="AX142" i="15"/>
  <c r="AW142" i="15"/>
  <c r="AV142" i="15"/>
  <c r="AU142" i="15"/>
  <c r="AT142" i="15"/>
  <c r="AS142" i="15"/>
  <c r="AR142" i="15"/>
  <c r="AQ142" i="15"/>
  <c r="AP142" i="15"/>
  <c r="AO142" i="15"/>
  <c r="AN142" i="15"/>
  <c r="AM142" i="15"/>
  <c r="AL142" i="15"/>
  <c r="AK142" i="15"/>
  <c r="AJ142" i="15"/>
  <c r="AI142" i="15"/>
  <c r="AH142" i="15"/>
  <c r="AG142" i="15"/>
  <c r="AF142" i="15"/>
  <c r="AE142" i="15"/>
  <c r="AD142" i="15"/>
  <c r="AC142" i="15"/>
  <c r="AB142" i="15"/>
  <c r="AA142" i="15"/>
  <c r="Z142" i="15"/>
  <c r="Y142" i="15"/>
  <c r="X142" i="15"/>
  <c r="W142" i="15"/>
  <c r="V142" i="15"/>
  <c r="U142" i="15"/>
  <c r="T142" i="15"/>
  <c r="S142" i="15"/>
  <c r="R142" i="15"/>
  <c r="Q142" i="15"/>
  <c r="P142" i="15"/>
  <c r="O142" i="15"/>
  <c r="N142" i="15"/>
  <c r="M142" i="15"/>
  <c r="L142" i="15"/>
  <c r="K142" i="15"/>
  <c r="J142" i="15"/>
  <c r="I142" i="15"/>
  <c r="H142" i="15"/>
  <c r="G142" i="15"/>
  <c r="F142" i="15"/>
  <c r="E142" i="15"/>
  <c r="D142" i="15"/>
  <c r="BS141" i="15"/>
  <c r="BR141" i="15"/>
  <c r="BQ141" i="15"/>
  <c r="BP141" i="15"/>
  <c r="BO141" i="15"/>
  <c r="BM141" i="15"/>
  <c r="BL141" i="15"/>
  <c r="BK141" i="15"/>
  <c r="BJ141" i="15"/>
  <c r="BI141" i="15"/>
  <c r="BH141" i="15"/>
  <c r="BG141" i="15"/>
  <c r="BF141" i="15"/>
  <c r="BE141" i="15"/>
  <c r="BD141" i="15"/>
  <c r="BC141" i="15"/>
  <c r="BB141" i="15"/>
  <c r="BA141" i="15"/>
  <c r="AZ141" i="15"/>
  <c r="AY141" i="15"/>
  <c r="AX141" i="15"/>
  <c r="AW141" i="15"/>
  <c r="AV141" i="15"/>
  <c r="AU141" i="15"/>
  <c r="AT141" i="15"/>
  <c r="AS141" i="15"/>
  <c r="AR141" i="15"/>
  <c r="AQ141" i="15"/>
  <c r="AP141" i="15"/>
  <c r="AO141" i="15"/>
  <c r="AN141" i="15"/>
  <c r="AM141" i="15"/>
  <c r="AL141" i="15"/>
  <c r="AK141" i="15"/>
  <c r="AJ141" i="15"/>
  <c r="AI141" i="15"/>
  <c r="AH141" i="15"/>
  <c r="AG141" i="15"/>
  <c r="AF141" i="15"/>
  <c r="AE141" i="15"/>
  <c r="AD141" i="15"/>
  <c r="AC141" i="15"/>
  <c r="AB141" i="15"/>
  <c r="AA141" i="15"/>
  <c r="Z141" i="15"/>
  <c r="Y141" i="15"/>
  <c r="X141" i="15"/>
  <c r="W141" i="15"/>
  <c r="V141" i="15"/>
  <c r="U141" i="15"/>
  <c r="T141" i="15"/>
  <c r="S141" i="15"/>
  <c r="R141" i="15"/>
  <c r="Q141" i="15"/>
  <c r="P141" i="15"/>
  <c r="O141" i="15"/>
  <c r="N141" i="15"/>
  <c r="M141" i="15"/>
  <c r="L141" i="15"/>
  <c r="K141" i="15"/>
  <c r="J141" i="15"/>
  <c r="I141" i="15"/>
  <c r="H141" i="15"/>
  <c r="G141" i="15"/>
  <c r="F141" i="15"/>
  <c r="E141" i="15"/>
  <c r="D141" i="15"/>
  <c r="BS140" i="15"/>
  <c r="BR140" i="15"/>
  <c r="BQ140" i="15"/>
  <c r="BP140" i="15"/>
  <c r="BO140" i="15"/>
  <c r="BN140" i="15"/>
  <c r="BL140" i="15"/>
  <c r="BK140" i="15"/>
  <c r="BJ140" i="15"/>
  <c r="BI140" i="15"/>
  <c r="BH140" i="15"/>
  <c r="BG140" i="15"/>
  <c r="BF140" i="15"/>
  <c r="BE140" i="15"/>
  <c r="BD140" i="15"/>
  <c r="BC140" i="15"/>
  <c r="BB140" i="15"/>
  <c r="BA140" i="15"/>
  <c r="AZ140" i="15"/>
  <c r="AY140" i="15"/>
  <c r="AX140" i="15"/>
  <c r="AW140" i="15"/>
  <c r="AV140" i="15"/>
  <c r="AU140" i="15"/>
  <c r="AT140" i="15"/>
  <c r="AS140" i="15"/>
  <c r="AR140" i="15"/>
  <c r="AQ140" i="15"/>
  <c r="AP140" i="15"/>
  <c r="AO140" i="15"/>
  <c r="AN140" i="15"/>
  <c r="AM140" i="15"/>
  <c r="AL140" i="15"/>
  <c r="AK140" i="15"/>
  <c r="AJ140" i="15"/>
  <c r="AI140" i="15"/>
  <c r="AH140" i="15"/>
  <c r="AG140" i="15"/>
  <c r="AF140" i="15"/>
  <c r="AE140" i="15"/>
  <c r="AD140" i="15"/>
  <c r="AC140" i="15"/>
  <c r="AB140" i="15"/>
  <c r="AA140" i="15"/>
  <c r="Z140" i="15"/>
  <c r="Y140" i="15"/>
  <c r="X140" i="15"/>
  <c r="W140" i="15"/>
  <c r="V140" i="15"/>
  <c r="U140" i="15"/>
  <c r="T140" i="15"/>
  <c r="S140" i="15"/>
  <c r="R140" i="15"/>
  <c r="Q140" i="15"/>
  <c r="P140" i="15"/>
  <c r="O140" i="15"/>
  <c r="N140" i="15"/>
  <c r="M140" i="15"/>
  <c r="L140" i="15"/>
  <c r="K140" i="15"/>
  <c r="J140" i="15"/>
  <c r="I140" i="15"/>
  <c r="H140" i="15"/>
  <c r="G140" i="15"/>
  <c r="F140" i="15"/>
  <c r="E140" i="15"/>
  <c r="D140" i="15"/>
  <c r="BS139" i="15"/>
  <c r="BR139" i="15"/>
  <c r="BQ139" i="15"/>
  <c r="BP139" i="15"/>
  <c r="BO139" i="15"/>
  <c r="BN139" i="15"/>
  <c r="BM139" i="15"/>
  <c r="BK139" i="15"/>
  <c r="BJ139" i="15"/>
  <c r="BI139" i="15"/>
  <c r="BH139" i="15"/>
  <c r="BG139" i="15"/>
  <c r="BF139" i="15"/>
  <c r="BE139" i="15"/>
  <c r="BD139" i="15"/>
  <c r="BC139" i="15"/>
  <c r="BB139" i="15"/>
  <c r="BA139" i="15"/>
  <c r="AZ139" i="15"/>
  <c r="AY139" i="15"/>
  <c r="AX139" i="15"/>
  <c r="AW139" i="15"/>
  <c r="AV139" i="15"/>
  <c r="AU139" i="15"/>
  <c r="AT139" i="15"/>
  <c r="AS139" i="15"/>
  <c r="AR139" i="15"/>
  <c r="AQ139" i="15"/>
  <c r="AP139" i="15"/>
  <c r="AO139" i="15"/>
  <c r="AN139" i="15"/>
  <c r="AM139" i="15"/>
  <c r="AL139" i="15"/>
  <c r="AK139" i="15"/>
  <c r="AJ139" i="15"/>
  <c r="AI139" i="15"/>
  <c r="AH139" i="15"/>
  <c r="AG139" i="15"/>
  <c r="AF139" i="15"/>
  <c r="AE139" i="15"/>
  <c r="AD139" i="15"/>
  <c r="AC139" i="15"/>
  <c r="AB139" i="15"/>
  <c r="AA139" i="15"/>
  <c r="Z139" i="15"/>
  <c r="Y139" i="15"/>
  <c r="X139" i="15"/>
  <c r="W139" i="15"/>
  <c r="V139" i="15"/>
  <c r="U139" i="15"/>
  <c r="T139" i="15"/>
  <c r="S139" i="15"/>
  <c r="R139" i="15"/>
  <c r="Q139" i="15"/>
  <c r="P139" i="15"/>
  <c r="O139" i="15"/>
  <c r="N139" i="15"/>
  <c r="M139" i="15"/>
  <c r="L139" i="15"/>
  <c r="K139" i="15"/>
  <c r="J139" i="15"/>
  <c r="I139" i="15"/>
  <c r="H139" i="15"/>
  <c r="G139" i="15"/>
  <c r="F139" i="15"/>
  <c r="E139" i="15"/>
  <c r="D139" i="15"/>
  <c r="BS138" i="15"/>
  <c r="BR138" i="15"/>
  <c r="BQ138" i="15"/>
  <c r="BP138" i="15"/>
  <c r="BO138" i="15"/>
  <c r="BN138" i="15"/>
  <c r="BM138" i="15"/>
  <c r="BL138" i="15"/>
  <c r="BJ138" i="15"/>
  <c r="BI138" i="15"/>
  <c r="BH138" i="15"/>
  <c r="BG138" i="15"/>
  <c r="BF138" i="15"/>
  <c r="BE138" i="15"/>
  <c r="BD138" i="15"/>
  <c r="BC138" i="15"/>
  <c r="BB138" i="15"/>
  <c r="BA138" i="15"/>
  <c r="AZ138" i="15"/>
  <c r="AY138" i="15"/>
  <c r="AX138" i="15"/>
  <c r="AW138" i="15"/>
  <c r="AV138" i="15"/>
  <c r="AU138" i="15"/>
  <c r="AT138" i="15"/>
  <c r="AS138" i="15"/>
  <c r="AR138" i="15"/>
  <c r="AQ138" i="15"/>
  <c r="AP138" i="15"/>
  <c r="AO138" i="15"/>
  <c r="AN138" i="15"/>
  <c r="AM138" i="15"/>
  <c r="AL138" i="15"/>
  <c r="AK138" i="15"/>
  <c r="AJ138" i="15"/>
  <c r="AI138" i="15"/>
  <c r="AH138" i="15"/>
  <c r="AG138" i="15"/>
  <c r="AF138" i="15"/>
  <c r="AE138" i="15"/>
  <c r="AD138" i="15"/>
  <c r="AC138" i="15"/>
  <c r="AB138" i="15"/>
  <c r="AA138" i="15"/>
  <c r="Z138" i="15"/>
  <c r="Y138" i="15"/>
  <c r="X138" i="15"/>
  <c r="W138" i="15"/>
  <c r="V138" i="15"/>
  <c r="U138" i="15"/>
  <c r="T138" i="15"/>
  <c r="S138" i="15"/>
  <c r="R138" i="15"/>
  <c r="Q138" i="15"/>
  <c r="P138" i="15"/>
  <c r="O138" i="15"/>
  <c r="N138" i="15"/>
  <c r="M138" i="15"/>
  <c r="L138" i="15"/>
  <c r="K138" i="15"/>
  <c r="J138" i="15"/>
  <c r="I138" i="15"/>
  <c r="H138" i="15"/>
  <c r="G138" i="15"/>
  <c r="F138" i="15"/>
  <c r="E138" i="15"/>
  <c r="D138" i="15"/>
  <c r="BS137" i="15"/>
  <c r="BR137" i="15"/>
  <c r="BQ137" i="15"/>
  <c r="BP137" i="15"/>
  <c r="BO137" i="15"/>
  <c r="BN137" i="15"/>
  <c r="BM137" i="15"/>
  <c r="BL137" i="15"/>
  <c r="BK137" i="15"/>
  <c r="BI137" i="15"/>
  <c r="BH137" i="15"/>
  <c r="BG137" i="15"/>
  <c r="BF137" i="15"/>
  <c r="BE137" i="15"/>
  <c r="BD137" i="15"/>
  <c r="BC137" i="15"/>
  <c r="BB137" i="15"/>
  <c r="BA137" i="15"/>
  <c r="AZ137" i="15"/>
  <c r="AY137" i="15"/>
  <c r="AX137" i="15"/>
  <c r="AW137" i="15"/>
  <c r="AV137" i="15"/>
  <c r="AU137" i="15"/>
  <c r="AT137" i="15"/>
  <c r="AS137" i="15"/>
  <c r="AR137" i="15"/>
  <c r="AQ137" i="15"/>
  <c r="AP137" i="15"/>
  <c r="AO137" i="15"/>
  <c r="AN137" i="15"/>
  <c r="AM137" i="15"/>
  <c r="AL137" i="15"/>
  <c r="AK137" i="15"/>
  <c r="AJ137" i="15"/>
  <c r="AI137" i="15"/>
  <c r="AH137" i="15"/>
  <c r="AG137" i="15"/>
  <c r="AF137" i="15"/>
  <c r="AE137" i="15"/>
  <c r="AD137" i="15"/>
  <c r="AC137" i="15"/>
  <c r="AB137" i="15"/>
  <c r="AA137" i="15"/>
  <c r="Z137" i="15"/>
  <c r="Y137" i="15"/>
  <c r="X137" i="15"/>
  <c r="W137" i="15"/>
  <c r="V137" i="15"/>
  <c r="U137" i="15"/>
  <c r="T137" i="15"/>
  <c r="S137" i="15"/>
  <c r="R137" i="15"/>
  <c r="Q137" i="15"/>
  <c r="P137" i="15"/>
  <c r="O137" i="15"/>
  <c r="N137" i="15"/>
  <c r="M137" i="15"/>
  <c r="L137" i="15"/>
  <c r="K137" i="15"/>
  <c r="J137" i="15"/>
  <c r="I137" i="15"/>
  <c r="H137" i="15"/>
  <c r="G137" i="15"/>
  <c r="F137" i="15"/>
  <c r="E137" i="15"/>
  <c r="D137" i="15"/>
  <c r="BS136" i="15"/>
  <c r="BR136" i="15"/>
  <c r="BQ136" i="15"/>
  <c r="BP136" i="15"/>
  <c r="BO136" i="15"/>
  <c r="BN136" i="15"/>
  <c r="BM136" i="15"/>
  <c r="BL136" i="15"/>
  <c r="BK136" i="15"/>
  <c r="BJ136" i="15"/>
  <c r="BH136" i="15"/>
  <c r="BG136" i="15"/>
  <c r="BF136" i="15"/>
  <c r="BE136" i="15"/>
  <c r="BD136" i="15"/>
  <c r="BC136" i="15"/>
  <c r="BB136" i="15"/>
  <c r="BA136" i="15"/>
  <c r="AZ136" i="15"/>
  <c r="AY136" i="15"/>
  <c r="AX136" i="15"/>
  <c r="AW136" i="15"/>
  <c r="AV136" i="15"/>
  <c r="AU136" i="15"/>
  <c r="AT136" i="15"/>
  <c r="AS136" i="15"/>
  <c r="AR136" i="15"/>
  <c r="AQ136" i="15"/>
  <c r="AP136" i="15"/>
  <c r="AO136" i="15"/>
  <c r="AN136" i="15"/>
  <c r="AM136" i="15"/>
  <c r="AL136" i="15"/>
  <c r="AK136" i="15"/>
  <c r="AJ136" i="15"/>
  <c r="AI136" i="15"/>
  <c r="AH136" i="15"/>
  <c r="AG136" i="15"/>
  <c r="AF136" i="15"/>
  <c r="AE136" i="15"/>
  <c r="AD136" i="15"/>
  <c r="AC136" i="15"/>
  <c r="AB136" i="15"/>
  <c r="AA136" i="15"/>
  <c r="Z136" i="15"/>
  <c r="Y136" i="15"/>
  <c r="X136" i="15"/>
  <c r="W136" i="15"/>
  <c r="V136" i="15"/>
  <c r="U136" i="15"/>
  <c r="T136" i="15"/>
  <c r="S136" i="15"/>
  <c r="R136" i="15"/>
  <c r="Q136" i="15"/>
  <c r="P136" i="15"/>
  <c r="O136" i="15"/>
  <c r="N136" i="15"/>
  <c r="M136" i="15"/>
  <c r="L136" i="15"/>
  <c r="K136" i="15"/>
  <c r="J136" i="15"/>
  <c r="I136" i="15"/>
  <c r="H136" i="15"/>
  <c r="G136" i="15"/>
  <c r="F136" i="15"/>
  <c r="E136" i="15"/>
  <c r="D136" i="15"/>
  <c r="BS135" i="15"/>
  <c r="BR135" i="15"/>
  <c r="BQ135" i="15"/>
  <c r="BP135" i="15"/>
  <c r="BO135" i="15"/>
  <c r="BN135" i="15"/>
  <c r="BM135" i="15"/>
  <c r="BL135" i="15"/>
  <c r="BK135" i="15"/>
  <c r="BJ135" i="15"/>
  <c r="BI135" i="15"/>
  <c r="BG135" i="15"/>
  <c r="BF135" i="15"/>
  <c r="BE135" i="15"/>
  <c r="BD135" i="15"/>
  <c r="BC135" i="15"/>
  <c r="BB135" i="15"/>
  <c r="BA135" i="15"/>
  <c r="AZ135" i="15"/>
  <c r="AY135" i="15"/>
  <c r="AX135" i="15"/>
  <c r="AW135" i="15"/>
  <c r="AV135" i="15"/>
  <c r="AU135" i="15"/>
  <c r="AT135" i="15"/>
  <c r="AS135" i="15"/>
  <c r="AR135" i="15"/>
  <c r="AQ135" i="15"/>
  <c r="AP135" i="15"/>
  <c r="AO135" i="15"/>
  <c r="AN135" i="15"/>
  <c r="AM135" i="15"/>
  <c r="AL135" i="15"/>
  <c r="AK135" i="15"/>
  <c r="AJ135" i="15"/>
  <c r="AI135" i="15"/>
  <c r="AH135" i="15"/>
  <c r="AG135" i="15"/>
  <c r="AF135" i="15"/>
  <c r="AE135" i="15"/>
  <c r="AD135" i="15"/>
  <c r="AC135" i="15"/>
  <c r="AB135" i="15"/>
  <c r="AA135" i="15"/>
  <c r="Z135" i="15"/>
  <c r="Y135" i="15"/>
  <c r="X135" i="15"/>
  <c r="W135" i="15"/>
  <c r="V135" i="15"/>
  <c r="U135" i="15"/>
  <c r="T135" i="15"/>
  <c r="S135" i="15"/>
  <c r="R135" i="15"/>
  <c r="Q135" i="15"/>
  <c r="P135" i="15"/>
  <c r="O135" i="15"/>
  <c r="N135" i="15"/>
  <c r="M135" i="15"/>
  <c r="L135" i="15"/>
  <c r="K135" i="15"/>
  <c r="J135" i="15"/>
  <c r="I135" i="15"/>
  <c r="H135" i="15"/>
  <c r="G135" i="15"/>
  <c r="F135" i="15"/>
  <c r="E135" i="15"/>
  <c r="D135" i="15"/>
  <c r="BS134" i="15"/>
  <c r="BR134" i="15"/>
  <c r="BQ134" i="15"/>
  <c r="BP134" i="15"/>
  <c r="BO134" i="15"/>
  <c r="BN134" i="15"/>
  <c r="BM134" i="15"/>
  <c r="BL134" i="15"/>
  <c r="BK134" i="15"/>
  <c r="BJ134" i="15"/>
  <c r="BI134" i="15"/>
  <c r="BH134" i="15"/>
  <c r="BF134" i="15"/>
  <c r="BE134" i="15"/>
  <c r="BD134" i="15"/>
  <c r="BC134" i="15"/>
  <c r="BB134" i="15"/>
  <c r="BA134" i="15"/>
  <c r="AZ134" i="15"/>
  <c r="AY134" i="15"/>
  <c r="AX134" i="15"/>
  <c r="AW134" i="15"/>
  <c r="AV134" i="15"/>
  <c r="AU134" i="15"/>
  <c r="AT134" i="15"/>
  <c r="AS134" i="15"/>
  <c r="AR134" i="15"/>
  <c r="AQ134" i="15"/>
  <c r="AP134" i="15"/>
  <c r="AO134" i="15"/>
  <c r="AN134" i="15"/>
  <c r="AM134" i="15"/>
  <c r="AL134" i="15"/>
  <c r="AK134" i="15"/>
  <c r="AJ134" i="15"/>
  <c r="AI134" i="15"/>
  <c r="AH134" i="15"/>
  <c r="AG134" i="15"/>
  <c r="AF134" i="15"/>
  <c r="AE134" i="15"/>
  <c r="AD134" i="15"/>
  <c r="AC134" i="15"/>
  <c r="AB134" i="15"/>
  <c r="AA134" i="15"/>
  <c r="Z134" i="15"/>
  <c r="Y134" i="15"/>
  <c r="X134" i="15"/>
  <c r="W134" i="15"/>
  <c r="V134" i="15"/>
  <c r="U134" i="15"/>
  <c r="T134" i="15"/>
  <c r="S134" i="15"/>
  <c r="R134" i="15"/>
  <c r="Q134" i="15"/>
  <c r="P134" i="15"/>
  <c r="O134" i="15"/>
  <c r="N134" i="15"/>
  <c r="M134" i="15"/>
  <c r="L134" i="15"/>
  <c r="K134" i="15"/>
  <c r="J134" i="15"/>
  <c r="I134" i="15"/>
  <c r="H134" i="15"/>
  <c r="G134" i="15"/>
  <c r="F134" i="15"/>
  <c r="E134" i="15"/>
  <c r="D134" i="15"/>
  <c r="BS133" i="15"/>
  <c r="BR133" i="15"/>
  <c r="BQ133" i="15"/>
  <c r="BP133" i="15"/>
  <c r="BO133" i="15"/>
  <c r="BN133" i="15"/>
  <c r="BM133" i="15"/>
  <c r="BL133" i="15"/>
  <c r="BK133" i="15"/>
  <c r="BJ133" i="15"/>
  <c r="BI133" i="15"/>
  <c r="BH133" i="15"/>
  <c r="BG133" i="15"/>
  <c r="BE133" i="15"/>
  <c r="BD133" i="15"/>
  <c r="BC133" i="15"/>
  <c r="BB133" i="15"/>
  <c r="BA133" i="15"/>
  <c r="AZ133" i="15"/>
  <c r="AY133" i="15"/>
  <c r="AX133" i="15"/>
  <c r="AW133" i="15"/>
  <c r="AV133" i="15"/>
  <c r="AU133" i="15"/>
  <c r="AT133" i="15"/>
  <c r="AS133" i="15"/>
  <c r="AR133" i="15"/>
  <c r="AQ133" i="15"/>
  <c r="AP133" i="15"/>
  <c r="AO133" i="15"/>
  <c r="AN133" i="15"/>
  <c r="AM133" i="15"/>
  <c r="AL133" i="15"/>
  <c r="AK133" i="15"/>
  <c r="AJ133" i="15"/>
  <c r="AI133" i="15"/>
  <c r="AH133" i="15"/>
  <c r="AG133" i="15"/>
  <c r="AF133" i="15"/>
  <c r="AE133" i="15"/>
  <c r="AD133" i="15"/>
  <c r="AC133" i="15"/>
  <c r="AB133" i="15"/>
  <c r="AA133" i="15"/>
  <c r="Z133" i="15"/>
  <c r="Y133" i="15"/>
  <c r="X133" i="15"/>
  <c r="W133" i="15"/>
  <c r="V133" i="15"/>
  <c r="U133" i="15"/>
  <c r="T133" i="15"/>
  <c r="S133" i="15"/>
  <c r="R133" i="15"/>
  <c r="Q133" i="15"/>
  <c r="P133" i="15"/>
  <c r="O133" i="15"/>
  <c r="N133" i="15"/>
  <c r="M133" i="15"/>
  <c r="L133" i="15"/>
  <c r="K133" i="15"/>
  <c r="J133" i="15"/>
  <c r="I133" i="15"/>
  <c r="H133" i="15"/>
  <c r="G133" i="15"/>
  <c r="F133" i="15"/>
  <c r="E133" i="15"/>
  <c r="D133" i="15"/>
  <c r="BS132" i="15"/>
  <c r="BR132" i="15"/>
  <c r="BQ132" i="15"/>
  <c r="BP132" i="15"/>
  <c r="BO132" i="15"/>
  <c r="BN132" i="15"/>
  <c r="BM132" i="15"/>
  <c r="BL132" i="15"/>
  <c r="BK132" i="15"/>
  <c r="BJ132" i="15"/>
  <c r="BI132" i="15"/>
  <c r="BH132" i="15"/>
  <c r="BG132" i="15"/>
  <c r="BF132" i="15"/>
  <c r="BD132" i="15"/>
  <c r="BC132" i="15"/>
  <c r="BB132" i="15"/>
  <c r="BA132" i="15"/>
  <c r="AZ132" i="15"/>
  <c r="AY132" i="15"/>
  <c r="AX132" i="15"/>
  <c r="AW132" i="15"/>
  <c r="AV132" i="15"/>
  <c r="AU132" i="15"/>
  <c r="AT132" i="15"/>
  <c r="AS132" i="15"/>
  <c r="AR132" i="15"/>
  <c r="AQ132" i="15"/>
  <c r="AP132" i="15"/>
  <c r="AO132" i="15"/>
  <c r="AN132" i="15"/>
  <c r="AM132" i="15"/>
  <c r="AL132" i="15"/>
  <c r="AK132" i="15"/>
  <c r="AJ132" i="15"/>
  <c r="AI132" i="15"/>
  <c r="AH132" i="15"/>
  <c r="AG132" i="15"/>
  <c r="AF132" i="15"/>
  <c r="AE132" i="15"/>
  <c r="AD132" i="15"/>
  <c r="AC132" i="15"/>
  <c r="AB132" i="15"/>
  <c r="AA132" i="15"/>
  <c r="Z132" i="15"/>
  <c r="Y132" i="15"/>
  <c r="X132" i="15"/>
  <c r="W132" i="15"/>
  <c r="V132" i="15"/>
  <c r="U132" i="15"/>
  <c r="T132" i="15"/>
  <c r="S132" i="15"/>
  <c r="R132" i="15"/>
  <c r="Q132" i="15"/>
  <c r="P132" i="15"/>
  <c r="O132" i="15"/>
  <c r="N132" i="15"/>
  <c r="M132" i="15"/>
  <c r="L132" i="15"/>
  <c r="K132" i="15"/>
  <c r="J132" i="15"/>
  <c r="I132" i="15"/>
  <c r="H132" i="15"/>
  <c r="G132" i="15"/>
  <c r="F132" i="15"/>
  <c r="E132" i="15"/>
  <c r="D132" i="15"/>
  <c r="BS131" i="15"/>
  <c r="BR131" i="15"/>
  <c r="BQ131" i="15"/>
  <c r="BP131" i="15"/>
  <c r="BO131" i="15"/>
  <c r="BN131" i="15"/>
  <c r="BM131" i="15"/>
  <c r="BL131" i="15"/>
  <c r="BK131" i="15"/>
  <c r="BJ131" i="15"/>
  <c r="BI131" i="15"/>
  <c r="BH131" i="15"/>
  <c r="BG131" i="15"/>
  <c r="BF131" i="15"/>
  <c r="BE131" i="15"/>
  <c r="BC131" i="15"/>
  <c r="BB131" i="15"/>
  <c r="BA131" i="15"/>
  <c r="AZ131" i="15"/>
  <c r="AY131" i="15"/>
  <c r="AX131" i="15"/>
  <c r="AW131" i="15"/>
  <c r="AV131" i="15"/>
  <c r="AU131" i="15"/>
  <c r="AT131" i="15"/>
  <c r="AS131" i="15"/>
  <c r="AR131" i="15"/>
  <c r="AQ131" i="15"/>
  <c r="AP131" i="15"/>
  <c r="AO131" i="15"/>
  <c r="AN131" i="15"/>
  <c r="AM131" i="15"/>
  <c r="AL131" i="15"/>
  <c r="AK131" i="15"/>
  <c r="AJ131" i="15"/>
  <c r="AI131" i="15"/>
  <c r="AH131" i="15"/>
  <c r="AG131" i="15"/>
  <c r="AF131" i="15"/>
  <c r="AE131" i="15"/>
  <c r="AD131" i="15"/>
  <c r="AC131" i="15"/>
  <c r="AB131" i="15"/>
  <c r="AA131" i="15"/>
  <c r="Z131" i="15"/>
  <c r="Y131" i="15"/>
  <c r="X131" i="15"/>
  <c r="W131" i="15"/>
  <c r="V131" i="15"/>
  <c r="U131" i="15"/>
  <c r="T131" i="15"/>
  <c r="S131" i="15"/>
  <c r="R131" i="15"/>
  <c r="Q131" i="15"/>
  <c r="P131" i="15"/>
  <c r="O131" i="15"/>
  <c r="N131" i="15"/>
  <c r="M131" i="15"/>
  <c r="L131" i="15"/>
  <c r="K131" i="15"/>
  <c r="J131" i="15"/>
  <c r="I131" i="15"/>
  <c r="H131" i="15"/>
  <c r="G131" i="15"/>
  <c r="F131" i="15"/>
  <c r="E131" i="15"/>
  <c r="D131" i="15"/>
  <c r="BS130" i="15"/>
  <c r="BR130" i="15"/>
  <c r="BQ130" i="15"/>
  <c r="BP130" i="15"/>
  <c r="BO130" i="15"/>
  <c r="BN130" i="15"/>
  <c r="BM130" i="15"/>
  <c r="BL130" i="15"/>
  <c r="BK130" i="15"/>
  <c r="BJ130" i="15"/>
  <c r="BI130" i="15"/>
  <c r="BH130" i="15"/>
  <c r="BG130" i="15"/>
  <c r="BF130" i="15"/>
  <c r="BE130" i="15"/>
  <c r="BD130" i="15"/>
  <c r="BB130" i="15"/>
  <c r="BA130" i="15"/>
  <c r="AZ130" i="15"/>
  <c r="AY130" i="15"/>
  <c r="AX130" i="15"/>
  <c r="AW130" i="15"/>
  <c r="AV130" i="15"/>
  <c r="AU130" i="15"/>
  <c r="AT130" i="15"/>
  <c r="AS130" i="15"/>
  <c r="AR130" i="15"/>
  <c r="AQ130" i="15"/>
  <c r="AP130" i="15"/>
  <c r="AO130" i="15"/>
  <c r="AN130" i="15"/>
  <c r="AM130" i="15"/>
  <c r="AL130" i="15"/>
  <c r="AK130" i="15"/>
  <c r="AJ130" i="15"/>
  <c r="AI130" i="15"/>
  <c r="AH130" i="15"/>
  <c r="AG130" i="15"/>
  <c r="AF130" i="15"/>
  <c r="AE130" i="15"/>
  <c r="AD130" i="15"/>
  <c r="AC130" i="15"/>
  <c r="AB130" i="15"/>
  <c r="AA130" i="15"/>
  <c r="Z130" i="15"/>
  <c r="Y130" i="15"/>
  <c r="X130" i="15"/>
  <c r="W130" i="15"/>
  <c r="V130" i="15"/>
  <c r="U130" i="15"/>
  <c r="T130" i="15"/>
  <c r="S130" i="15"/>
  <c r="R130" i="15"/>
  <c r="Q130" i="15"/>
  <c r="P130" i="15"/>
  <c r="O130" i="15"/>
  <c r="N130" i="15"/>
  <c r="M130" i="15"/>
  <c r="L130" i="15"/>
  <c r="K130" i="15"/>
  <c r="J130" i="15"/>
  <c r="I130" i="15"/>
  <c r="H130" i="15"/>
  <c r="G130" i="15"/>
  <c r="F130" i="15"/>
  <c r="E130" i="15"/>
  <c r="D130" i="15"/>
  <c r="BS129" i="15"/>
  <c r="BR129" i="15"/>
  <c r="BQ129" i="15"/>
  <c r="BP129" i="15"/>
  <c r="BO129" i="15"/>
  <c r="BN129" i="15"/>
  <c r="BM129" i="15"/>
  <c r="BL129" i="15"/>
  <c r="BK129" i="15"/>
  <c r="BJ129" i="15"/>
  <c r="BI129" i="15"/>
  <c r="BH129" i="15"/>
  <c r="BG129" i="15"/>
  <c r="BF129" i="15"/>
  <c r="BE129" i="15"/>
  <c r="BD129" i="15"/>
  <c r="BC129" i="15"/>
  <c r="BA129" i="15"/>
  <c r="AZ129" i="15"/>
  <c r="AY129" i="15"/>
  <c r="AX129" i="15"/>
  <c r="AW129" i="15"/>
  <c r="AV129" i="15"/>
  <c r="AU129" i="15"/>
  <c r="AT129" i="15"/>
  <c r="AS129" i="15"/>
  <c r="AR129" i="15"/>
  <c r="AQ129" i="15"/>
  <c r="AP129" i="15"/>
  <c r="AO129" i="15"/>
  <c r="AN129" i="15"/>
  <c r="AM129" i="15"/>
  <c r="AL129" i="15"/>
  <c r="AK129" i="15"/>
  <c r="AJ129" i="15"/>
  <c r="AI129" i="15"/>
  <c r="AH129" i="15"/>
  <c r="AG129" i="15"/>
  <c r="AF129" i="15"/>
  <c r="AE129" i="15"/>
  <c r="AD129" i="15"/>
  <c r="AC129" i="15"/>
  <c r="AB129" i="15"/>
  <c r="AA129" i="15"/>
  <c r="Z129" i="15"/>
  <c r="Y129" i="15"/>
  <c r="X129" i="15"/>
  <c r="W129" i="15"/>
  <c r="V129" i="15"/>
  <c r="U129" i="15"/>
  <c r="T129" i="15"/>
  <c r="S129" i="15"/>
  <c r="R129" i="15"/>
  <c r="Q129" i="15"/>
  <c r="P129" i="15"/>
  <c r="O129" i="15"/>
  <c r="N129" i="15"/>
  <c r="M129" i="15"/>
  <c r="L129" i="15"/>
  <c r="K129" i="15"/>
  <c r="J129" i="15"/>
  <c r="I129" i="15"/>
  <c r="H129" i="15"/>
  <c r="G129" i="15"/>
  <c r="F129" i="15"/>
  <c r="E129" i="15"/>
  <c r="D129" i="15"/>
  <c r="BS128" i="15"/>
  <c r="BR128" i="15"/>
  <c r="BQ128" i="15"/>
  <c r="BP128" i="15"/>
  <c r="BO128" i="15"/>
  <c r="BN128" i="15"/>
  <c r="BM128" i="15"/>
  <c r="BL128" i="15"/>
  <c r="BK128" i="15"/>
  <c r="BJ128" i="15"/>
  <c r="BI128" i="15"/>
  <c r="BH128" i="15"/>
  <c r="BG128" i="15"/>
  <c r="BF128" i="15"/>
  <c r="BE128" i="15"/>
  <c r="BD128" i="15"/>
  <c r="BC128" i="15"/>
  <c r="BB128" i="15"/>
  <c r="AZ128" i="15"/>
  <c r="AY128" i="15"/>
  <c r="AX128" i="15"/>
  <c r="AW128" i="15"/>
  <c r="AV128" i="15"/>
  <c r="AU128" i="15"/>
  <c r="AT128" i="15"/>
  <c r="AS128" i="15"/>
  <c r="AR128" i="15"/>
  <c r="AQ128" i="15"/>
  <c r="AP128" i="15"/>
  <c r="AO128" i="15"/>
  <c r="AN128" i="15"/>
  <c r="AM128" i="15"/>
  <c r="AL128" i="15"/>
  <c r="AK128" i="15"/>
  <c r="AJ128" i="15"/>
  <c r="AI128" i="15"/>
  <c r="AH128" i="15"/>
  <c r="AG128" i="15"/>
  <c r="AF128" i="15"/>
  <c r="AE128" i="15"/>
  <c r="AD128" i="15"/>
  <c r="AC128" i="15"/>
  <c r="AB128" i="15"/>
  <c r="AA128" i="15"/>
  <c r="Z128" i="15"/>
  <c r="Y128" i="15"/>
  <c r="X128" i="15"/>
  <c r="W128" i="15"/>
  <c r="V128" i="15"/>
  <c r="U128" i="15"/>
  <c r="T128" i="15"/>
  <c r="S128" i="15"/>
  <c r="R128" i="15"/>
  <c r="Q128" i="15"/>
  <c r="P128" i="15"/>
  <c r="O128" i="15"/>
  <c r="N128" i="15"/>
  <c r="M128" i="15"/>
  <c r="L128" i="15"/>
  <c r="K128" i="15"/>
  <c r="J128" i="15"/>
  <c r="I128" i="15"/>
  <c r="H128" i="15"/>
  <c r="G128" i="15"/>
  <c r="F128" i="15"/>
  <c r="E128" i="15"/>
  <c r="D128" i="15"/>
  <c r="BS127" i="15"/>
  <c r="BR127" i="15"/>
  <c r="BQ127" i="15"/>
  <c r="BP127" i="15"/>
  <c r="BO127" i="15"/>
  <c r="BN127" i="15"/>
  <c r="BM127" i="15"/>
  <c r="BL127" i="15"/>
  <c r="BK127" i="15"/>
  <c r="BJ127" i="15"/>
  <c r="BI127" i="15"/>
  <c r="BH127" i="15"/>
  <c r="BG127" i="15"/>
  <c r="BF127" i="15"/>
  <c r="BE127" i="15"/>
  <c r="BD127" i="15"/>
  <c r="BC127" i="15"/>
  <c r="BB127" i="15"/>
  <c r="BA127" i="15"/>
  <c r="AY127" i="15"/>
  <c r="AX127" i="15"/>
  <c r="AW127" i="15"/>
  <c r="AV127" i="15"/>
  <c r="AU127" i="15"/>
  <c r="AT127" i="15"/>
  <c r="AS127" i="15"/>
  <c r="AR127" i="15"/>
  <c r="AQ127" i="15"/>
  <c r="AP127" i="15"/>
  <c r="AO127" i="15"/>
  <c r="AN127" i="15"/>
  <c r="AM127" i="15"/>
  <c r="AL127" i="15"/>
  <c r="AK127" i="15"/>
  <c r="AJ127" i="15"/>
  <c r="AI127" i="15"/>
  <c r="AH127" i="15"/>
  <c r="AG127" i="15"/>
  <c r="AF127" i="15"/>
  <c r="AE127" i="15"/>
  <c r="AD127" i="15"/>
  <c r="AC127" i="15"/>
  <c r="AB127" i="15"/>
  <c r="AA127" i="15"/>
  <c r="Z127" i="15"/>
  <c r="Y127" i="15"/>
  <c r="X127" i="15"/>
  <c r="W127" i="15"/>
  <c r="V127" i="15"/>
  <c r="U127" i="15"/>
  <c r="T127" i="15"/>
  <c r="S127" i="15"/>
  <c r="R127" i="15"/>
  <c r="Q127" i="15"/>
  <c r="P127" i="15"/>
  <c r="O127" i="15"/>
  <c r="N127" i="15"/>
  <c r="M127" i="15"/>
  <c r="L127" i="15"/>
  <c r="K127" i="15"/>
  <c r="J127" i="15"/>
  <c r="I127" i="15"/>
  <c r="H127" i="15"/>
  <c r="G127" i="15"/>
  <c r="F127" i="15"/>
  <c r="E127" i="15"/>
  <c r="D127" i="15"/>
  <c r="BS126" i="15"/>
  <c r="BR126" i="15"/>
  <c r="BQ126" i="15"/>
  <c r="BP126" i="15"/>
  <c r="BO126" i="15"/>
  <c r="BN126" i="15"/>
  <c r="BM126" i="15"/>
  <c r="BL126" i="15"/>
  <c r="BK126" i="15"/>
  <c r="BJ126" i="15"/>
  <c r="BI126" i="15"/>
  <c r="BH126" i="15"/>
  <c r="BG126" i="15"/>
  <c r="BF126" i="15"/>
  <c r="BE126" i="15"/>
  <c r="BD126" i="15"/>
  <c r="BC126" i="15"/>
  <c r="BB126" i="15"/>
  <c r="BA126" i="15"/>
  <c r="AZ126" i="15"/>
  <c r="AX126" i="15"/>
  <c r="AW126" i="15"/>
  <c r="AV126" i="15"/>
  <c r="AU126" i="15"/>
  <c r="AT126" i="15"/>
  <c r="AS126" i="15"/>
  <c r="AR126" i="15"/>
  <c r="AQ126" i="15"/>
  <c r="AP126" i="15"/>
  <c r="AO126" i="15"/>
  <c r="AN126" i="15"/>
  <c r="AM126" i="15"/>
  <c r="AL126" i="15"/>
  <c r="AK126" i="15"/>
  <c r="AJ126" i="15"/>
  <c r="AI126" i="15"/>
  <c r="AH126" i="15"/>
  <c r="AG126" i="15"/>
  <c r="AF126" i="15"/>
  <c r="AE126" i="15"/>
  <c r="AD126" i="15"/>
  <c r="AC126" i="15"/>
  <c r="AB126" i="15"/>
  <c r="AA126" i="15"/>
  <c r="Z126" i="15"/>
  <c r="Y126" i="15"/>
  <c r="X126" i="15"/>
  <c r="W126" i="15"/>
  <c r="V126" i="15"/>
  <c r="U126" i="15"/>
  <c r="T126" i="15"/>
  <c r="S126" i="15"/>
  <c r="R126" i="15"/>
  <c r="Q126" i="15"/>
  <c r="P126" i="15"/>
  <c r="O126" i="15"/>
  <c r="N126" i="15"/>
  <c r="M126" i="15"/>
  <c r="L126" i="15"/>
  <c r="K126" i="15"/>
  <c r="J126" i="15"/>
  <c r="I126" i="15"/>
  <c r="H126" i="15"/>
  <c r="G126" i="15"/>
  <c r="F126" i="15"/>
  <c r="E126" i="15"/>
  <c r="D126" i="15"/>
  <c r="BS125" i="15"/>
  <c r="BR125" i="15"/>
  <c r="BQ125" i="15"/>
  <c r="BP125" i="15"/>
  <c r="BO125" i="15"/>
  <c r="BN125" i="15"/>
  <c r="BM125" i="15"/>
  <c r="BL125" i="15"/>
  <c r="BK125" i="15"/>
  <c r="BJ125" i="15"/>
  <c r="BI125" i="15"/>
  <c r="BH125" i="15"/>
  <c r="BG125" i="15"/>
  <c r="BF125" i="15"/>
  <c r="BE125" i="15"/>
  <c r="BD125" i="15"/>
  <c r="BC125" i="15"/>
  <c r="BB125" i="15"/>
  <c r="BA125" i="15"/>
  <c r="AZ125" i="15"/>
  <c r="AY125" i="15"/>
  <c r="AW125" i="15"/>
  <c r="AV125" i="15"/>
  <c r="AU125" i="15"/>
  <c r="AT125" i="15"/>
  <c r="AS125" i="15"/>
  <c r="AR125" i="15"/>
  <c r="AQ125" i="15"/>
  <c r="AP125" i="15"/>
  <c r="AO125" i="15"/>
  <c r="AN125" i="15"/>
  <c r="AM125" i="15"/>
  <c r="AL125" i="15"/>
  <c r="AK125" i="15"/>
  <c r="AJ125" i="15"/>
  <c r="AI125" i="15"/>
  <c r="AH125" i="15"/>
  <c r="AG125" i="15"/>
  <c r="AF125" i="15"/>
  <c r="AE125" i="15"/>
  <c r="AD125" i="15"/>
  <c r="AC125" i="15"/>
  <c r="AB125" i="15"/>
  <c r="AA125" i="15"/>
  <c r="Z125" i="15"/>
  <c r="Y125" i="15"/>
  <c r="X125" i="15"/>
  <c r="W125" i="15"/>
  <c r="V125" i="15"/>
  <c r="U125" i="15"/>
  <c r="T125" i="15"/>
  <c r="S125" i="15"/>
  <c r="R125" i="15"/>
  <c r="Q125" i="15"/>
  <c r="P125" i="15"/>
  <c r="O125" i="15"/>
  <c r="N125" i="15"/>
  <c r="M125" i="15"/>
  <c r="L125" i="15"/>
  <c r="K125" i="15"/>
  <c r="J125" i="15"/>
  <c r="I125" i="15"/>
  <c r="H125" i="15"/>
  <c r="G125" i="15"/>
  <c r="F125" i="15"/>
  <c r="E125" i="15"/>
  <c r="D125" i="15"/>
  <c r="BS124" i="15"/>
  <c r="BR124" i="15"/>
  <c r="BQ124" i="15"/>
  <c r="BP124" i="15"/>
  <c r="BO124" i="15"/>
  <c r="BN124" i="15"/>
  <c r="BM124" i="15"/>
  <c r="BL124" i="15"/>
  <c r="BK124" i="15"/>
  <c r="BJ124" i="15"/>
  <c r="BI124" i="15"/>
  <c r="BH124" i="15"/>
  <c r="BG124" i="15"/>
  <c r="BF124" i="15"/>
  <c r="BE124" i="15"/>
  <c r="BD124" i="15"/>
  <c r="BC124" i="15"/>
  <c r="BB124" i="15"/>
  <c r="BA124" i="15"/>
  <c r="AZ124" i="15"/>
  <c r="AY124" i="15"/>
  <c r="AX124" i="15"/>
  <c r="AV124" i="15"/>
  <c r="AU124" i="15"/>
  <c r="AT124" i="15"/>
  <c r="AS124" i="15"/>
  <c r="AR124" i="15"/>
  <c r="AQ124" i="15"/>
  <c r="AP124" i="15"/>
  <c r="AO124" i="15"/>
  <c r="AN124" i="15"/>
  <c r="AM124" i="15"/>
  <c r="AL124" i="15"/>
  <c r="AK124" i="15"/>
  <c r="AJ124" i="15"/>
  <c r="AI124" i="15"/>
  <c r="AH124" i="15"/>
  <c r="AG124" i="15"/>
  <c r="AF124" i="15"/>
  <c r="AE124" i="15"/>
  <c r="AD124" i="15"/>
  <c r="AC124" i="15"/>
  <c r="AB124" i="15"/>
  <c r="AA124" i="15"/>
  <c r="Z124" i="15"/>
  <c r="Y124" i="15"/>
  <c r="X124" i="15"/>
  <c r="W124" i="15"/>
  <c r="V124" i="15"/>
  <c r="U124" i="15"/>
  <c r="T124" i="15"/>
  <c r="S124" i="15"/>
  <c r="R124" i="15"/>
  <c r="Q124" i="15"/>
  <c r="P124" i="15"/>
  <c r="O124" i="15"/>
  <c r="N124" i="15"/>
  <c r="M124" i="15"/>
  <c r="L124" i="15"/>
  <c r="K124" i="15"/>
  <c r="J124" i="15"/>
  <c r="I124" i="15"/>
  <c r="H124" i="15"/>
  <c r="G124" i="15"/>
  <c r="F124" i="15"/>
  <c r="E124" i="15"/>
  <c r="D124" i="15"/>
  <c r="BS123" i="15"/>
  <c r="BR123" i="15"/>
  <c r="BQ123" i="15"/>
  <c r="BP123" i="15"/>
  <c r="BO123" i="15"/>
  <c r="BN123" i="15"/>
  <c r="BM123" i="15"/>
  <c r="BL123" i="15"/>
  <c r="BK123" i="15"/>
  <c r="BJ123" i="15"/>
  <c r="BI123" i="15"/>
  <c r="BH123" i="15"/>
  <c r="BG123" i="15"/>
  <c r="BF123" i="15"/>
  <c r="BE123" i="15"/>
  <c r="BD123" i="15"/>
  <c r="BC123" i="15"/>
  <c r="BB123" i="15"/>
  <c r="BA123" i="15"/>
  <c r="AZ123" i="15"/>
  <c r="AY123" i="15"/>
  <c r="AX123" i="15"/>
  <c r="AW123" i="15"/>
  <c r="AU123" i="15"/>
  <c r="AT123" i="15"/>
  <c r="AS123" i="15"/>
  <c r="AR123" i="15"/>
  <c r="AQ123" i="15"/>
  <c r="AP123" i="15"/>
  <c r="AO123" i="15"/>
  <c r="AN123" i="15"/>
  <c r="AM123" i="15"/>
  <c r="AL123" i="15"/>
  <c r="AK123" i="15"/>
  <c r="AJ123" i="15"/>
  <c r="AI123" i="15"/>
  <c r="AH123" i="15"/>
  <c r="AG123" i="15"/>
  <c r="AF123" i="15"/>
  <c r="AE123" i="15"/>
  <c r="AD123" i="15"/>
  <c r="AC123" i="15"/>
  <c r="AB123" i="15"/>
  <c r="AA123" i="15"/>
  <c r="Z123" i="15"/>
  <c r="Y123" i="15"/>
  <c r="X123" i="15"/>
  <c r="W123" i="15"/>
  <c r="V123" i="15"/>
  <c r="U123" i="15"/>
  <c r="T123" i="15"/>
  <c r="S123" i="15"/>
  <c r="R123" i="15"/>
  <c r="Q123" i="15"/>
  <c r="P123" i="15"/>
  <c r="O123" i="15"/>
  <c r="N123" i="15"/>
  <c r="M123" i="15"/>
  <c r="L123" i="15"/>
  <c r="K123" i="15"/>
  <c r="J123" i="15"/>
  <c r="I123" i="15"/>
  <c r="H123" i="15"/>
  <c r="G123" i="15"/>
  <c r="F123" i="15"/>
  <c r="E123" i="15"/>
  <c r="D123" i="15"/>
  <c r="BS122" i="15"/>
  <c r="BR122" i="15"/>
  <c r="BQ122" i="15"/>
  <c r="BP122" i="15"/>
  <c r="BO122" i="15"/>
  <c r="BN122" i="15"/>
  <c r="BM122" i="15"/>
  <c r="BL122" i="15"/>
  <c r="BK122" i="15"/>
  <c r="BJ122" i="15"/>
  <c r="BI122" i="15"/>
  <c r="BH122" i="15"/>
  <c r="BG122" i="15"/>
  <c r="BF122" i="15"/>
  <c r="BE122" i="15"/>
  <c r="BD122" i="15"/>
  <c r="BC122" i="15"/>
  <c r="BB122" i="15"/>
  <c r="BA122" i="15"/>
  <c r="AZ122" i="15"/>
  <c r="AY122" i="15"/>
  <c r="AX122" i="15"/>
  <c r="AW122" i="15"/>
  <c r="AV122" i="15"/>
  <c r="AT122" i="15"/>
  <c r="AS122" i="15"/>
  <c r="AR122" i="15"/>
  <c r="AQ122" i="15"/>
  <c r="AP122" i="15"/>
  <c r="AO122" i="15"/>
  <c r="AN122" i="15"/>
  <c r="AM122" i="15"/>
  <c r="AL122" i="15"/>
  <c r="AK122" i="15"/>
  <c r="AJ122" i="15"/>
  <c r="AI122" i="15"/>
  <c r="AH122" i="15"/>
  <c r="AG122" i="15"/>
  <c r="AF122" i="15"/>
  <c r="AE122" i="15"/>
  <c r="AD122" i="15"/>
  <c r="AC122" i="15"/>
  <c r="AB122" i="15"/>
  <c r="AA122" i="15"/>
  <c r="Z122" i="15"/>
  <c r="Y122" i="15"/>
  <c r="X122" i="15"/>
  <c r="W122" i="15"/>
  <c r="V122" i="15"/>
  <c r="U122" i="15"/>
  <c r="T122" i="15"/>
  <c r="S122" i="15"/>
  <c r="R122" i="15"/>
  <c r="Q122" i="15"/>
  <c r="P122" i="15"/>
  <c r="O122" i="15"/>
  <c r="N122" i="15"/>
  <c r="M122" i="15"/>
  <c r="L122" i="15"/>
  <c r="K122" i="15"/>
  <c r="J122" i="15"/>
  <c r="I122" i="15"/>
  <c r="H122" i="15"/>
  <c r="G122" i="15"/>
  <c r="F122" i="15"/>
  <c r="E122" i="15"/>
  <c r="D122" i="15"/>
  <c r="BS121" i="15"/>
  <c r="BR121" i="15"/>
  <c r="BQ121" i="15"/>
  <c r="BP121" i="15"/>
  <c r="BO121" i="15"/>
  <c r="BN121" i="15"/>
  <c r="BM121" i="15"/>
  <c r="BL121" i="15"/>
  <c r="BK121" i="15"/>
  <c r="BJ121" i="15"/>
  <c r="BI121" i="15"/>
  <c r="BH121" i="15"/>
  <c r="BG121" i="15"/>
  <c r="BF121" i="15"/>
  <c r="BE121" i="15"/>
  <c r="BD121" i="15"/>
  <c r="BC121" i="15"/>
  <c r="BB121" i="15"/>
  <c r="BA121" i="15"/>
  <c r="AZ121" i="15"/>
  <c r="AY121" i="15"/>
  <c r="AX121" i="15"/>
  <c r="AW121" i="15"/>
  <c r="AV121" i="15"/>
  <c r="AU121" i="15"/>
  <c r="AS121" i="15"/>
  <c r="AR121" i="15"/>
  <c r="AQ121" i="15"/>
  <c r="AP121" i="15"/>
  <c r="AO121" i="15"/>
  <c r="AN121" i="15"/>
  <c r="AM121" i="15"/>
  <c r="AL121" i="15"/>
  <c r="AK121" i="15"/>
  <c r="AJ121" i="15"/>
  <c r="AI121" i="15"/>
  <c r="AH121" i="15"/>
  <c r="AG121" i="15"/>
  <c r="AF121" i="15"/>
  <c r="AE121" i="15"/>
  <c r="AD121" i="15"/>
  <c r="AC121" i="15"/>
  <c r="AB121" i="15"/>
  <c r="AA121" i="15"/>
  <c r="Z121" i="15"/>
  <c r="Y121" i="15"/>
  <c r="X121" i="15"/>
  <c r="W121" i="15"/>
  <c r="V121" i="15"/>
  <c r="U121" i="15"/>
  <c r="T121" i="15"/>
  <c r="S121" i="15"/>
  <c r="R121" i="15"/>
  <c r="Q121" i="15"/>
  <c r="P121" i="15"/>
  <c r="O121" i="15"/>
  <c r="N121" i="15"/>
  <c r="M121" i="15"/>
  <c r="L121" i="15"/>
  <c r="K121" i="15"/>
  <c r="J121" i="15"/>
  <c r="I121" i="15"/>
  <c r="H121" i="15"/>
  <c r="G121" i="15"/>
  <c r="F121" i="15"/>
  <c r="E121" i="15"/>
  <c r="D121" i="15"/>
  <c r="BS120" i="15"/>
  <c r="BR120" i="15"/>
  <c r="BQ120" i="15"/>
  <c r="BP120" i="15"/>
  <c r="BO120" i="15"/>
  <c r="BN120" i="15"/>
  <c r="BM120" i="15"/>
  <c r="BL120" i="15"/>
  <c r="BK120" i="15"/>
  <c r="BJ120" i="15"/>
  <c r="BI120" i="15"/>
  <c r="BH120" i="15"/>
  <c r="BG120" i="15"/>
  <c r="BF120" i="15"/>
  <c r="BE120" i="15"/>
  <c r="BD120" i="15"/>
  <c r="BC120" i="15"/>
  <c r="BB120" i="15"/>
  <c r="BA120" i="15"/>
  <c r="AZ120" i="15"/>
  <c r="AY120" i="15"/>
  <c r="AX120" i="15"/>
  <c r="AW120" i="15"/>
  <c r="AV120" i="15"/>
  <c r="AU120" i="15"/>
  <c r="AT120" i="15"/>
  <c r="AR120" i="15"/>
  <c r="AQ120" i="15"/>
  <c r="AP120" i="15"/>
  <c r="AO120" i="15"/>
  <c r="AN120" i="15"/>
  <c r="AM120" i="15"/>
  <c r="AL120" i="15"/>
  <c r="AK120" i="15"/>
  <c r="AJ120" i="15"/>
  <c r="AI120" i="15"/>
  <c r="AH120" i="15"/>
  <c r="AG120" i="15"/>
  <c r="AF120" i="15"/>
  <c r="AE120" i="15"/>
  <c r="AD120" i="15"/>
  <c r="AC120" i="15"/>
  <c r="AB120" i="15"/>
  <c r="AA120" i="15"/>
  <c r="Z120" i="15"/>
  <c r="Y120" i="15"/>
  <c r="X120" i="15"/>
  <c r="W120" i="15"/>
  <c r="V120" i="15"/>
  <c r="U120" i="15"/>
  <c r="T120" i="15"/>
  <c r="S120" i="15"/>
  <c r="R120" i="15"/>
  <c r="Q120" i="15"/>
  <c r="P120" i="15"/>
  <c r="O120" i="15"/>
  <c r="N120" i="15"/>
  <c r="M120" i="15"/>
  <c r="L120" i="15"/>
  <c r="K120" i="15"/>
  <c r="J120" i="15"/>
  <c r="I120" i="15"/>
  <c r="H120" i="15"/>
  <c r="G120" i="15"/>
  <c r="F120" i="15"/>
  <c r="E120" i="15"/>
  <c r="D120" i="15"/>
  <c r="BS119" i="15"/>
  <c r="BR119" i="15"/>
  <c r="BQ119" i="15"/>
  <c r="BP119" i="15"/>
  <c r="BO119" i="15"/>
  <c r="BN119" i="15"/>
  <c r="BM119" i="15"/>
  <c r="BL119" i="15"/>
  <c r="BK119" i="15"/>
  <c r="BJ119" i="15"/>
  <c r="BI119" i="15"/>
  <c r="BH119" i="15"/>
  <c r="BG119" i="15"/>
  <c r="BF119" i="15"/>
  <c r="BE119" i="15"/>
  <c r="BD119" i="15"/>
  <c r="BC119" i="15"/>
  <c r="BB119" i="15"/>
  <c r="BA119" i="15"/>
  <c r="AZ119" i="15"/>
  <c r="AY119" i="15"/>
  <c r="AX119" i="15"/>
  <c r="AW119" i="15"/>
  <c r="AV119" i="15"/>
  <c r="AU119" i="15"/>
  <c r="AT119" i="15"/>
  <c r="AS119" i="15"/>
  <c r="AQ119" i="15"/>
  <c r="AP119" i="15"/>
  <c r="AO119" i="15"/>
  <c r="AN119" i="15"/>
  <c r="AM119" i="15"/>
  <c r="AL119" i="15"/>
  <c r="AK119" i="15"/>
  <c r="AJ119" i="15"/>
  <c r="AI119" i="15"/>
  <c r="AH119" i="15"/>
  <c r="AG119" i="15"/>
  <c r="AF119" i="15"/>
  <c r="AE119" i="15"/>
  <c r="AD119" i="15"/>
  <c r="AC119" i="15"/>
  <c r="AB119" i="15"/>
  <c r="AA119" i="15"/>
  <c r="Z119" i="15"/>
  <c r="Y119" i="15"/>
  <c r="X119" i="15"/>
  <c r="W119" i="15"/>
  <c r="V119" i="15"/>
  <c r="U119" i="15"/>
  <c r="T119" i="15"/>
  <c r="S119" i="15"/>
  <c r="R119" i="15"/>
  <c r="Q119" i="15"/>
  <c r="P119" i="15"/>
  <c r="O119" i="15"/>
  <c r="N119" i="15"/>
  <c r="M119" i="15"/>
  <c r="L119" i="15"/>
  <c r="K119" i="15"/>
  <c r="J119" i="15"/>
  <c r="I119" i="15"/>
  <c r="H119" i="15"/>
  <c r="G119" i="15"/>
  <c r="F119" i="15"/>
  <c r="E119" i="15"/>
  <c r="D119" i="15"/>
  <c r="BS118" i="15"/>
  <c r="BR118" i="15"/>
  <c r="BQ118" i="15"/>
  <c r="BP118" i="15"/>
  <c r="BO118" i="15"/>
  <c r="BN118" i="15"/>
  <c r="BM118" i="15"/>
  <c r="BL118" i="15"/>
  <c r="BK118" i="15"/>
  <c r="BJ118" i="15"/>
  <c r="BI118" i="15"/>
  <c r="BH118" i="15"/>
  <c r="BG118" i="15"/>
  <c r="BF118" i="15"/>
  <c r="BE118" i="15"/>
  <c r="BD118" i="15"/>
  <c r="BC118" i="15"/>
  <c r="BB118" i="15"/>
  <c r="BA118" i="15"/>
  <c r="AZ118" i="15"/>
  <c r="AY118" i="15"/>
  <c r="AX118" i="15"/>
  <c r="AW118" i="15"/>
  <c r="AV118" i="15"/>
  <c r="AU118" i="15"/>
  <c r="AT118" i="15"/>
  <c r="AS118" i="15"/>
  <c r="AR118" i="15"/>
  <c r="AP118" i="15"/>
  <c r="AO118" i="15"/>
  <c r="AN118" i="15"/>
  <c r="AM118" i="15"/>
  <c r="AL118" i="15"/>
  <c r="AK118" i="15"/>
  <c r="AJ118" i="15"/>
  <c r="AI118" i="15"/>
  <c r="AH118" i="15"/>
  <c r="AG118" i="15"/>
  <c r="AF118" i="15"/>
  <c r="AE118" i="15"/>
  <c r="AD118" i="15"/>
  <c r="AC118" i="15"/>
  <c r="AB118" i="15"/>
  <c r="AA118" i="15"/>
  <c r="Z118" i="15"/>
  <c r="Y118" i="15"/>
  <c r="X118" i="15"/>
  <c r="W118" i="15"/>
  <c r="V118" i="15"/>
  <c r="U118" i="15"/>
  <c r="T118" i="15"/>
  <c r="S118" i="15"/>
  <c r="R118" i="15"/>
  <c r="Q118" i="15"/>
  <c r="P118" i="15"/>
  <c r="O118" i="15"/>
  <c r="N118" i="15"/>
  <c r="M118" i="15"/>
  <c r="L118" i="15"/>
  <c r="K118" i="15"/>
  <c r="J118" i="15"/>
  <c r="I118" i="15"/>
  <c r="H118" i="15"/>
  <c r="G118" i="15"/>
  <c r="F118" i="15"/>
  <c r="E118" i="15"/>
  <c r="D118" i="15"/>
  <c r="BS117" i="15"/>
  <c r="BR117" i="15"/>
  <c r="BQ117" i="15"/>
  <c r="BP117" i="15"/>
  <c r="BO117" i="15"/>
  <c r="BN117" i="15"/>
  <c r="BM117" i="15"/>
  <c r="BL117" i="15"/>
  <c r="BK117" i="15"/>
  <c r="BJ117" i="15"/>
  <c r="BI117" i="15"/>
  <c r="BH117" i="15"/>
  <c r="BG117" i="15"/>
  <c r="BF117" i="15"/>
  <c r="BE117" i="15"/>
  <c r="BD117" i="15"/>
  <c r="BC117" i="15"/>
  <c r="BB117" i="15"/>
  <c r="BA117" i="15"/>
  <c r="AZ117" i="15"/>
  <c r="AY117" i="15"/>
  <c r="AX117" i="15"/>
  <c r="AW117" i="15"/>
  <c r="AV117" i="15"/>
  <c r="AU117" i="15"/>
  <c r="AT117" i="15"/>
  <c r="AS117" i="15"/>
  <c r="AR117" i="15"/>
  <c r="AQ117" i="15"/>
  <c r="AO117" i="15"/>
  <c r="AN117" i="15"/>
  <c r="AM117" i="15"/>
  <c r="AL117" i="15"/>
  <c r="AK117" i="15"/>
  <c r="AJ117" i="15"/>
  <c r="AI117" i="15"/>
  <c r="AH117" i="15"/>
  <c r="AG117" i="15"/>
  <c r="AF117" i="15"/>
  <c r="AE117" i="15"/>
  <c r="AD117" i="15"/>
  <c r="AC117" i="15"/>
  <c r="AB117" i="15"/>
  <c r="AA117" i="15"/>
  <c r="Z117" i="15"/>
  <c r="Y117" i="15"/>
  <c r="X117" i="15"/>
  <c r="W117" i="15"/>
  <c r="V117" i="15"/>
  <c r="U117" i="15"/>
  <c r="T117" i="15"/>
  <c r="S117" i="15"/>
  <c r="R117" i="15"/>
  <c r="Q117" i="15"/>
  <c r="P117" i="15"/>
  <c r="O117" i="15"/>
  <c r="N117" i="15"/>
  <c r="M117" i="15"/>
  <c r="L117" i="15"/>
  <c r="K117" i="15"/>
  <c r="J117" i="15"/>
  <c r="I117" i="15"/>
  <c r="H117" i="15"/>
  <c r="G117" i="15"/>
  <c r="F117" i="15"/>
  <c r="E117" i="15"/>
  <c r="D117" i="15"/>
  <c r="BS116" i="15"/>
  <c r="BR116" i="15"/>
  <c r="BQ116" i="15"/>
  <c r="BP116" i="15"/>
  <c r="BO116" i="15"/>
  <c r="BN116" i="15"/>
  <c r="BM116" i="15"/>
  <c r="BL116" i="15"/>
  <c r="BK116" i="15"/>
  <c r="BJ116" i="15"/>
  <c r="BI116" i="15"/>
  <c r="BH116" i="15"/>
  <c r="BG116" i="15"/>
  <c r="BF116" i="15"/>
  <c r="BE116" i="15"/>
  <c r="BD116" i="15"/>
  <c r="BC116" i="15"/>
  <c r="BB116" i="15"/>
  <c r="BA116" i="15"/>
  <c r="AZ116" i="15"/>
  <c r="AY116" i="15"/>
  <c r="AX116" i="15"/>
  <c r="AW116" i="15"/>
  <c r="AV116" i="15"/>
  <c r="AU116" i="15"/>
  <c r="AT116" i="15"/>
  <c r="AS116" i="15"/>
  <c r="AR116" i="15"/>
  <c r="AQ116" i="15"/>
  <c r="AP116" i="15"/>
  <c r="AN116" i="15"/>
  <c r="AM116" i="15"/>
  <c r="AL116" i="15"/>
  <c r="AK116" i="15"/>
  <c r="AJ116" i="15"/>
  <c r="AI116" i="15"/>
  <c r="AH116" i="15"/>
  <c r="AG116" i="15"/>
  <c r="AF116" i="15"/>
  <c r="AE116" i="15"/>
  <c r="AD116" i="15"/>
  <c r="AC116" i="15"/>
  <c r="AB116" i="15"/>
  <c r="AA116" i="15"/>
  <c r="Z116" i="15"/>
  <c r="Y116" i="15"/>
  <c r="X116" i="15"/>
  <c r="W116" i="15"/>
  <c r="V116" i="15"/>
  <c r="U116" i="15"/>
  <c r="T116" i="15"/>
  <c r="S116" i="15"/>
  <c r="R116" i="15"/>
  <c r="Q116" i="15"/>
  <c r="P116" i="15"/>
  <c r="O116" i="15"/>
  <c r="N116" i="15"/>
  <c r="M116" i="15"/>
  <c r="L116" i="15"/>
  <c r="K116" i="15"/>
  <c r="J116" i="15"/>
  <c r="I116" i="15"/>
  <c r="H116" i="15"/>
  <c r="G116" i="15"/>
  <c r="F116" i="15"/>
  <c r="E116" i="15"/>
  <c r="D116" i="15"/>
  <c r="BS115" i="15"/>
  <c r="BR115" i="15"/>
  <c r="BQ115" i="15"/>
  <c r="BP115" i="15"/>
  <c r="BO115" i="15"/>
  <c r="BN115" i="15"/>
  <c r="BM115" i="15"/>
  <c r="BL115" i="15"/>
  <c r="BK115" i="15"/>
  <c r="BJ115" i="15"/>
  <c r="BI115" i="15"/>
  <c r="BH115" i="15"/>
  <c r="BG115" i="15"/>
  <c r="BF115" i="15"/>
  <c r="BE115" i="15"/>
  <c r="BD115" i="15"/>
  <c r="BC115" i="15"/>
  <c r="BB115" i="15"/>
  <c r="BA115" i="15"/>
  <c r="AZ115" i="15"/>
  <c r="AY115" i="15"/>
  <c r="AX115" i="15"/>
  <c r="AW115" i="15"/>
  <c r="AV115" i="15"/>
  <c r="AU115" i="15"/>
  <c r="AT115" i="15"/>
  <c r="AS115" i="15"/>
  <c r="AR115" i="15"/>
  <c r="AQ115" i="15"/>
  <c r="AP115" i="15"/>
  <c r="AO115" i="15"/>
  <c r="AM115" i="15"/>
  <c r="AL115" i="15"/>
  <c r="AK115" i="15"/>
  <c r="AJ115" i="15"/>
  <c r="AI115" i="15"/>
  <c r="AH115" i="15"/>
  <c r="AG115" i="15"/>
  <c r="AF115" i="15"/>
  <c r="AE115" i="15"/>
  <c r="AD115" i="15"/>
  <c r="AC115" i="15"/>
  <c r="AB115" i="15"/>
  <c r="AA115" i="15"/>
  <c r="Z115" i="15"/>
  <c r="Y115" i="15"/>
  <c r="X115" i="15"/>
  <c r="W115" i="15"/>
  <c r="V115" i="15"/>
  <c r="U115" i="15"/>
  <c r="T115" i="15"/>
  <c r="S115" i="15"/>
  <c r="R115" i="15"/>
  <c r="Q115" i="15"/>
  <c r="P115" i="15"/>
  <c r="O115" i="15"/>
  <c r="N115" i="15"/>
  <c r="M115" i="15"/>
  <c r="L115" i="15"/>
  <c r="K115" i="15"/>
  <c r="J115" i="15"/>
  <c r="I115" i="15"/>
  <c r="H115" i="15"/>
  <c r="G115" i="15"/>
  <c r="F115" i="15"/>
  <c r="E115" i="15"/>
  <c r="D115" i="15"/>
  <c r="BS114" i="15"/>
  <c r="BR114" i="15"/>
  <c r="BQ114" i="15"/>
  <c r="BP114" i="15"/>
  <c r="BO114" i="15"/>
  <c r="BN114" i="15"/>
  <c r="BM114" i="15"/>
  <c r="BL114" i="15"/>
  <c r="BK114" i="15"/>
  <c r="BJ114" i="15"/>
  <c r="BI114" i="15"/>
  <c r="BH114" i="15"/>
  <c r="BG114" i="15"/>
  <c r="BF114" i="15"/>
  <c r="BE114" i="15"/>
  <c r="BD114" i="15"/>
  <c r="BC114" i="15"/>
  <c r="BB114" i="15"/>
  <c r="BA114" i="15"/>
  <c r="AZ114" i="15"/>
  <c r="AY114" i="15"/>
  <c r="AX114" i="15"/>
  <c r="AW114" i="15"/>
  <c r="AV114" i="15"/>
  <c r="AU114" i="15"/>
  <c r="AT114" i="15"/>
  <c r="AS114" i="15"/>
  <c r="AR114" i="15"/>
  <c r="AQ114" i="15"/>
  <c r="AP114" i="15"/>
  <c r="AO114" i="15"/>
  <c r="AN114" i="15"/>
  <c r="AL114" i="15"/>
  <c r="AK114" i="15"/>
  <c r="AJ114" i="15"/>
  <c r="AI114" i="15"/>
  <c r="AH114" i="15"/>
  <c r="AG114" i="15"/>
  <c r="AF114" i="15"/>
  <c r="AE114" i="15"/>
  <c r="AD114" i="15"/>
  <c r="AC114" i="15"/>
  <c r="AB114" i="15"/>
  <c r="AA114" i="15"/>
  <c r="Z114" i="15"/>
  <c r="Y114" i="15"/>
  <c r="X114" i="15"/>
  <c r="W114" i="15"/>
  <c r="V114" i="15"/>
  <c r="U114" i="15"/>
  <c r="T114" i="15"/>
  <c r="S114" i="15"/>
  <c r="R114" i="15"/>
  <c r="Q114" i="15"/>
  <c r="P114" i="15"/>
  <c r="O114" i="15"/>
  <c r="N114" i="15"/>
  <c r="M114" i="15"/>
  <c r="L114" i="15"/>
  <c r="K114" i="15"/>
  <c r="J114" i="15"/>
  <c r="I114" i="15"/>
  <c r="H114" i="15"/>
  <c r="G114" i="15"/>
  <c r="F114" i="15"/>
  <c r="E114" i="15"/>
  <c r="D114" i="15"/>
  <c r="BS113" i="15"/>
  <c r="BR113" i="15"/>
  <c r="BQ113" i="15"/>
  <c r="BP113" i="15"/>
  <c r="BO113" i="15"/>
  <c r="BN113" i="15"/>
  <c r="BM113" i="15"/>
  <c r="BL113" i="15"/>
  <c r="BK113" i="15"/>
  <c r="BJ113" i="15"/>
  <c r="BI113" i="15"/>
  <c r="BH113" i="15"/>
  <c r="BG113" i="15"/>
  <c r="BF113" i="15"/>
  <c r="BE113" i="15"/>
  <c r="BD113" i="15"/>
  <c r="BC113" i="15"/>
  <c r="BB113" i="15"/>
  <c r="BA113" i="15"/>
  <c r="AZ113" i="15"/>
  <c r="AY113" i="15"/>
  <c r="AX113" i="15"/>
  <c r="AW113" i="15"/>
  <c r="AV113" i="15"/>
  <c r="AU113" i="15"/>
  <c r="AT113" i="15"/>
  <c r="AS113" i="15"/>
  <c r="AR113" i="15"/>
  <c r="AQ113" i="15"/>
  <c r="AP113" i="15"/>
  <c r="AO113" i="15"/>
  <c r="AN113" i="15"/>
  <c r="AM113" i="15"/>
  <c r="AK113" i="15"/>
  <c r="AJ113" i="15"/>
  <c r="AI113" i="15"/>
  <c r="AH113" i="15"/>
  <c r="AG113" i="15"/>
  <c r="AF113" i="15"/>
  <c r="AE113" i="15"/>
  <c r="AD113" i="15"/>
  <c r="AC113" i="15"/>
  <c r="AB113" i="15"/>
  <c r="AA113" i="15"/>
  <c r="Z113" i="15"/>
  <c r="Y113" i="15"/>
  <c r="X113" i="15"/>
  <c r="W113" i="15"/>
  <c r="V113" i="15"/>
  <c r="U113" i="15"/>
  <c r="T113" i="15"/>
  <c r="S113" i="15"/>
  <c r="R113" i="15"/>
  <c r="Q113" i="15"/>
  <c r="P113" i="15"/>
  <c r="O113" i="15"/>
  <c r="N113" i="15"/>
  <c r="M113" i="15"/>
  <c r="L113" i="15"/>
  <c r="K113" i="15"/>
  <c r="J113" i="15"/>
  <c r="I113" i="15"/>
  <c r="H113" i="15"/>
  <c r="G113" i="15"/>
  <c r="F113" i="15"/>
  <c r="E113" i="15"/>
  <c r="D113" i="15"/>
  <c r="BS112" i="15"/>
  <c r="BR112" i="15"/>
  <c r="BQ112" i="15"/>
  <c r="BP112" i="15"/>
  <c r="BO112" i="15"/>
  <c r="BN112" i="15"/>
  <c r="BM112" i="15"/>
  <c r="BL112" i="15"/>
  <c r="BK112" i="15"/>
  <c r="BJ112" i="15"/>
  <c r="BI112" i="15"/>
  <c r="BH112" i="15"/>
  <c r="BG112" i="15"/>
  <c r="BF112" i="15"/>
  <c r="BE112" i="15"/>
  <c r="BD112" i="15"/>
  <c r="BC112" i="15"/>
  <c r="BB112" i="15"/>
  <c r="BA112" i="15"/>
  <c r="AZ112" i="15"/>
  <c r="AY112" i="15"/>
  <c r="AX112" i="15"/>
  <c r="AW112" i="15"/>
  <c r="AV112" i="15"/>
  <c r="AU112" i="15"/>
  <c r="AT112" i="15"/>
  <c r="AS112" i="15"/>
  <c r="AR112" i="15"/>
  <c r="AQ112" i="15"/>
  <c r="AP112" i="15"/>
  <c r="AO112" i="15"/>
  <c r="AN112" i="15"/>
  <c r="AM112" i="15"/>
  <c r="AL112" i="15"/>
  <c r="AJ112" i="15"/>
  <c r="AI112" i="15"/>
  <c r="AH112" i="15"/>
  <c r="AG112" i="15"/>
  <c r="AF112" i="15"/>
  <c r="AE112" i="15"/>
  <c r="AD112" i="15"/>
  <c r="AC112" i="15"/>
  <c r="AB112" i="15"/>
  <c r="AA112" i="15"/>
  <c r="Z112" i="15"/>
  <c r="Y112" i="15"/>
  <c r="X112" i="15"/>
  <c r="W112" i="15"/>
  <c r="V112" i="15"/>
  <c r="U112" i="15"/>
  <c r="T112" i="15"/>
  <c r="S112" i="15"/>
  <c r="R112" i="15"/>
  <c r="Q112" i="15"/>
  <c r="P112" i="15"/>
  <c r="O112" i="15"/>
  <c r="N112" i="15"/>
  <c r="M112" i="15"/>
  <c r="L112" i="15"/>
  <c r="K112" i="15"/>
  <c r="J112" i="15"/>
  <c r="I112" i="15"/>
  <c r="H112" i="15"/>
  <c r="G112" i="15"/>
  <c r="F112" i="15"/>
  <c r="E112" i="15"/>
  <c r="D112" i="15"/>
  <c r="BS111" i="15"/>
  <c r="BR111" i="15"/>
  <c r="BQ111" i="15"/>
  <c r="BP111" i="15"/>
  <c r="BO111" i="15"/>
  <c r="BN111" i="15"/>
  <c r="BM111" i="15"/>
  <c r="BL111" i="15"/>
  <c r="BK111" i="15"/>
  <c r="BJ111" i="15"/>
  <c r="BI111" i="15"/>
  <c r="BH111" i="15"/>
  <c r="BG111" i="15"/>
  <c r="BF111" i="15"/>
  <c r="BE111" i="15"/>
  <c r="BD111" i="15"/>
  <c r="BC111" i="15"/>
  <c r="BB111" i="15"/>
  <c r="BA111" i="15"/>
  <c r="AZ111" i="15"/>
  <c r="AY111" i="15"/>
  <c r="AX111" i="15"/>
  <c r="AW111" i="15"/>
  <c r="AV111" i="15"/>
  <c r="AU111" i="15"/>
  <c r="AT111" i="15"/>
  <c r="AS111" i="15"/>
  <c r="AR111" i="15"/>
  <c r="AQ111" i="15"/>
  <c r="AP111" i="15"/>
  <c r="AO111" i="15"/>
  <c r="AN111" i="15"/>
  <c r="AM111" i="15"/>
  <c r="AL111" i="15"/>
  <c r="AK111" i="15"/>
  <c r="AI111" i="15"/>
  <c r="AH111" i="15"/>
  <c r="AG111" i="15"/>
  <c r="AF111" i="15"/>
  <c r="AE111" i="15"/>
  <c r="AD111" i="15"/>
  <c r="AC111" i="15"/>
  <c r="AB111" i="15"/>
  <c r="AA111" i="15"/>
  <c r="Z111" i="15"/>
  <c r="Y111" i="15"/>
  <c r="X111" i="15"/>
  <c r="W111" i="15"/>
  <c r="V111" i="15"/>
  <c r="U111" i="15"/>
  <c r="T111" i="15"/>
  <c r="S111" i="15"/>
  <c r="R111" i="15"/>
  <c r="Q111" i="15"/>
  <c r="P111" i="15"/>
  <c r="O111" i="15"/>
  <c r="N111" i="15"/>
  <c r="M111" i="15"/>
  <c r="L111" i="15"/>
  <c r="K111" i="15"/>
  <c r="J111" i="15"/>
  <c r="I111" i="15"/>
  <c r="H111" i="15"/>
  <c r="G111" i="15"/>
  <c r="F111" i="15"/>
  <c r="E111" i="15"/>
  <c r="D111" i="15"/>
  <c r="BS110" i="15"/>
  <c r="BR110" i="15"/>
  <c r="BQ110" i="15"/>
  <c r="BP110" i="15"/>
  <c r="BO110" i="15"/>
  <c r="BN110" i="15"/>
  <c r="BM110" i="15"/>
  <c r="BL110" i="15"/>
  <c r="BK110" i="15"/>
  <c r="BJ110" i="15"/>
  <c r="BI110" i="15"/>
  <c r="BH110" i="15"/>
  <c r="BG110" i="15"/>
  <c r="BF110" i="15"/>
  <c r="BE110" i="15"/>
  <c r="BD110" i="15"/>
  <c r="BC110" i="15"/>
  <c r="BB110" i="15"/>
  <c r="BA110" i="15"/>
  <c r="AZ110" i="15"/>
  <c r="AY110" i="15"/>
  <c r="AX110" i="15"/>
  <c r="AW110" i="15"/>
  <c r="AV110" i="15"/>
  <c r="AU110" i="15"/>
  <c r="AT110" i="15"/>
  <c r="AS110" i="15"/>
  <c r="AR110" i="15"/>
  <c r="AQ110" i="15"/>
  <c r="AP110" i="15"/>
  <c r="AO110" i="15"/>
  <c r="AN110" i="15"/>
  <c r="AM110" i="15"/>
  <c r="AL110" i="15"/>
  <c r="AK110" i="15"/>
  <c r="AJ110" i="15"/>
  <c r="AH110" i="15"/>
  <c r="AG110" i="15"/>
  <c r="AF110" i="15"/>
  <c r="AE110" i="15"/>
  <c r="AD110" i="15"/>
  <c r="AC110" i="15"/>
  <c r="AB110" i="15"/>
  <c r="AA110" i="15"/>
  <c r="Z110" i="15"/>
  <c r="Y110" i="15"/>
  <c r="X110" i="15"/>
  <c r="W110" i="15"/>
  <c r="V110" i="15"/>
  <c r="U110" i="15"/>
  <c r="T110" i="15"/>
  <c r="S110" i="15"/>
  <c r="R110" i="15"/>
  <c r="Q110" i="15"/>
  <c r="P110" i="15"/>
  <c r="O110" i="15"/>
  <c r="N110" i="15"/>
  <c r="M110" i="15"/>
  <c r="L110" i="15"/>
  <c r="K110" i="15"/>
  <c r="J110" i="15"/>
  <c r="I110" i="15"/>
  <c r="H110" i="15"/>
  <c r="G110" i="15"/>
  <c r="F110" i="15"/>
  <c r="E110" i="15"/>
  <c r="D110" i="15"/>
  <c r="BS109" i="15"/>
  <c r="BR109" i="15"/>
  <c r="BQ109" i="15"/>
  <c r="BP109" i="15"/>
  <c r="BO109" i="15"/>
  <c r="BN109" i="15"/>
  <c r="BM109" i="15"/>
  <c r="BL109" i="15"/>
  <c r="BK109" i="15"/>
  <c r="BJ109" i="15"/>
  <c r="BI109" i="15"/>
  <c r="BH109" i="15"/>
  <c r="BG109" i="15"/>
  <c r="BF109" i="15"/>
  <c r="BE109" i="15"/>
  <c r="BD109" i="15"/>
  <c r="BC109" i="15"/>
  <c r="BB109" i="15"/>
  <c r="BA109" i="15"/>
  <c r="AZ109" i="15"/>
  <c r="AY109" i="15"/>
  <c r="AX109" i="15"/>
  <c r="AW109" i="15"/>
  <c r="AV109" i="15"/>
  <c r="AU109" i="15"/>
  <c r="AT109" i="15"/>
  <c r="AS109" i="15"/>
  <c r="AR109" i="15"/>
  <c r="AQ109" i="15"/>
  <c r="AP109" i="15"/>
  <c r="AO109" i="15"/>
  <c r="AN109" i="15"/>
  <c r="AM109" i="15"/>
  <c r="AL109" i="15"/>
  <c r="AK109" i="15"/>
  <c r="AJ109" i="15"/>
  <c r="AI109" i="15"/>
  <c r="AG109" i="15"/>
  <c r="AF109" i="15"/>
  <c r="AE109" i="15"/>
  <c r="AD109" i="15"/>
  <c r="AC109" i="15"/>
  <c r="AB109" i="15"/>
  <c r="AA109" i="15"/>
  <c r="Z109" i="15"/>
  <c r="Y109" i="15"/>
  <c r="X109" i="15"/>
  <c r="W109" i="15"/>
  <c r="V109" i="15"/>
  <c r="U109" i="15"/>
  <c r="T109" i="15"/>
  <c r="S109" i="15"/>
  <c r="R109" i="15"/>
  <c r="Q109" i="15"/>
  <c r="P109" i="15"/>
  <c r="O109" i="15"/>
  <c r="N109" i="15"/>
  <c r="M109" i="15"/>
  <c r="L109" i="15"/>
  <c r="K109" i="15"/>
  <c r="J109" i="15"/>
  <c r="I109" i="15"/>
  <c r="H109" i="15"/>
  <c r="G109" i="15"/>
  <c r="F109" i="15"/>
  <c r="E109" i="15"/>
  <c r="D109" i="15"/>
  <c r="BS108" i="15"/>
  <c r="BR108" i="15"/>
  <c r="BQ108" i="15"/>
  <c r="BP108" i="15"/>
  <c r="BO108" i="15"/>
  <c r="BN108" i="15"/>
  <c r="BM108" i="15"/>
  <c r="BL108" i="15"/>
  <c r="BK108" i="15"/>
  <c r="BJ108" i="15"/>
  <c r="BI108" i="15"/>
  <c r="BH108" i="15"/>
  <c r="BG108" i="15"/>
  <c r="BF108" i="15"/>
  <c r="BE108" i="15"/>
  <c r="BD108" i="15"/>
  <c r="BC108" i="15"/>
  <c r="BB108" i="15"/>
  <c r="BA108" i="15"/>
  <c r="AZ108" i="15"/>
  <c r="AY108" i="15"/>
  <c r="AX108" i="15"/>
  <c r="AW108" i="15"/>
  <c r="AV108" i="15"/>
  <c r="AU108" i="15"/>
  <c r="AT108" i="15"/>
  <c r="AS108" i="15"/>
  <c r="AR108" i="15"/>
  <c r="AQ108" i="15"/>
  <c r="AP108" i="15"/>
  <c r="AO108" i="15"/>
  <c r="AN108" i="15"/>
  <c r="AM108" i="15"/>
  <c r="AL108" i="15"/>
  <c r="AK108" i="15"/>
  <c r="AJ108" i="15"/>
  <c r="AI108" i="15"/>
  <c r="AH108" i="15"/>
  <c r="AF108" i="15"/>
  <c r="AE108" i="15"/>
  <c r="AD108" i="15"/>
  <c r="AC108" i="15"/>
  <c r="AB108" i="15"/>
  <c r="AA108" i="15"/>
  <c r="Z108" i="15"/>
  <c r="Y108" i="15"/>
  <c r="X108" i="15"/>
  <c r="W108" i="15"/>
  <c r="V108" i="15"/>
  <c r="U108" i="15"/>
  <c r="T108" i="15"/>
  <c r="S108" i="15"/>
  <c r="R108" i="15"/>
  <c r="Q108" i="15"/>
  <c r="P108" i="15"/>
  <c r="O108" i="15"/>
  <c r="N108" i="15"/>
  <c r="M108" i="15"/>
  <c r="L108" i="15"/>
  <c r="K108" i="15"/>
  <c r="J108" i="15"/>
  <c r="I108" i="15"/>
  <c r="H108" i="15"/>
  <c r="G108" i="15"/>
  <c r="F108" i="15"/>
  <c r="E108" i="15"/>
  <c r="D108" i="15"/>
  <c r="BS107" i="15"/>
  <c r="BR107" i="15"/>
  <c r="BQ107" i="15"/>
  <c r="BP107" i="15"/>
  <c r="BO107" i="15"/>
  <c r="BN107" i="15"/>
  <c r="BM107" i="15"/>
  <c r="BL107" i="15"/>
  <c r="BK107" i="15"/>
  <c r="BJ107" i="15"/>
  <c r="BI107" i="15"/>
  <c r="BH107" i="15"/>
  <c r="BG107" i="15"/>
  <c r="BF107" i="15"/>
  <c r="BE107" i="15"/>
  <c r="BD107" i="15"/>
  <c r="BC107" i="15"/>
  <c r="BB107" i="15"/>
  <c r="BA107" i="15"/>
  <c r="AZ107" i="15"/>
  <c r="AY107" i="15"/>
  <c r="AX107" i="15"/>
  <c r="AW107" i="15"/>
  <c r="AV107" i="15"/>
  <c r="AU107" i="15"/>
  <c r="AT107" i="15"/>
  <c r="AS107" i="15"/>
  <c r="AR107" i="15"/>
  <c r="AQ107" i="15"/>
  <c r="AP107" i="15"/>
  <c r="AO107" i="15"/>
  <c r="AN107" i="15"/>
  <c r="AM107" i="15"/>
  <c r="AL107" i="15"/>
  <c r="AK107" i="15"/>
  <c r="AJ107" i="15"/>
  <c r="AI107" i="15"/>
  <c r="AH107" i="15"/>
  <c r="AG107" i="15"/>
  <c r="AE107" i="15"/>
  <c r="AD107" i="15"/>
  <c r="AC107" i="15"/>
  <c r="AB107" i="15"/>
  <c r="AA107" i="15"/>
  <c r="Z107" i="15"/>
  <c r="Y107" i="15"/>
  <c r="X107" i="15"/>
  <c r="W107" i="15"/>
  <c r="V107" i="15"/>
  <c r="U107" i="15"/>
  <c r="T107" i="15"/>
  <c r="S107" i="15"/>
  <c r="R107" i="15"/>
  <c r="Q107" i="15"/>
  <c r="P107" i="15"/>
  <c r="O107" i="15"/>
  <c r="N107" i="15"/>
  <c r="M107" i="15"/>
  <c r="L107" i="15"/>
  <c r="K107" i="15"/>
  <c r="J107" i="15"/>
  <c r="I107" i="15"/>
  <c r="H107" i="15"/>
  <c r="G107" i="15"/>
  <c r="F107" i="15"/>
  <c r="E107" i="15"/>
  <c r="D107" i="15"/>
  <c r="BS106" i="15"/>
  <c r="BR106" i="15"/>
  <c r="BQ106" i="15"/>
  <c r="BP106" i="15"/>
  <c r="BO106" i="15"/>
  <c r="BN106" i="15"/>
  <c r="BM106" i="15"/>
  <c r="BL106" i="15"/>
  <c r="BK106" i="15"/>
  <c r="BJ106" i="15"/>
  <c r="BI106" i="15"/>
  <c r="BH106" i="15"/>
  <c r="BG106" i="15"/>
  <c r="BF106" i="15"/>
  <c r="BE106" i="15"/>
  <c r="BD106" i="15"/>
  <c r="BC106" i="15"/>
  <c r="BB106" i="15"/>
  <c r="BA106" i="15"/>
  <c r="AZ106" i="15"/>
  <c r="AY106" i="15"/>
  <c r="AX106" i="15"/>
  <c r="AW106" i="15"/>
  <c r="AV106" i="15"/>
  <c r="AU106" i="15"/>
  <c r="AT106" i="15"/>
  <c r="AS106" i="15"/>
  <c r="AR106" i="15"/>
  <c r="AQ106" i="15"/>
  <c r="AP106" i="15"/>
  <c r="AO106" i="15"/>
  <c r="AN106" i="15"/>
  <c r="AM106" i="15"/>
  <c r="AL106" i="15"/>
  <c r="AK106" i="15"/>
  <c r="AJ106" i="15"/>
  <c r="AI106" i="15"/>
  <c r="AH106" i="15"/>
  <c r="AG106" i="15"/>
  <c r="AF106" i="15"/>
  <c r="AD106" i="15"/>
  <c r="AC106" i="15"/>
  <c r="AB106" i="15"/>
  <c r="AA106" i="15"/>
  <c r="Z106" i="15"/>
  <c r="Y106" i="15"/>
  <c r="X106" i="15"/>
  <c r="W106" i="15"/>
  <c r="V106" i="15"/>
  <c r="U106" i="15"/>
  <c r="T106" i="15"/>
  <c r="S106" i="15"/>
  <c r="R106" i="15"/>
  <c r="Q106" i="15"/>
  <c r="P106" i="15"/>
  <c r="O106" i="15"/>
  <c r="N106" i="15"/>
  <c r="M106" i="15"/>
  <c r="L106" i="15"/>
  <c r="K106" i="15"/>
  <c r="J106" i="15"/>
  <c r="I106" i="15"/>
  <c r="H106" i="15"/>
  <c r="G106" i="15"/>
  <c r="F106" i="15"/>
  <c r="E106" i="15"/>
  <c r="D106" i="15"/>
  <c r="BS105" i="15"/>
  <c r="BR105" i="15"/>
  <c r="BQ105" i="15"/>
  <c r="BP105" i="15"/>
  <c r="BO105" i="15"/>
  <c r="BN105" i="15"/>
  <c r="BM105" i="15"/>
  <c r="BL105" i="15"/>
  <c r="BK105" i="15"/>
  <c r="BJ105" i="15"/>
  <c r="BI105" i="15"/>
  <c r="BH105" i="15"/>
  <c r="BG105" i="15"/>
  <c r="BF105" i="15"/>
  <c r="BE105" i="15"/>
  <c r="BD105" i="15"/>
  <c r="BC105" i="15"/>
  <c r="BB105" i="15"/>
  <c r="BA105" i="15"/>
  <c r="AZ105" i="15"/>
  <c r="AY105" i="15"/>
  <c r="AX105" i="15"/>
  <c r="AW105" i="15"/>
  <c r="AV105" i="15"/>
  <c r="AU105" i="15"/>
  <c r="AT105" i="15"/>
  <c r="AS105" i="15"/>
  <c r="AR105" i="15"/>
  <c r="AQ105" i="15"/>
  <c r="AP105" i="15"/>
  <c r="AO105" i="15"/>
  <c r="AN105" i="15"/>
  <c r="AM105" i="15"/>
  <c r="AL105" i="15"/>
  <c r="AK105" i="15"/>
  <c r="AJ105" i="15"/>
  <c r="AI105" i="15"/>
  <c r="AH105" i="15"/>
  <c r="AG105" i="15"/>
  <c r="AF105" i="15"/>
  <c r="AE105" i="15"/>
  <c r="AC105" i="15"/>
  <c r="AB105" i="15"/>
  <c r="AA105" i="15"/>
  <c r="Z105" i="15"/>
  <c r="Y105" i="15"/>
  <c r="X105" i="15"/>
  <c r="W105" i="15"/>
  <c r="V105" i="15"/>
  <c r="U105" i="15"/>
  <c r="T105" i="15"/>
  <c r="S105" i="15"/>
  <c r="R105" i="15"/>
  <c r="Q105" i="15"/>
  <c r="P105" i="15"/>
  <c r="O105" i="15"/>
  <c r="N105" i="15"/>
  <c r="M105" i="15"/>
  <c r="L105" i="15"/>
  <c r="K105" i="15"/>
  <c r="J105" i="15"/>
  <c r="I105" i="15"/>
  <c r="H105" i="15"/>
  <c r="G105" i="15"/>
  <c r="F105" i="15"/>
  <c r="E105" i="15"/>
  <c r="D105" i="15"/>
  <c r="BS104" i="15"/>
  <c r="BR104" i="15"/>
  <c r="BQ104" i="15"/>
  <c r="BP104" i="15"/>
  <c r="BO104" i="15"/>
  <c r="BN104" i="15"/>
  <c r="BM104" i="15"/>
  <c r="BL104" i="15"/>
  <c r="BK104" i="15"/>
  <c r="BJ104" i="15"/>
  <c r="BI104" i="15"/>
  <c r="BH104" i="15"/>
  <c r="BG104" i="15"/>
  <c r="BF104" i="15"/>
  <c r="BE104" i="15"/>
  <c r="BD104" i="15"/>
  <c r="BC104" i="15"/>
  <c r="BB104" i="15"/>
  <c r="BA104" i="15"/>
  <c r="AZ104" i="15"/>
  <c r="AY104" i="15"/>
  <c r="AX104" i="15"/>
  <c r="AW104" i="15"/>
  <c r="AV104" i="15"/>
  <c r="AU104" i="15"/>
  <c r="AT104" i="15"/>
  <c r="AS104" i="15"/>
  <c r="AR104" i="15"/>
  <c r="AQ104" i="15"/>
  <c r="AP104" i="15"/>
  <c r="AO104" i="15"/>
  <c r="AN104" i="15"/>
  <c r="AM104" i="15"/>
  <c r="AL104" i="15"/>
  <c r="AK104" i="15"/>
  <c r="AJ104" i="15"/>
  <c r="AI104" i="15"/>
  <c r="AH104" i="15"/>
  <c r="AG104" i="15"/>
  <c r="AF104" i="15"/>
  <c r="AE104" i="15"/>
  <c r="AD104" i="15"/>
  <c r="AB104" i="15"/>
  <c r="AA104" i="15"/>
  <c r="Z104" i="15"/>
  <c r="Y104" i="15"/>
  <c r="X104" i="15"/>
  <c r="W104" i="15"/>
  <c r="V104" i="15"/>
  <c r="U104" i="15"/>
  <c r="T104" i="15"/>
  <c r="S104" i="15"/>
  <c r="R104" i="15"/>
  <c r="Q104" i="15"/>
  <c r="P104" i="15"/>
  <c r="O104" i="15"/>
  <c r="N104" i="15"/>
  <c r="M104" i="15"/>
  <c r="L104" i="15"/>
  <c r="K104" i="15"/>
  <c r="J104" i="15"/>
  <c r="I104" i="15"/>
  <c r="H104" i="15"/>
  <c r="G104" i="15"/>
  <c r="F104" i="15"/>
  <c r="E104" i="15"/>
  <c r="D104" i="15"/>
  <c r="BS103" i="15"/>
  <c r="BR103" i="15"/>
  <c r="BQ103" i="15"/>
  <c r="BP103" i="15"/>
  <c r="BO103" i="15"/>
  <c r="BN103" i="15"/>
  <c r="BM103" i="15"/>
  <c r="BL103" i="15"/>
  <c r="BK103" i="15"/>
  <c r="BJ103" i="15"/>
  <c r="BI103" i="15"/>
  <c r="BH103" i="15"/>
  <c r="BG103" i="15"/>
  <c r="BF103" i="15"/>
  <c r="BE103" i="15"/>
  <c r="BD103" i="15"/>
  <c r="BC103" i="15"/>
  <c r="BB103" i="15"/>
  <c r="BA103" i="15"/>
  <c r="AZ103" i="15"/>
  <c r="AY103" i="15"/>
  <c r="AX103" i="15"/>
  <c r="AW103" i="15"/>
  <c r="AV103" i="15"/>
  <c r="AU103" i="15"/>
  <c r="AT103" i="15"/>
  <c r="AS103" i="15"/>
  <c r="AR103" i="15"/>
  <c r="AQ103" i="15"/>
  <c r="AP103" i="15"/>
  <c r="AO103" i="15"/>
  <c r="AN103" i="15"/>
  <c r="AM103" i="15"/>
  <c r="AL103" i="15"/>
  <c r="AK103" i="15"/>
  <c r="AJ103" i="15"/>
  <c r="AI103" i="15"/>
  <c r="AH103" i="15"/>
  <c r="AG103" i="15"/>
  <c r="AF103" i="15"/>
  <c r="AE103" i="15"/>
  <c r="AD103" i="15"/>
  <c r="AC103" i="15"/>
  <c r="AA103" i="15"/>
  <c r="Z103" i="15"/>
  <c r="Y103" i="15"/>
  <c r="X103" i="15"/>
  <c r="W103" i="15"/>
  <c r="V103" i="15"/>
  <c r="U103" i="15"/>
  <c r="T103" i="15"/>
  <c r="S103" i="15"/>
  <c r="R103" i="15"/>
  <c r="Q103" i="15"/>
  <c r="P103" i="15"/>
  <c r="O103" i="15"/>
  <c r="N103" i="15"/>
  <c r="M103" i="15"/>
  <c r="L103" i="15"/>
  <c r="K103" i="15"/>
  <c r="J103" i="15"/>
  <c r="I103" i="15"/>
  <c r="H103" i="15"/>
  <c r="G103" i="15"/>
  <c r="F103" i="15"/>
  <c r="E103" i="15"/>
  <c r="D103" i="15"/>
  <c r="BS102" i="15"/>
  <c r="BR102" i="15"/>
  <c r="BQ102" i="15"/>
  <c r="BP102" i="15"/>
  <c r="BO102" i="15"/>
  <c r="BN102" i="15"/>
  <c r="BM102" i="15"/>
  <c r="BL102" i="15"/>
  <c r="BK102" i="15"/>
  <c r="BJ102" i="15"/>
  <c r="BI102" i="15"/>
  <c r="BH102" i="15"/>
  <c r="BG102" i="15"/>
  <c r="BF102" i="15"/>
  <c r="BE102" i="15"/>
  <c r="BD102" i="15"/>
  <c r="BC102" i="15"/>
  <c r="BB102" i="15"/>
  <c r="BA102" i="15"/>
  <c r="AZ102" i="15"/>
  <c r="AY102" i="15"/>
  <c r="AX102" i="15"/>
  <c r="AW102" i="15"/>
  <c r="AV102" i="15"/>
  <c r="AU102" i="15"/>
  <c r="AT102" i="15"/>
  <c r="AS102" i="15"/>
  <c r="AR102" i="15"/>
  <c r="AQ102" i="15"/>
  <c r="AP102" i="15"/>
  <c r="AO102" i="15"/>
  <c r="AN102" i="15"/>
  <c r="AM102" i="15"/>
  <c r="AL102" i="15"/>
  <c r="AK102" i="15"/>
  <c r="AJ102" i="15"/>
  <c r="AI102" i="15"/>
  <c r="AH102" i="15"/>
  <c r="AG102" i="15"/>
  <c r="AF102" i="15"/>
  <c r="AE102" i="15"/>
  <c r="AD102" i="15"/>
  <c r="AC102" i="15"/>
  <c r="AB102" i="15"/>
  <c r="Z102" i="15"/>
  <c r="Y102" i="15"/>
  <c r="X102" i="15"/>
  <c r="W102" i="15"/>
  <c r="V102" i="15"/>
  <c r="U102" i="15"/>
  <c r="T102" i="15"/>
  <c r="S102" i="15"/>
  <c r="R102" i="15"/>
  <c r="Q102" i="15"/>
  <c r="P102" i="15"/>
  <c r="O102" i="15"/>
  <c r="N102" i="15"/>
  <c r="M102" i="15"/>
  <c r="L102" i="15"/>
  <c r="K102" i="15"/>
  <c r="J102" i="15"/>
  <c r="I102" i="15"/>
  <c r="H102" i="15"/>
  <c r="G102" i="15"/>
  <c r="F102" i="15"/>
  <c r="E102" i="15"/>
  <c r="D102" i="15"/>
  <c r="BS101" i="15"/>
  <c r="BR101" i="15"/>
  <c r="BQ101" i="15"/>
  <c r="BP101" i="15"/>
  <c r="BO101" i="15"/>
  <c r="BN101" i="15"/>
  <c r="BM101" i="15"/>
  <c r="BL101" i="15"/>
  <c r="BK101" i="15"/>
  <c r="BJ101" i="15"/>
  <c r="BI101" i="15"/>
  <c r="BH101" i="15"/>
  <c r="BG101" i="15"/>
  <c r="BF101" i="15"/>
  <c r="BE101" i="15"/>
  <c r="BD101" i="15"/>
  <c r="BC101" i="15"/>
  <c r="BB101" i="15"/>
  <c r="BA101" i="15"/>
  <c r="AZ101" i="15"/>
  <c r="AY101" i="15"/>
  <c r="AX101" i="15"/>
  <c r="AW101" i="15"/>
  <c r="AV101" i="15"/>
  <c r="AU101" i="15"/>
  <c r="AT101" i="15"/>
  <c r="AS101" i="15"/>
  <c r="AR101" i="15"/>
  <c r="AQ101" i="15"/>
  <c r="AP101" i="15"/>
  <c r="AO101" i="15"/>
  <c r="AN101" i="15"/>
  <c r="AM101" i="15"/>
  <c r="AL101" i="15"/>
  <c r="AK101" i="15"/>
  <c r="AJ101" i="15"/>
  <c r="AI101" i="15"/>
  <c r="AH101" i="15"/>
  <c r="AG101" i="15"/>
  <c r="AF101" i="15"/>
  <c r="AE101" i="15"/>
  <c r="AD101" i="15"/>
  <c r="AC101" i="15"/>
  <c r="AB101" i="15"/>
  <c r="AA101" i="15"/>
  <c r="Y101" i="15"/>
  <c r="X101" i="15"/>
  <c r="W101" i="15"/>
  <c r="V101" i="15"/>
  <c r="U101" i="15"/>
  <c r="T101" i="15"/>
  <c r="S101" i="15"/>
  <c r="R101" i="15"/>
  <c r="Q101" i="15"/>
  <c r="P101" i="15"/>
  <c r="O101" i="15"/>
  <c r="N101" i="15"/>
  <c r="M101" i="15"/>
  <c r="L101" i="15"/>
  <c r="K101" i="15"/>
  <c r="J101" i="15"/>
  <c r="I101" i="15"/>
  <c r="H101" i="15"/>
  <c r="G101" i="15"/>
  <c r="F101" i="15"/>
  <c r="E101" i="15"/>
  <c r="D101" i="15"/>
  <c r="BS100" i="15"/>
  <c r="BR100" i="15"/>
  <c r="BQ100" i="15"/>
  <c r="BP100" i="15"/>
  <c r="BO100" i="15"/>
  <c r="BN100" i="15"/>
  <c r="BM100" i="15"/>
  <c r="BL100" i="15"/>
  <c r="BK100" i="15"/>
  <c r="BJ100" i="15"/>
  <c r="BI100" i="15"/>
  <c r="BH100" i="15"/>
  <c r="BG100" i="15"/>
  <c r="BF100" i="15"/>
  <c r="BE100" i="15"/>
  <c r="BD100" i="15"/>
  <c r="BC100" i="15"/>
  <c r="BB100" i="15"/>
  <c r="BA100" i="15"/>
  <c r="AZ100" i="15"/>
  <c r="AY100" i="15"/>
  <c r="AX100" i="15"/>
  <c r="AW100" i="15"/>
  <c r="AV100" i="15"/>
  <c r="AU100" i="15"/>
  <c r="AT100" i="15"/>
  <c r="AS100" i="15"/>
  <c r="AR100" i="15"/>
  <c r="AQ100" i="15"/>
  <c r="AP100" i="15"/>
  <c r="AO100" i="15"/>
  <c r="AN100" i="15"/>
  <c r="AM100" i="15"/>
  <c r="AL100" i="15"/>
  <c r="AK100" i="15"/>
  <c r="AJ100" i="15"/>
  <c r="AI100" i="15"/>
  <c r="AH100" i="15"/>
  <c r="AG100" i="15"/>
  <c r="AF100" i="15"/>
  <c r="AE100" i="15"/>
  <c r="AD100" i="15"/>
  <c r="AC100" i="15"/>
  <c r="AB100" i="15"/>
  <c r="AA100" i="15"/>
  <c r="Z100" i="15"/>
  <c r="X100" i="15"/>
  <c r="W100" i="15"/>
  <c r="V100" i="15"/>
  <c r="U100" i="15"/>
  <c r="T100" i="15"/>
  <c r="S100" i="15"/>
  <c r="R100" i="15"/>
  <c r="Q100" i="15"/>
  <c r="P100" i="15"/>
  <c r="O100" i="15"/>
  <c r="N100" i="15"/>
  <c r="M100" i="15"/>
  <c r="L100" i="15"/>
  <c r="K100" i="15"/>
  <c r="J100" i="15"/>
  <c r="I100" i="15"/>
  <c r="H100" i="15"/>
  <c r="G100" i="15"/>
  <c r="F100" i="15"/>
  <c r="E100" i="15"/>
  <c r="D100" i="15"/>
  <c r="BS99" i="15"/>
  <c r="BR99" i="15"/>
  <c r="BQ99" i="15"/>
  <c r="BP99" i="15"/>
  <c r="BO99" i="15"/>
  <c r="BN99" i="15"/>
  <c r="BM99" i="15"/>
  <c r="BL99" i="15"/>
  <c r="BK99" i="15"/>
  <c r="BJ99" i="15"/>
  <c r="BI99" i="15"/>
  <c r="BH99" i="15"/>
  <c r="BG99" i="15"/>
  <c r="BF99" i="15"/>
  <c r="BE99" i="15"/>
  <c r="BD99" i="15"/>
  <c r="BC99" i="15"/>
  <c r="BB99" i="15"/>
  <c r="BA99" i="15"/>
  <c r="AZ99" i="15"/>
  <c r="AY99" i="15"/>
  <c r="AX99" i="15"/>
  <c r="AW99" i="15"/>
  <c r="AV99" i="15"/>
  <c r="AU99" i="15"/>
  <c r="AT99" i="15"/>
  <c r="AS99" i="15"/>
  <c r="AR99" i="15"/>
  <c r="AQ99" i="15"/>
  <c r="AP99" i="15"/>
  <c r="AO99" i="15"/>
  <c r="AN99" i="15"/>
  <c r="AM99" i="15"/>
  <c r="AL99" i="15"/>
  <c r="AK99" i="15"/>
  <c r="AJ99" i="15"/>
  <c r="AI99" i="15"/>
  <c r="AH99" i="15"/>
  <c r="AG99" i="15"/>
  <c r="AF99" i="15"/>
  <c r="AE99" i="15"/>
  <c r="AD99" i="15"/>
  <c r="AC99" i="15"/>
  <c r="AB99" i="15"/>
  <c r="AA99" i="15"/>
  <c r="Z99" i="15"/>
  <c r="Y99" i="15"/>
  <c r="W99" i="15"/>
  <c r="V99" i="15"/>
  <c r="U99" i="15"/>
  <c r="T99" i="15"/>
  <c r="S99" i="15"/>
  <c r="R99" i="15"/>
  <c r="Q99" i="15"/>
  <c r="P99" i="15"/>
  <c r="O99" i="15"/>
  <c r="N99" i="15"/>
  <c r="M99" i="15"/>
  <c r="L99" i="15"/>
  <c r="K99" i="15"/>
  <c r="J99" i="15"/>
  <c r="I99" i="15"/>
  <c r="H99" i="15"/>
  <c r="G99" i="15"/>
  <c r="F99" i="15"/>
  <c r="E99" i="15"/>
  <c r="D99" i="15"/>
  <c r="BS98" i="15"/>
  <c r="BR98" i="15"/>
  <c r="BQ98" i="15"/>
  <c r="BP98" i="15"/>
  <c r="BO98" i="15"/>
  <c r="BN98" i="15"/>
  <c r="BM98" i="15"/>
  <c r="BL98" i="15"/>
  <c r="BK98" i="15"/>
  <c r="BJ98" i="15"/>
  <c r="BI98" i="15"/>
  <c r="BH98" i="15"/>
  <c r="BG98" i="15"/>
  <c r="BF98" i="15"/>
  <c r="BE98" i="15"/>
  <c r="BD98" i="15"/>
  <c r="BC98" i="15"/>
  <c r="BB98" i="15"/>
  <c r="BA98" i="15"/>
  <c r="AZ98" i="15"/>
  <c r="AY98" i="15"/>
  <c r="AX98" i="15"/>
  <c r="AW98" i="15"/>
  <c r="AV98" i="15"/>
  <c r="AU98" i="15"/>
  <c r="AT98" i="15"/>
  <c r="AS98" i="15"/>
  <c r="AR98" i="15"/>
  <c r="AQ98" i="15"/>
  <c r="AP98" i="15"/>
  <c r="AO98" i="15"/>
  <c r="AN98" i="15"/>
  <c r="AM98" i="15"/>
  <c r="AL98" i="15"/>
  <c r="AK98" i="15"/>
  <c r="AJ98" i="15"/>
  <c r="AI98" i="15"/>
  <c r="AH98" i="15"/>
  <c r="AG98" i="15"/>
  <c r="AF98" i="15"/>
  <c r="AE98" i="15"/>
  <c r="AD98" i="15"/>
  <c r="AC98" i="15"/>
  <c r="AB98" i="15"/>
  <c r="AA98" i="15"/>
  <c r="Z98" i="15"/>
  <c r="Y98" i="15"/>
  <c r="X98" i="15"/>
  <c r="V98" i="15"/>
  <c r="U98" i="15"/>
  <c r="T98" i="15"/>
  <c r="S98" i="15"/>
  <c r="R98" i="15"/>
  <c r="Q98" i="15"/>
  <c r="P98" i="15"/>
  <c r="O98" i="15"/>
  <c r="N98" i="15"/>
  <c r="M98" i="15"/>
  <c r="L98" i="15"/>
  <c r="K98" i="15"/>
  <c r="J98" i="15"/>
  <c r="I98" i="15"/>
  <c r="H98" i="15"/>
  <c r="G98" i="15"/>
  <c r="F98" i="15"/>
  <c r="E98" i="15"/>
  <c r="D98" i="15"/>
  <c r="BS97" i="15"/>
  <c r="BR97" i="15"/>
  <c r="BQ97" i="15"/>
  <c r="BP97" i="15"/>
  <c r="BO97" i="15"/>
  <c r="BN97" i="15"/>
  <c r="BM97" i="15"/>
  <c r="BL97" i="15"/>
  <c r="BK97" i="15"/>
  <c r="BJ97" i="15"/>
  <c r="BI97" i="15"/>
  <c r="BH97" i="15"/>
  <c r="BG97" i="15"/>
  <c r="BF97" i="15"/>
  <c r="BE97" i="15"/>
  <c r="BD97" i="15"/>
  <c r="BC97" i="15"/>
  <c r="BB97" i="15"/>
  <c r="BA97" i="15"/>
  <c r="AZ97" i="15"/>
  <c r="AY97" i="15"/>
  <c r="AX97" i="15"/>
  <c r="AW97" i="15"/>
  <c r="AV97" i="15"/>
  <c r="AU97" i="15"/>
  <c r="AT97" i="15"/>
  <c r="AS97" i="15"/>
  <c r="AR97" i="15"/>
  <c r="AQ97" i="15"/>
  <c r="AP97" i="15"/>
  <c r="AO97" i="15"/>
  <c r="AN97" i="15"/>
  <c r="AM97" i="15"/>
  <c r="AL97" i="15"/>
  <c r="AK97" i="15"/>
  <c r="AJ97" i="15"/>
  <c r="AI97" i="15"/>
  <c r="AH97" i="15"/>
  <c r="AG97" i="15"/>
  <c r="AF97" i="15"/>
  <c r="AE97" i="15"/>
  <c r="AD97" i="15"/>
  <c r="AC97" i="15"/>
  <c r="AB97" i="15"/>
  <c r="AA97" i="15"/>
  <c r="Z97" i="15"/>
  <c r="Y97" i="15"/>
  <c r="X97" i="15"/>
  <c r="W97" i="15"/>
  <c r="U97" i="15"/>
  <c r="T97" i="15"/>
  <c r="S97" i="15"/>
  <c r="R97" i="15"/>
  <c r="Q97" i="15"/>
  <c r="P97" i="15"/>
  <c r="O97" i="15"/>
  <c r="N97" i="15"/>
  <c r="M97" i="15"/>
  <c r="L97" i="15"/>
  <c r="K97" i="15"/>
  <c r="J97" i="15"/>
  <c r="I97" i="15"/>
  <c r="H97" i="15"/>
  <c r="G97" i="15"/>
  <c r="F97" i="15"/>
  <c r="E97" i="15"/>
  <c r="D97" i="15"/>
  <c r="BS96" i="15"/>
  <c r="BR96" i="15"/>
  <c r="BQ96" i="15"/>
  <c r="BP96" i="15"/>
  <c r="BO96" i="15"/>
  <c r="BN96" i="15"/>
  <c r="BM96" i="15"/>
  <c r="BL96" i="15"/>
  <c r="BK96" i="15"/>
  <c r="BJ96" i="15"/>
  <c r="BI96" i="15"/>
  <c r="BH96" i="15"/>
  <c r="BG96" i="15"/>
  <c r="BF96" i="15"/>
  <c r="BE96" i="15"/>
  <c r="BD96" i="15"/>
  <c r="BC96" i="15"/>
  <c r="BB96" i="15"/>
  <c r="BA96" i="15"/>
  <c r="AZ96" i="15"/>
  <c r="AY96" i="15"/>
  <c r="AX96" i="15"/>
  <c r="AW96" i="15"/>
  <c r="AV96" i="15"/>
  <c r="AU96" i="15"/>
  <c r="AT96" i="15"/>
  <c r="AS96" i="15"/>
  <c r="AR96" i="15"/>
  <c r="AQ96" i="15"/>
  <c r="AP96" i="15"/>
  <c r="AO96" i="15"/>
  <c r="AN96" i="15"/>
  <c r="AM96" i="15"/>
  <c r="AL96" i="15"/>
  <c r="AK96" i="15"/>
  <c r="AJ96" i="15"/>
  <c r="AI96" i="15"/>
  <c r="AH96" i="15"/>
  <c r="AG96" i="15"/>
  <c r="AF96" i="15"/>
  <c r="AE96" i="15"/>
  <c r="AD96" i="15"/>
  <c r="AC96" i="15"/>
  <c r="AB96" i="15"/>
  <c r="AA96" i="15"/>
  <c r="Z96" i="15"/>
  <c r="Y96" i="15"/>
  <c r="X96" i="15"/>
  <c r="W96" i="15"/>
  <c r="V96" i="15"/>
  <c r="T96" i="15"/>
  <c r="S96" i="15"/>
  <c r="R96" i="15"/>
  <c r="Q96" i="15"/>
  <c r="P96" i="15"/>
  <c r="O96" i="15"/>
  <c r="N96" i="15"/>
  <c r="M96" i="15"/>
  <c r="L96" i="15"/>
  <c r="K96" i="15"/>
  <c r="J96" i="15"/>
  <c r="I96" i="15"/>
  <c r="H96" i="15"/>
  <c r="G96" i="15"/>
  <c r="F96" i="15"/>
  <c r="E96" i="15"/>
  <c r="D96" i="15"/>
  <c r="BS95" i="15"/>
  <c r="BR95" i="15"/>
  <c r="BQ95" i="15"/>
  <c r="BP95" i="15"/>
  <c r="BO95" i="15"/>
  <c r="BN95" i="15"/>
  <c r="BM95" i="15"/>
  <c r="BL95" i="15"/>
  <c r="BK95" i="15"/>
  <c r="BJ95" i="15"/>
  <c r="BI95" i="15"/>
  <c r="BH95" i="15"/>
  <c r="BG95" i="15"/>
  <c r="BF95" i="15"/>
  <c r="BE95" i="15"/>
  <c r="BD95" i="15"/>
  <c r="BC95" i="15"/>
  <c r="BB95" i="15"/>
  <c r="BA95" i="15"/>
  <c r="AZ95" i="15"/>
  <c r="AY95" i="15"/>
  <c r="AX95" i="15"/>
  <c r="AW95" i="15"/>
  <c r="AV95" i="15"/>
  <c r="AU95" i="15"/>
  <c r="AT95" i="15"/>
  <c r="AS95" i="15"/>
  <c r="AR95" i="15"/>
  <c r="AQ95" i="15"/>
  <c r="AP95" i="15"/>
  <c r="AO95" i="15"/>
  <c r="AN95" i="15"/>
  <c r="AM95" i="15"/>
  <c r="AL95" i="15"/>
  <c r="AK95" i="15"/>
  <c r="AJ95" i="15"/>
  <c r="AI95" i="15"/>
  <c r="AH95" i="15"/>
  <c r="AG95" i="15"/>
  <c r="AF95" i="15"/>
  <c r="AE95" i="15"/>
  <c r="AD95" i="15"/>
  <c r="AC95" i="15"/>
  <c r="AB95" i="15"/>
  <c r="AA95" i="15"/>
  <c r="Z95" i="15"/>
  <c r="Y95" i="15"/>
  <c r="X95" i="15"/>
  <c r="W95" i="15"/>
  <c r="V95" i="15"/>
  <c r="U95" i="15"/>
  <c r="S95" i="15"/>
  <c r="R95" i="15"/>
  <c r="Q95" i="15"/>
  <c r="P95" i="15"/>
  <c r="O95" i="15"/>
  <c r="N95" i="15"/>
  <c r="M95" i="15"/>
  <c r="L95" i="15"/>
  <c r="K95" i="15"/>
  <c r="J95" i="15"/>
  <c r="I95" i="15"/>
  <c r="H95" i="15"/>
  <c r="G95" i="15"/>
  <c r="F95" i="15"/>
  <c r="E95" i="15"/>
  <c r="D95" i="15"/>
  <c r="BS94" i="15"/>
  <c r="BR94" i="15"/>
  <c r="BQ94" i="15"/>
  <c r="BP94" i="15"/>
  <c r="BO94" i="15"/>
  <c r="BN94" i="15"/>
  <c r="BM94" i="15"/>
  <c r="BL94" i="15"/>
  <c r="BK94" i="15"/>
  <c r="BJ94" i="15"/>
  <c r="BI94" i="15"/>
  <c r="BH94" i="15"/>
  <c r="BG94" i="15"/>
  <c r="BF94" i="15"/>
  <c r="BE94" i="15"/>
  <c r="BD94" i="15"/>
  <c r="BC94" i="15"/>
  <c r="BB94" i="15"/>
  <c r="BA94" i="15"/>
  <c r="AZ94" i="15"/>
  <c r="AY94" i="15"/>
  <c r="AX94" i="15"/>
  <c r="AW94" i="15"/>
  <c r="AV94" i="15"/>
  <c r="AU94" i="15"/>
  <c r="AT94" i="15"/>
  <c r="AS94" i="15"/>
  <c r="AR94" i="15"/>
  <c r="AQ94" i="15"/>
  <c r="AP94" i="15"/>
  <c r="AO94" i="15"/>
  <c r="AN94" i="15"/>
  <c r="AM94" i="15"/>
  <c r="AL94" i="15"/>
  <c r="AK94" i="15"/>
  <c r="AJ94" i="15"/>
  <c r="AI94" i="15"/>
  <c r="AH94" i="15"/>
  <c r="AG94" i="15"/>
  <c r="AF94" i="15"/>
  <c r="AE94" i="15"/>
  <c r="AD94" i="15"/>
  <c r="AC94" i="15"/>
  <c r="AB94" i="15"/>
  <c r="AA94" i="15"/>
  <c r="Z94" i="15"/>
  <c r="Y94" i="15"/>
  <c r="X94" i="15"/>
  <c r="W94" i="15"/>
  <c r="V94" i="15"/>
  <c r="U94" i="15"/>
  <c r="T94" i="15"/>
  <c r="R94" i="15"/>
  <c r="Q94" i="15"/>
  <c r="P94" i="15"/>
  <c r="O94" i="15"/>
  <c r="N94" i="15"/>
  <c r="M94" i="15"/>
  <c r="L94" i="15"/>
  <c r="K94" i="15"/>
  <c r="J94" i="15"/>
  <c r="I94" i="15"/>
  <c r="H94" i="15"/>
  <c r="G94" i="15"/>
  <c r="F94" i="15"/>
  <c r="E94" i="15"/>
  <c r="D94" i="15"/>
  <c r="BS93" i="15"/>
  <c r="BR93" i="15"/>
  <c r="BQ93" i="15"/>
  <c r="BP93" i="15"/>
  <c r="BO93" i="15"/>
  <c r="BN93" i="15"/>
  <c r="BM93" i="15"/>
  <c r="BL93" i="15"/>
  <c r="BK93" i="15"/>
  <c r="BJ93" i="15"/>
  <c r="BI93" i="15"/>
  <c r="BH93" i="15"/>
  <c r="BG93" i="15"/>
  <c r="BF93" i="15"/>
  <c r="BE93" i="15"/>
  <c r="BD93" i="15"/>
  <c r="BC93" i="15"/>
  <c r="BB93" i="15"/>
  <c r="BA93" i="15"/>
  <c r="AZ93" i="15"/>
  <c r="AY93" i="15"/>
  <c r="AX93" i="15"/>
  <c r="AW93" i="15"/>
  <c r="AV93" i="15"/>
  <c r="AU93" i="15"/>
  <c r="AT93" i="15"/>
  <c r="AS93" i="15"/>
  <c r="AR93" i="15"/>
  <c r="AQ93" i="15"/>
  <c r="AP93" i="15"/>
  <c r="AO93" i="15"/>
  <c r="AN93" i="15"/>
  <c r="AM93" i="15"/>
  <c r="AL93" i="15"/>
  <c r="AK93" i="15"/>
  <c r="AJ93" i="15"/>
  <c r="AI93" i="15"/>
  <c r="AH93" i="15"/>
  <c r="AG93" i="15"/>
  <c r="AF93" i="15"/>
  <c r="AE93" i="15"/>
  <c r="AD93" i="15"/>
  <c r="AC93" i="15"/>
  <c r="AB93" i="15"/>
  <c r="AA93" i="15"/>
  <c r="Z93" i="15"/>
  <c r="Y93" i="15"/>
  <c r="X93" i="15"/>
  <c r="W93" i="15"/>
  <c r="V93" i="15"/>
  <c r="U93" i="15"/>
  <c r="T93" i="15"/>
  <c r="S93" i="15"/>
  <c r="Q93" i="15"/>
  <c r="P93" i="15"/>
  <c r="O93" i="15"/>
  <c r="N93" i="15"/>
  <c r="M93" i="15"/>
  <c r="L93" i="15"/>
  <c r="K93" i="15"/>
  <c r="J93" i="15"/>
  <c r="I93" i="15"/>
  <c r="H93" i="15"/>
  <c r="G93" i="15"/>
  <c r="F93" i="15"/>
  <c r="E93" i="15"/>
  <c r="D93" i="15"/>
  <c r="BS92" i="15"/>
  <c r="BR92" i="15"/>
  <c r="BQ92" i="15"/>
  <c r="BP92" i="15"/>
  <c r="BO92" i="15"/>
  <c r="BN92" i="15"/>
  <c r="BM92" i="15"/>
  <c r="BL92" i="15"/>
  <c r="BK92" i="15"/>
  <c r="BJ92" i="15"/>
  <c r="BI92" i="15"/>
  <c r="BH92" i="15"/>
  <c r="BG92" i="15"/>
  <c r="BF92" i="15"/>
  <c r="BE92" i="15"/>
  <c r="BD92" i="15"/>
  <c r="BC92" i="15"/>
  <c r="BB92" i="15"/>
  <c r="BA92" i="15"/>
  <c r="AZ92" i="15"/>
  <c r="AY92" i="15"/>
  <c r="AX92" i="15"/>
  <c r="AW92" i="15"/>
  <c r="AV92" i="15"/>
  <c r="AU92" i="15"/>
  <c r="AT92" i="15"/>
  <c r="AS92" i="15"/>
  <c r="AR92" i="15"/>
  <c r="AQ92" i="15"/>
  <c r="AP92" i="15"/>
  <c r="AO92" i="15"/>
  <c r="AN92" i="15"/>
  <c r="AM92" i="15"/>
  <c r="AL92" i="15"/>
  <c r="AK92" i="15"/>
  <c r="AJ92" i="15"/>
  <c r="AI92" i="15"/>
  <c r="AH92" i="15"/>
  <c r="AG92" i="15"/>
  <c r="AF92" i="15"/>
  <c r="AE92" i="15"/>
  <c r="AD92" i="15"/>
  <c r="AC92" i="15"/>
  <c r="AB92" i="15"/>
  <c r="AA92" i="15"/>
  <c r="Z92" i="15"/>
  <c r="Y92" i="15"/>
  <c r="X92" i="15"/>
  <c r="W92" i="15"/>
  <c r="V92" i="15"/>
  <c r="U92" i="15"/>
  <c r="T92" i="15"/>
  <c r="S92" i="15"/>
  <c r="R92" i="15"/>
  <c r="P92" i="15"/>
  <c r="O92" i="15"/>
  <c r="N92" i="15"/>
  <c r="M92" i="15"/>
  <c r="L92" i="15"/>
  <c r="K92" i="15"/>
  <c r="J92" i="15"/>
  <c r="I92" i="15"/>
  <c r="H92" i="15"/>
  <c r="G92" i="15"/>
  <c r="F92" i="15"/>
  <c r="E92" i="15"/>
  <c r="D92" i="15"/>
  <c r="BS91" i="15"/>
  <c r="BR91" i="15"/>
  <c r="BQ91" i="15"/>
  <c r="BP91" i="15"/>
  <c r="BO91" i="15"/>
  <c r="BN91" i="15"/>
  <c r="BM91" i="15"/>
  <c r="BL91" i="15"/>
  <c r="BK91" i="15"/>
  <c r="BJ91" i="15"/>
  <c r="BI91" i="15"/>
  <c r="BH91" i="15"/>
  <c r="BG91" i="15"/>
  <c r="BF91" i="15"/>
  <c r="BE91" i="15"/>
  <c r="BD91" i="15"/>
  <c r="BC91" i="15"/>
  <c r="BB91" i="15"/>
  <c r="BA91" i="15"/>
  <c r="AZ91" i="15"/>
  <c r="AY91" i="15"/>
  <c r="AX91" i="15"/>
  <c r="AW91" i="15"/>
  <c r="AV91" i="15"/>
  <c r="AU91" i="15"/>
  <c r="AT91" i="15"/>
  <c r="AS91" i="15"/>
  <c r="AR91" i="15"/>
  <c r="AQ91" i="15"/>
  <c r="AP91" i="15"/>
  <c r="AO91" i="15"/>
  <c r="AN91" i="15"/>
  <c r="AM91" i="15"/>
  <c r="AL91" i="15"/>
  <c r="AK91" i="15"/>
  <c r="AJ91" i="15"/>
  <c r="AI91" i="15"/>
  <c r="AH91" i="15"/>
  <c r="AG91" i="15"/>
  <c r="AF91" i="15"/>
  <c r="AE91" i="15"/>
  <c r="AD91" i="15"/>
  <c r="AC91" i="15"/>
  <c r="AB91" i="15"/>
  <c r="AA91" i="15"/>
  <c r="Z91" i="15"/>
  <c r="Y91" i="15"/>
  <c r="X91" i="15"/>
  <c r="W91" i="15"/>
  <c r="V91" i="15"/>
  <c r="U91" i="15"/>
  <c r="T91" i="15"/>
  <c r="S91" i="15"/>
  <c r="R91" i="15"/>
  <c r="Q91" i="15"/>
  <c r="O91" i="15"/>
  <c r="N91" i="15"/>
  <c r="M91" i="15"/>
  <c r="L91" i="15"/>
  <c r="K91" i="15"/>
  <c r="J91" i="15"/>
  <c r="I91" i="15"/>
  <c r="H91" i="15"/>
  <c r="G91" i="15"/>
  <c r="F91" i="15"/>
  <c r="E91" i="15"/>
  <c r="D91" i="15"/>
  <c r="BS90" i="15"/>
  <c r="BR90" i="15"/>
  <c r="BQ90" i="15"/>
  <c r="BP90" i="15"/>
  <c r="BO90" i="15"/>
  <c r="BN90" i="15"/>
  <c r="BM90" i="15"/>
  <c r="BL90" i="15"/>
  <c r="BK90" i="15"/>
  <c r="BJ90" i="15"/>
  <c r="BI90" i="15"/>
  <c r="BH90" i="15"/>
  <c r="BG90" i="15"/>
  <c r="BF90" i="15"/>
  <c r="BE90" i="15"/>
  <c r="BD90" i="15"/>
  <c r="BC90" i="15"/>
  <c r="BB90" i="15"/>
  <c r="BA90" i="15"/>
  <c r="AZ90" i="15"/>
  <c r="AY90" i="15"/>
  <c r="AX90" i="15"/>
  <c r="AW90" i="15"/>
  <c r="AV90" i="15"/>
  <c r="AU90" i="15"/>
  <c r="AT90" i="15"/>
  <c r="AS90" i="15"/>
  <c r="AR90" i="15"/>
  <c r="AQ90" i="15"/>
  <c r="AP90" i="15"/>
  <c r="AO90" i="15"/>
  <c r="AN90" i="15"/>
  <c r="AM90" i="15"/>
  <c r="AL90" i="15"/>
  <c r="AK90" i="15"/>
  <c r="AJ90" i="15"/>
  <c r="AI90" i="15"/>
  <c r="AH90" i="15"/>
  <c r="AG90" i="15"/>
  <c r="AF90" i="15"/>
  <c r="AE90" i="15"/>
  <c r="AD90" i="15"/>
  <c r="AC90" i="15"/>
  <c r="AB90" i="15"/>
  <c r="AA90" i="15"/>
  <c r="Z90" i="15"/>
  <c r="Y90" i="15"/>
  <c r="X90" i="15"/>
  <c r="W90" i="15"/>
  <c r="V90" i="15"/>
  <c r="U90" i="15"/>
  <c r="T90" i="15"/>
  <c r="S90" i="15"/>
  <c r="R90" i="15"/>
  <c r="Q90" i="15"/>
  <c r="P90" i="15"/>
  <c r="N90" i="15"/>
  <c r="M90" i="15"/>
  <c r="L90" i="15"/>
  <c r="K90" i="15"/>
  <c r="J90" i="15"/>
  <c r="I90" i="15"/>
  <c r="H90" i="15"/>
  <c r="G90" i="15"/>
  <c r="F90" i="15"/>
  <c r="E90" i="15"/>
  <c r="D90" i="15"/>
  <c r="BS89" i="15"/>
  <c r="BR89" i="15"/>
  <c r="BQ89" i="15"/>
  <c r="BP89" i="15"/>
  <c r="BO89" i="15"/>
  <c r="BN89" i="15"/>
  <c r="BM89" i="15"/>
  <c r="BL89" i="15"/>
  <c r="BK89" i="15"/>
  <c r="BJ89" i="15"/>
  <c r="BI89" i="15"/>
  <c r="BH89" i="15"/>
  <c r="BG89" i="15"/>
  <c r="BF89" i="15"/>
  <c r="BE89" i="15"/>
  <c r="BD89" i="15"/>
  <c r="BC89" i="15"/>
  <c r="BB89" i="15"/>
  <c r="BA89" i="15"/>
  <c r="AZ89" i="15"/>
  <c r="AY89" i="15"/>
  <c r="AX89" i="15"/>
  <c r="AW89" i="15"/>
  <c r="AV89" i="15"/>
  <c r="AU89" i="15"/>
  <c r="AT89" i="15"/>
  <c r="AS89" i="15"/>
  <c r="AR89" i="15"/>
  <c r="AQ89" i="15"/>
  <c r="AP89" i="15"/>
  <c r="AO89" i="15"/>
  <c r="AN89" i="15"/>
  <c r="AM89" i="15"/>
  <c r="AL89" i="15"/>
  <c r="AK89" i="15"/>
  <c r="AJ89" i="15"/>
  <c r="AI89" i="15"/>
  <c r="AH89" i="15"/>
  <c r="AG89" i="15"/>
  <c r="AF89" i="15"/>
  <c r="AE89" i="15"/>
  <c r="AD89" i="15"/>
  <c r="AC89" i="15"/>
  <c r="AB89" i="15"/>
  <c r="AA89" i="15"/>
  <c r="Z89" i="15"/>
  <c r="Y89" i="15"/>
  <c r="X89" i="15"/>
  <c r="W89" i="15"/>
  <c r="V89" i="15"/>
  <c r="U89" i="15"/>
  <c r="T89" i="15"/>
  <c r="S89" i="15"/>
  <c r="R89" i="15"/>
  <c r="Q89" i="15"/>
  <c r="P89" i="15"/>
  <c r="O89" i="15"/>
  <c r="M89" i="15"/>
  <c r="L89" i="15"/>
  <c r="K89" i="15"/>
  <c r="J89" i="15"/>
  <c r="I89" i="15"/>
  <c r="H89" i="15"/>
  <c r="G89" i="15"/>
  <c r="F89" i="15"/>
  <c r="E89" i="15"/>
  <c r="D89" i="15"/>
  <c r="BS88" i="15"/>
  <c r="BR88" i="15"/>
  <c r="BQ88" i="15"/>
  <c r="BP88" i="15"/>
  <c r="BO88" i="15"/>
  <c r="BN88" i="15"/>
  <c r="BM88" i="15"/>
  <c r="BL88" i="15"/>
  <c r="BK88" i="15"/>
  <c r="BJ88" i="15"/>
  <c r="BI88" i="15"/>
  <c r="BH88" i="15"/>
  <c r="BG88" i="15"/>
  <c r="BF88" i="15"/>
  <c r="BE88" i="15"/>
  <c r="BD88" i="15"/>
  <c r="BC88" i="15"/>
  <c r="BB88" i="15"/>
  <c r="BA88" i="15"/>
  <c r="AZ88" i="15"/>
  <c r="AY88" i="15"/>
  <c r="AX88" i="15"/>
  <c r="AW88" i="15"/>
  <c r="AV88" i="15"/>
  <c r="AU88" i="15"/>
  <c r="AT88" i="15"/>
  <c r="AS88" i="15"/>
  <c r="AR88" i="15"/>
  <c r="AQ88" i="15"/>
  <c r="AP88" i="15"/>
  <c r="AO88" i="15"/>
  <c r="AN88" i="15"/>
  <c r="AM88" i="15"/>
  <c r="AL88" i="15"/>
  <c r="AK88" i="15"/>
  <c r="AJ88" i="15"/>
  <c r="AI88" i="15"/>
  <c r="AH88" i="15"/>
  <c r="AG88" i="15"/>
  <c r="AF88" i="15"/>
  <c r="AE88" i="15"/>
  <c r="AD88" i="15"/>
  <c r="AC88" i="15"/>
  <c r="AB88" i="15"/>
  <c r="AA88" i="15"/>
  <c r="Z88" i="15"/>
  <c r="Y88" i="15"/>
  <c r="X88" i="15"/>
  <c r="W88" i="15"/>
  <c r="V88" i="15"/>
  <c r="U88" i="15"/>
  <c r="T88" i="15"/>
  <c r="S88" i="15"/>
  <c r="R88" i="15"/>
  <c r="Q88" i="15"/>
  <c r="P88" i="15"/>
  <c r="O88" i="15"/>
  <c r="N88" i="15"/>
  <c r="L88" i="15"/>
  <c r="K88" i="15"/>
  <c r="J88" i="15"/>
  <c r="I88" i="15"/>
  <c r="H88" i="15"/>
  <c r="G88" i="15"/>
  <c r="F88" i="15"/>
  <c r="E88" i="15"/>
  <c r="D88" i="15"/>
  <c r="BS87" i="15"/>
  <c r="BR87" i="15"/>
  <c r="BQ87" i="15"/>
  <c r="BP87" i="15"/>
  <c r="BO87" i="15"/>
  <c r="BN87" i="15"/>
  <c r="BM87" i="15"/>
  <c r="BL87" i="15"/>
  <c r="BK87" i="15"/>
  <c r="BJ87" i="15"/>
  <c r="BI87" i="15"/>
  <c r="BH87" i="15"/>
  <c r="BG87" i="15"/>
  <c r="BF87" i="15"/>
  <c r="BE87" i="15"/>
  <c r="BD87" i="15"/>
  <c r="BC87" i="15"/>
  <c r="BB87" i="15"/>
  <c r="BA87" i="15"/>
  <c r="AZ87" i="15"/>
  <c r="AY87" i="15"/>
  <c r="AX87" i="15"/>
  <c r="AW87" i="15"/>
  <c r="AV87" i="15"/>
  <c r="AU87" i="15"/>
  <c r="AT87" i="15"/>
  <c r="AS87" i="15"/>
  <c r="AR87" i="15"/>
  <c r="AQ87" i="15"/>
  <c r="AP87" i="15"/>
  <c r="AO87" i="15"/>
  <c r="AN87" i="15"/>
  <c r="AM87" i="15"/>
  <c r="AL87" i="15"/>
  <c r="AK87" i="15"/>
  <c r="AJ87" i="15"/>
  <c r="AI87" i="15"/>
  <c r="AH87" i="15"/>
  <c r="AG87" i="15"/>
  <c r="AF87" i="15"/>
  <c r="AE87" i="15"/>
  <c r="AD87" i="15"/>
  <c r="AC87" i="15"/>
  <c r="AB87" i="15"/>
  <c r="AA87" i="15"/>
  <c r="Z87" i="15"/>
  <c r="Y87" i="15"/>
  <c r="X87" i="15"/>
  <c r="W87" i="15"/>
  <c r="V87" i="15"/>
  <c r="U87" i="15"/>
  <c r="T87" i="15"/>
  <c r="S87" i="15"/>
  <c r="R87" i="15"/>
  <c r="Q87" i="15"/>
  <c r="P87" i="15"/>
  <c r="O87" i="15"/>
  <c r="N87" i="15"/>
  <c r="M87" i="15"/>
  <c r="K87" i="15"/>
  <c r="J87" i="15"/>
  <c r="I87" i="15"/>
  <c r="H87" i="15"/>
  <c r="G87" i="15"/>
  <c r="F87" i="15"/>
  <c r="E87" i="15"/>
  <c r="D87" i="15"/>
  <c r="BS86" i="15"/>
  <c r="BR86" i="15"/>
  <c r="BQ86" i="15"/>
  <c r="BP86" i="15"/>
  <c r="BO86" i="15"/>
  <c r="BN86" i="15"/>
  <c r="BM86" i="15"/>
  <c r="BL86" i="15"/>
  <c r="BK86" i="15"/>
  <c r="BJ86" i="15"/>
  <c r="BI86" i="15"/>
  <c r="BH86" i="15"/>
  <c r="BG86" i="15"/>
  <c r="BF86" i="15"/>
  <c r="BE86" i="15"/>
  <c r="BD86" i="15"/>
  <c r="BC86" i="15"/>
  <c r="BB86" i="15"/>
  <c r="BA86" i="15"/>
  <c r="AZ86" i="15"/>
  <c r="AY86" i="15"/>
  <c r="AX86" i="15"/>
  <c r="AW86" i="15"/>
  <c r="AV86" i="15"/>
  <c r="AU86" i="15"/>
  <c r="AT86" i="15"/>
  <c r="AS86" i="15"/>
  <c r="AR86" i="15"/>
  <c r="AQ86" i="15"/>
  <c r="AP86" i="15"/>
  <c r="AO86" i="15"/>
  <c r="AN86" i="15"/>
  <c r="AM86" i="15"/>
  <c r="AL86" i="15"/>
  <c r="AK86" i="15"/>
  <c r="AJ86" i="15"/>
  <c r="AI86" i="15"/>
  <c r="AH86" i="15"/>
  <c r="AG86" i="15"/>
  <c r="AF86" i="15"/>
  <c r="AE86" i="15"/>
  <c r="AD86" i="15"/>
  <c r="AC86" i="15"/>
  <c r="AB86" i="15"/>
  <c r="AA86" i="15"/>
  <c r="Z86" i="15"/>
  <c r="Y86" i="15"/>
  <c r="X86" i="15"/>
  <c r="W86" i="15"/>
  <c r="V86" i="15"/>
  <c r="U86" i="15"/>
  <c r="T86" i="15"/>
  <c r="S86" i="15"/>
  <c r="R86" i="15"/>
  <c r="Q86" i="15"/>
  <c r="P86" i="15"/>
  <c r="O86" i="15"/>
  <c r="N86" i="15"/>
  <c r="M86" i="15"/>
  <c r="L86" i="15"/>
  <c r="J86" i="15"/>
  <c r="I86" i="15"/>
  <c r="H86" i="15"/>
  <c r="G86" i="15"/>
  <c r="F86" i="15"/>
  <c r="E86" i="15"/>
  <c r="D86" i="15"/>
  <c r="BS85" i="15"/>
  <c r="BR85" i="15"/>
  <c r="BQ85" i="15"/>
  <c r="BP85" i="15"/>
  <c r="BO85" i="15"/>
  <c r="BN85" i="15"/>
  <c r="BM85" i="15"/>
  <c r="BL85" i="15"/>
  <c r="BK85" i="15"/>
  <c r="BJ85" i="15"/>
  <c r="BI85" i="15"/>
  <c r="BH85" i="15"/>
  <c r="BG85" i="15"/>
  <c r="BF85" i="15"/>
  <c r="BE85" i="15"/>
  <c r="BD85" i="15"/>
  <c r="BC85" i="15"/>
  <c r="BB85" i="15"/>
  <c r="BA85" i="15"/>
  <c r="AZ85" i="15"/>
  <c r="AY85" i="15"/>
  <c r="AX85" i="15"/>
  <c r="AW85" i="15"/>
  <c r="AV85" i="15"/>
  <c r="AU85" i="15"/>
  <c r="AT85" i="15"/>
  <c r="AS85" i="15"/>
  <c r="AR85" i="15"/>
  <c r="AQ85" i="15"/>
  <c r="AP85" i="15"/>
  <c r="AO85" i="15"/>
  <c r="AN85" i="15"/>
  <c r="AM85" i="15"/>
  <c r="AL85" i="15"/>
  <c r="AK85" i="15"/>
  <c r="AJ85" i="15"/>
  <c r="AI85" i="15"/>
  <c r="AH85" i="15"/>
  <c r="AG85" i="15"/>
  <c r="AF85" i="15"/>
  <c r="AE85" i="15"/>
  <c r="AD85" i="15"/>
  <c r="AC85" i="15"/>
  <c r="AB85" i="15"/>
  <c r="AA85" i="15"/>
  <c r="Z85" i="15"/>
  <c r="Y85" i="15"/>
  <c r="X85" i="15"/>
  <c r="W85" i="15"/>
  <c r="V85" i="15"/>
  <c r="U85" i="15"/>
  <c r="T85" i="15"/>
  <c r="S85" i="15"/>
  <c r="R85" i="15"/>
  <c r="Q85" i="15"/>
  <c r="P85" i="15"/>
  <c r="O85" i="15"/>
  <c r="N85" i="15"/>
  <c r="M85" i="15"/>
  <c r="L85" i="15"/>
  <c r="K85" i="15"/>
  <c r="I85" i="15"/>
  <c r="H85" i="15"/>
  <c r="G85" i="15"/>
  <c r="F85" i="15"/>
  <c r="E85" i="15"/>
  <c r="D85" i="15"/>
  <c r="BS84" i="15"/>
  <c r="BR84" i="15"/>
  <c r="BQ84" i="15"/>
  <c r="BP84" i="15"/>
  <c r="BO84" i="15"/>
  <c r="BN84" i="15"/>
  <c r="BM84" i="15"/>
  <c r="BL84" i="15"/>
  <c r="BK84" i="15"/>
  <c r="BJ84" i="15"/>
  <c r="BI84" i="15"/>
  <c r="BH84" i="15"/>
  <c r="BG84" i="15"/>
  <c r="BF84" i="15"/>
  <c r="BE84" i="15"/>
  <c r="BD84" i="15"/>
  <c r="BC84" i="15"/>
  <c r="BB84" i="15"/>
  <c r="BA84" i="15"/>
  <c r="AZ84" i="15"/>
  <c r="AY84" i="15"/>
  <c r="AX84" i="15"/>
  <c r="AW84" i="15"/>
  <c r="AV84" i="15"/>
  <c r="AU84" i="15"/>
  <c r="AT84" i="15"/>
  <c r="AS84" i="15"/>
  <c r="AR84" i="15"/>
  <c r="AQ84" i="15"/>
  <c r="AP84" i="15"/>
  <c r="AO84" i="15"/>
  <c r="AN84" i="15"/>
  <c r="AM84" i="15"/>
  <c r="AL84" i="15"/>
  <c r="AK84" i="15"/>
  <c r="AJ84" i="15"/>
  <c r="AI84" i="15"/>
  <c r="AH84" i="15"/>
  <c r="AG84" i="15"/>
  <c r="AF84" i="15"/>
  <c r="AE84" i="15"/>
  <c r="AD84" i="15"/>
  <c r="AC84" i="15"/>
  <c r="AB84" i="15"/>
  <c r="AA84" i="15"/>
  <c r="Z84" i="15"/>
  <c r="Y84" i="15"/>
  <c r="X84" i="15"/>
  <c r="W84" i="15"/>
  <c r="V84" i="15"/>
  <c r="U84" i="15"/>
  <c r="T84" i="15"/>
  <c r="S84" i="15"/>
  <c r="R84" i="15"/>
  <c r="Q84" i="15"/>
  <c r="P84" i="15"/>
  <c r="O84" i="15"/>
  <c r="N84" i="15"/>
  <c r="M84" i="15"/>
  <c r="L84" i="15"/>
  <c r="K84" i="15"/>
  <c r="J84" i="15"/>
  <c r="H84" i="15"/>
  <c r="G84" i="15"/>
  <c r="F84" i="15"/>
  <c r="E84" i="15"/>
  <c r="D84" i="15"/>
  <c r="BS83" i="15"/>
  <c r="BR83" i="15"/>
  <c r="BQ83" i="15"/>
  <c r="BP83" i="15"/>
  <c r="BO83" i="15"/>
  <c r="BN83" i="15"/>
  <c r="BM83" i="15"/>
  <c r="BL83" i="15"/>
  <c r="BK83" i="15"/>
  <c r="BJ83" i="15"/>
  <c r="BI83" i="15"/>
  <c r="BH83" i="15"/>
  <c r="BG83" i="15"/>
  <c r="BF83" i="15"/>
  <c r="BE83" i="15"/>
  <c r="BD83" i="15"/>
  <c r="BC83" i="15"/>
  <c r="BB83" i="15"/>
  <c r="BA83" i="15"/>
  <c r="AZ83" i="15"/>
  <c r="AY83" i="15"/>
  <c r="AX83" i="15"/>
  <c r="AW83" i="15"/>
  <c r="AV83" i="15"/>
  <c r="AU83" i="15"/>
  <c r="AT83" i="15"/>
  <c r="AS83" i="15"/>
  <c r="AR83" i="15"/>
  <c r="AQ83" i="15"/>
  <c r="AP83" i="15"/>
  <c r="AO83" i="15"/>
  <c r="AN83" i="15"/>
  <c r="AM83" i="15"/>
  <c r="AL83" i="15"/>
  <c r="AK83" i="15"/>
  <c r="AJ83" i="15"/>
  <c r="AI83" i="15"/>
  <c r="AH83" i="15"/>
  <c r="AG83" i="15"/>
  <c r="AF83" i="15"/>
  <c r="AE83" i="15"/>
  <c r="AD83" i="15"/>
  <c r="AC83" i="15"/>
  <c r="AB83" i="15"/>
  <c r="AA83" i="15"/>
  <c r="Z83" i="15"/>
  <c r="Y83" i="15"/>
  <c r="X83" i="15"/>
  <c r="W83" i="15"/>
  <c r="V83" i="15"/>
  <c r="U83" i="15"/>
  <c r="T83" i="15"/>
  <c r="S83" i="15"/>
  <c r="R83" i="15"/>
  <c r="Q83" i="15"/>
  <c r="P83" i="15"/>
  <c r="O83" i="15"/>
  <c r="N83" i="15"/>
  <c r="M83" i="15"/>
  <c r="L83" i="15"/>
  <c r="K83" i="15"/>
  <c r="J83" i="15"/>
  <c r="I83" i="15"/>
  <c r="G83" i="15"/>
  <c r="F83" i="15"/>
  <c r="E83" i="15"/>
  <c r="D83" i="15"/>
  <c r="BS82" i="15"/>
  <c r="BR82" i="15"/>
  <c r="BQ82" i="15"/>
  <c r="BP82" i="15"/>
  <c r="BO82" i="15"/>
  <c r="BN82" i="15"/>
  <c r="BM82" i="15"/>
  <c r="BL82" i="15"/>
  <c r="BK82" i="15"/>
  <c r="BJ82" i="15"/>
  <c r="BI82" i="15"/>
  <c r="BH82" i="15"/>
  <c r="BG82" i="15"/>
  <c r="BF82" i="15"/>
  <c r="BE82" i="15"/>
  <c r="BD82" i="15"/>
  <c r="BC82" i="15"/>
  <c r="BB82" i="15"/>
  <c r="BA82" i="15"/>
  <c r="AZ82" i="15"/>
  <c r="AY82" i="15"/>
  <c r="AX82" i="15"/>
  <c r="AW82" i="15"/>
  <c r="AV82" i="15"/>
  <c r="AU82" i="15"/>
  <c r="AT82" i="15"/>
  <c r="AS82" i="15"/>
  <c r="AR82" i="15"/>
  <c r="AQ82" i="15"/>
  <c r="AP82" i="15"/>
  <c r="AO82" i="15"/>
  <c r="AN82" i="15"/>
  <c r="AM82" i="15"/>
  <c r="AL82" i="15"/>
  <c r="AK82" i="15"/>
  <c r="AJ82" i="15"/>
  <c r="AI82" i="15"/>
  <c r="AH82" i="15"/>
  <c r="AG82" i="15"/>
  <c r="AF82" i="15"/>
  <c r="AE82" i="15"/>
  <c r="AD82" i="15"/>
  <c r="AC82" i="15"/>
  <c r="AB82" i="15"/>
  <c r="AA82" i="15"/>
  <c r="Z82" i="15"/>
  <c r="Y82" i="15"/>
  <c r="X82" i="15"/>
  <c r="W82" i="15"/>
  <c r="V82" i="15"/>
  <c r="U82" i="15"/>
  <c r="T82" i="15"/>
  <c r="S82" i="15"/>
  <c r="R82" i="15"/>
  <c r="Q82" i="15"/>
  <c r="P82" i="15"/>
  <c r="O82" i="15"/>
  <c r="N82" i="15"/>
  <c r="M82" i="15"/>
  <c r="L82" i="15"/>
  <c r="K82" i="15"/>
  <c r="J82" i="15"/>
  <c r="I82" i="15"/>
  <c r="H82" i="15"/>
  <c r="F82" i="15"/>
  <c r="E82" i="15"/>
  <c r="D82" i="15"/>
  <c r="BS81" i="15"/>
  <c r="BR81" i="15"/>
  <c r="BQ81" i="15"/>
  <c r="BP81" i="15"/>
  <c r="BO81" i="15"/>
  <c r="BN81" i="15"/>
  <c r="BM81" i="15"/>
  <c r="BL81" i="15"/>
  <c r="BK81" i="15"/>
  <c r="BJ81" i="15"/>
  <c r="BI81" i="15"/>
  <c r="BH81" i="15"/>
  <c r="BG81" i="15"/>
  <c r="BF81" i="15"/>
  <c r="BE81" i="15"/>
  <c r="BD81" i="15"/>
  <c r="BC81" i="15"/>
  <c r="BB81" i="15"/>
  <c r="BA81" i="15"/>
  <c r="AZ81" i="15"/>
  <c r="AY81" i="15"/>
  <c r="AX81" i="15"/>
  <c r="AW81" i="15"/>
  <c r="AV81" i="15"/>
  <c r="AU81" i="15"/>
  <c r="AT81" i="15"/>
  <c r="AS81" i="15"/>
  <c r="AR81" i="15"/>
  <c r="AQ81" i="15"/>
  <c r="AP81" i="15"/>
  <c r="AO81" i="15"/>
  <c r="AN81" i="15"/>
  <c r="AM81" i="15"/>
  <c r="AL81" i="15"/>
  <c r="AK81" i="15"/>
  <c r="AJ81" i="15"/>
  <c r="AI81" i="15"/>
  <c r="AH81" i="15"/>
  <c r="AG81" i="15"/>
  <c r="AF81" i="15"/>
  <c r="AE81" i="15"/>
  <c r="AD81" i="15"/>
  <c r="AC81" i="15"/>
  <c r="AB81" i="15"/>
  <c r="AA81" i="15"/>
  <c r="Z81" i="15"/>
  <c r="Y81" i="15"/>
  <c r="X81" i="15"/>
  <c r="W81" i="15"/>
  <c r="V81" i="15"/>
  <c r="U81" i="15"/>
  <c r="T81" i="15"/>
  <c r="S81" i="15"/>
  <c r="R81" i="15"/>
  <c r="Q81" i="15"/>
  <c r="P81" i="15"/>
  <c r="O81" i="15"/>
  <c r="N81" i="15"/>
  <c r="M81" i="15"/>
  <c r="L81" i="15"/>
  <c r="K81" i="15"/>
  <c r="J81" i="15"/>
  <c r="I81" i="15"/>
  <c r="H81" i="15"/>
  <c r="G81" i="15"/>
  <c r="E81" i="15"/>
  <c r="D81" i="15"/>
  <c r="BS80" i="15"/>
  <c r="BR80" i="15"/>
  <c r="BQ80" i="15"/>
  <c r="BP80" i="15"/>
  <c r="BO80" i="15"/>
  <c r="BN80" i="15"/>
  <c r="BM80" i="15"/>
  <c r="BL80" i="15"/>
  <c r="BK80" i="15"/>
  <c r="BJ80" i="15"/>
  <c r="BI80" i="15"/>
  <c r="BH80" i="15"/>
  <c r="BG80" i="15"/>
  <c r="BF80" i="15"/>
  <c r="BE80" i="15"/>
  <c r="BD80" i="15"/>
  <c r="BC80" i="15"/>
  <c r="BB80" i="15"/>
  <c r="BA80" i="15"/>
  <c r="AZ80" i="15"/>
  <c r="AY80" i="15"/>
  <c r="AX80" i="15"/>
  <c r="AW80" i="15"/>
  <c r="AV80" i="15"/>
  <c r="AU80" i="15"/>
  <c r="AT80" i="15"/>
  <c r="AS80" i="15"/>
  <c r="AR80" i="15"/>
  <c r="AQ80" i="15"/>
  <c r="AP80" i="15"/>
  <c r="AO80" i="15"/>
  <c r="AN80" i="15"/>
  <c r="AM80" i="15"/>
  <c r="AL80" i="15"/>
  <c r="AK80" i="15"/>
  <c r="AJ80" i="15"/>
  <c r="AI80" i="15"/>
  <c r="AH80" i="15"/>
  <c r="AG80" i="15"/>
  <c r="AF80" i="15"/>
  <c r="AE80" i="15"/>
  <c r="AD80" i="15"/>
  <c r="AC80" i="15"/>
  <c r="AB80" i="15"/>
  <c r="AA80" i="15"/>
  <c r="Z80" i="15"/>
  <c r="Y80" i="15"/>
  <c r="X80" i="15"/>
  <c r="W80" i="15"/>
  <c r="V80" i="15"/>
  <c r="U80" i="15"/>
  <c r="T80" i="15"/>
  <c r="S80" i="15"/>
  <c r="R80" i="15"/>
  <c r="Q80" i="15"/>
  <c r="P80" i="15"/>
  <c r="O80" i="15"/>
  <c r="N80" i="15"/>
  <c r="M80" i="15"/>
  <c r="L80" i="15"/>
  <c r="K80" i="15"/>
  <c r="J80" i="15"/>
  <c r="I80" i="15"/>
  <c r="H80" i="15"/>
  <c r="G80" i="15"/>
  <c r="F80" i="15"/>
  <c r="D80" i="15"/>
  <c r="BS79" i="15"/>
  <c r="BR79" i="15"/>
  <c r="BQ79" i="15"/>
  <c r="BP79" i="15"/>
  <c r="BO79" i="15"/>
  <c r="BN79" i="15"/>
  <c r="BM79" i="15"/>
  <c r="BL79" i="15"/>
  <c r="BK79" i="15"/>
  <c r="BJ79" i="15"/>
  <c r="BI79" i="15"/>
  <c r="BH79" i="15"/>
  <c r="BG79" i="15"/>
  <c r="BF79" i="15"/>
  <c r="BE79" i="15"/>
  <c r="BD79" i="15"/>
  <c r="BC79" i="15"/>
  <c r="BB79" i="15"/>
  <c r="BA79" i="15"/>
  <c r="AZ79" i="15"/>
  <c r="AY79" i="15"/>
  <c r="AX79" i="15"/>
  <c r="AW79" i="15"/>
  <c r="AV79" i="15"/>
  <c r="AU79" i="15"/>
  <c r="AT79" i="15"/>
  <c r="AS79" i="15"/>
  <c r="AR79" i="15"/>
  <c r="AQ79" i="15"/>
  <c r="AP79" i="15"/>
  <c r="AO79" i="15"/>
  <c r="AN79" i="15"/>
  <c r="AM79" i="15"/>
  <c r="AL79" i="15"/>
  <c r="AK79" i="15"/>
  <c r="AJ79" i="15"/>
  <c r="AI79" i="15"/>
  <c r="AH79" i="15"/>
  <c r="AG79" i="15"/>
  <c r="AF79" i="15"/>
  <c r="AE79" i="15"/>
  <c r="AD79" i="15"/>
  <c r="AC79" i="15"/>
  <c r="AB79" i="15"/>
  <c r="AA79" i="15"/>
  <c r="Z79" i="15"/>
  <c r="Y79" i="15"/>
  <c r="X79" i="15"/>
  <c r="W79" i="15"/>
  <c r="V79" i="15"/>
  <c r="U79" i="15"/>
  <c r="T79" i="15"/>
  <c r="S79" i="15"/>
  <c r="R79" i="15"/>
  <c r="Q79" i="15"/>
  <c r="P79" i="15"/>
  <c r="O79" i="15"/>
  <c r="N79" i="15"/>
  <c r="M79" i="15"/>
  <c r="L79" i="15"/>
  <c r="K79" i="15"/>
  <c r="J79" i="15"/>
  <c r="I79" i="15"/>
  <c r="H79" i="15"/>
  <c r="G79" i="15"/>
  <c r="F79" i="15"/>
  <c r="E79" i="15"/>
  <c r="C20" i="15"/>
  <c r="C21" i="15" s="1"/>
  <c r="C22" i="15" s="1"/>
  <c r="C23" i="15" s="1"/>
  <c r="C24" i="15" s="1"/>
  <c r="C25" i="15" s="1"/>
  <c r="C26" i="15" s="1"/>
  <c r="C27" i="15" s="1"/>
  <c r="C28" i="15" s="1"/>
  <c r="C29" i="15" s="1"/>
  <c r="C30" i="15" s="1"/>
  <c r="C31" i="15" s="1"/>
  <c r="C32" i="15" s="1"/>
  <c r="C33" i="15" s="1"/>
  <c r="C34" i="15" s="1"/>
  <c r="C35" i="15" s="1"/>
  <c r="C36" i="15" s="1"/>
  <c r="C37" i="15" s="1"/>
  <c r="C38" i="15" s="1"/>
  <c r="C39" i="15" s="1"/>
  <c r="C40" i="15" s="1"/>
  <c r="C41" i="15" s="1"/>
  <c r="C42" i="15" s="1"/>
  <c r="C43" i="15" s="1"/>
  <c r="C44" i="15" s="1"/>
  <c r="C45" i="15" s="1"/>
  <c r="C46" i="15" s="1"/>
  <c r="C47" i="15" s="1"/>
  <c r="C48" i="15" s="1"/>
  <c r="C49" i="15" s="1"/>
  <c r="C50" i="15" s="1"/>
  <c r="C51" i="15" s="1"/>
  <c r="C52" i="15" s="1"/>
  <c r="C53" i="15" s="1"/>
  <c r="C54" i="15" s="1"/>
  <c r="C55" i="15" s="1"/>
  <c r="C56" i="15" s="1"/>
  <c r="C57" i="15" s="1"/>
  <c r="C58" i="15" s="1"/>
  <c r="C59" i="15" s="1"/>
  <c r="C60" i="15" s="1"/>
  <c r="C61" i="15" s="1"/>
  <c r="C62" i="15" s="1"/>
  <c r="C63" i="15" s="1"/>
  <c r="C64" i="15" s="1"/>
  <c r="C65" i="15" s="1"/>
  <c r="C66" i="15" s="1"/>
  <c r="C67" i="15" s="1"/>
  <c r="C68" i="15" s="1"/>
  <c r="C69" i="15" s="1"/>
  <c r="C70" i="15" s="1"/>
  <c r="C71" i="15" s="1"/>
  <c r="C72" i="15" s="1"/>
  <c r="C5" i="15"/>
  <c r="C6" i="15" s="1"/>
  <c r="C7" i="15" s="1"/>
  <c r="C8" i="15" s="1"/>
  <c r="C9" i="15" s="1"/>
  <c r="C10" i="15" s="1"/>
  <c r="C11" i="15" s="1"/>
  <c r="C12" i="15" s="1"/>
  <c r="C13" i="15" s="1"/>
  <c r="C14" i="15" s="1"/>
  <c r="C15" i="15" s="1"/>
  <c r="C16" i="15" s="1"/>
  <c r="C17" i="15" s="1"/>
  <c r="C18" i="15" s="1"/>
  <c r="C19" i="15" s="1"/>
  <c r="D4" i="15"/>
  <c r="E4" i="15" s="1"/>
  <c r="F4" i="15" s="1"/>
  <c r="G4" i="15" s="1"/>
  <c r="H4" i="15" s="1"/>
  <c r="I4" i="15" s="1"/>
  <c r="J4" i="15" s="1"/>
  <c r="K4" i="15" s="1"/>
  <c r="L4" i="15" s="1"/>
  <c r="M4" i="15" s="1"/>
  <c r="N4" i="15" s="1"/>
  <c r="O4" i="15" s="1"/>
  <c r="P4" i="15" s="1"/>
  <c r="Q4" i="15" s="1"/>
  <c r="R4" i="15" s="1"/>
  <c r="S4" i="15" s="1"/>
  <c r="T4" i="15" s="1"/>
  <c r="U4" i="15" s="1"/>
  <c r="V4" i="15" s="1"/>
  <c r="W4" i="15" s="1"/>
  <c r="X4" i="15" s="1"/>
  <c r="Y4" i="15" s="1"/>
  <c r="Z4" i="15" s="1"/>
  <c r="AA4" i="15" s="1"/>
  <c r="AB4" i="15" s="1"/>
  <c r="AC4" i="15" s="1"/>
  <c r="AD4" i="15" s="1"/>
  <c r="AE4" i="15" s="1"/>
  <c r="AF4" i="15" s="1"/>
  <c r="AG4" i="15" s="1"/>
  <c r="AH4" i="15" s="1"/>
  <c r="AI4" i="15" s="1"/>
  <c r="AJ4" i="15" s="1"/>
  <c r="AK4" i="15" s="1"/>
  <c r="AL4" i="15" s="1"/>
  <c r="AM4" i="15" s="1"/>
  <c r="AN4" i="15" s="1"/>
  <c r="AO4" i="15" s="1"/>
  <c r="AP4" i="15" s="1"/>
  <c r="AQ4" i="15" s="1"/>
  <c r="AR4" i="15" s="1"/>
  <c r="AS4" i="15" s="1"/>
  <c r="AT4" i="15" s="1"/>
  <c r="AU4" i="15" s="1"/>
  <c r="AV4" i="15" s="1"/>
  <c r="AW4" i="15" s="1"/>
  <c r="AX4" i="15" s="1"/>
  <c r="AY4" i="15" s="1"/>
  <c r="AZ4" i="15" s="1"/>
  <c r="BA4" i="15" s="1"/>
  <c r="BB4" i="15" s="1"/>
  <c r="BC4" i="15" s="1"/>
  <c r="BD4" i="15" s="1"/>
  <c r="BE4" i="15" s="1"/>
  <c r="BF4" i="15" s="1"/>
  <c r="BG4" i="15" s="1"/>
  <c r="BH4" i="15" s="1"/>
  <c r="BI4" i="15" s="1"/>
  <c r="BJ4" i="15" s="1"/>
  <c r="BK4" i="15" s="1"/>
  <c r="BL4" i="15" s="1"/>
  <c r="BM4" i="15" s="1"/>
  <c r="BN4" i="15" s="1"/>
  <c r="BO4" i="15" s="1"/>
  <c r="BP4" i="15" s="1"/>
  <c r="BQ4" i="15" s="1"/>
  <c r="BR4" i="15" s="1"/>
  <c r="BS4" i="15" s="1"/>
  <c r="D81" i="17"/>
  <c r="E81" i="17"/>
  <c r="G81" i="17"/>
  <c r="H81" i="17"/>
  <c r="I81" i="17"/>
  <c r="J81" i="17"/>
  <c r="K81" i="17"/>
  <c r="L81" i="17"/>
  <c r="M81" i="17"/>
  <c r="N81" i="17"/>
  <c r="O81" i="17"/>
  <c r="P81" i="17"/>
  <c r="Q81" i="17"/>
  <c r="R81" i="17"/>
  <c r="S81" i="17"/>
  <c r="T81" i="17"/>
  <c r="U81" i="17"/>
  <c r="V81" i="17"/>
  <c r="W81" i="17"/>
  <c r="X81" i="17"/>
  <c r="Y81" i="17"/>
  <c r="Z81" i="17"/>
  <c r="AA81" i="17"/>
  <c r="AB81" i="17"/>
  <c r="AC81" i="17"/>
  <c r="AD81" i="17"/>
  <c r="AE81" i="17"/>
  <c r="AF81" i="17"/>
  <c r="AG81" i="17"/>
  <c r="AH81" i="17"/>
  <c r="AI81" i="17"/>
  <c r="AJ81" i="17"/>
  <c r="AK81" i="17"/>
  <c r="AL81" i="17"/>
  <c r="AM81" i="17"/>
  <c r="AN81" i="17"/>
  <c r="AO81" i="17"/>
  <c r="AP81" i="17"/>
  <c r="AQ81" i="17"/>
  <c r="AR81" i="17"/>
  <c r="AS81" i="17"/>
  <c r="AT81" i="17"/>
  <c r="AU81" i="17"/>
  <c r="AV81" i="17"/>
  <c r="AW81" i="17"/>
  <c r="AX81" i="17"/>
  <c r="AY81" i="17"/>
  <c r="AZ81" i="17"/>
  <c r="BA81" i="17"/>
  <c r="BB81" i="17"/>
  <c r="BC81" i="17"/>
  <c r="BD81" i="17"/>
  <c r="BE81" i="17"/>
  <c r="BF81" i="17"/>
  <c r="BG81" i="17"/>
  <c r="BH81" i="17"/>
  <c r="BI81" i="17"/>
  <c r="BJ81" i="17"/>
  <c r="BK81" i="17"/>
  <c r="BL81" i="17"/>
  <c r="BM81" i="17"/>
  <c r="BN81" i="17"/>
  <c r="BO81" i="17"/>
  <c r="BP81" i="17"/>
  <c r="BQ81" i="17"/>
  <c r="BR81" i="17"/>
  <c r="BS81" i="17"/>
  <c r="D82" i="17"/>
  <c r="E82" i="17"/>
  <c r="F82" i="17"/>
  <c r="H82" i="17"/>
  <c r="I82" i="17"/>
  <c r="J82" i="17"/>
  <c r="K82" i="17"/>
  <c r="L82" i="17"/>
  <c r="M82" i="17"/>
  <c r="N82" i="17"/>
  <c r="O82" i="17"/>
  <c r="P82" i="17"/>
  <c r="Q82" i="17"/>
  <c r="R82" i="17"/>
  <c r="S82" i="17"/>
  <c r="T82" i="17"/>
  <c r="U82" i="17"/>
  <c r="V82" i="17"/>
  <c r="W82" i="17"/>
  <c r="X82" i="17"/>
  <c r="Y82" i="17"/>
  <c r="Z82" i="17"/>
  <c r="AA82" i="17"/>
  <c r="AB82" i="17"/>
  <c r="AC82" i="17"/>
  <c r="AD82" i="17"/>
  <c r="AE82" i="17"/>
  <c r="AF82" i="17"/>
  <c r="AG82" i="17"/>
  <c r="AH82" i="17"/>
  <c r="AI82" i="17"/>
  <c r="AJ82" i="17"/>
  <c r="AK82" i="17"/>
  <c r="AL82" i="17"/>
  <c r="AM82" i="17"/>
  <c r="AN82" i="17"/>
  <c r="AO82" i="17"/>
  <c r="AP82" i="17"/>
  <c r="AQ82" i="17"/>
  <c r="AR82" i="17"/>
  <c r="AS82" i="17"/>
  <c r="AT82" i="17"/>
  <c r="AU82" i="17"/>
  <c r="AV82" i="17"/>
  <c r="AW82" i="17"/>
  <c r="AX82" i="17"/>
  <c r="AY82" i="17"/>
  <c r="AZ82" i="17"/>
  <c r="BA82" i="17"/>
  <c r="BB82" i="17"/>
  <c r="BC82" i="17"/>
  <c r="BD82" i="17"/>
  <c r="BE82" i="17"/>
  <c r="BF82" i="17"/>
  <c r="BG82" i="17"/>
  <c r="BH82" i="17"/>
  <c r="BI82" i="17"/>
  <c r="BJ82" i="17"/>
  <c r="BK82" i="17"/>
  <c r="BL82" i="17"/>
  <c r="BM82" i="17"/>
  <c r="BN82" i="17"/>
  <c r="BO82" i="17"/>
  <c r="BP82" i="17"/>
  <c r="BQ82" i="17"/>
  <c r="BR82" i="17"/>
  <c r="BS82" i="17"/>
  <c r="D83" i="17"/>
  <c r="E83" i="17"/>
  <c r="F83" i="17"/>
  <c r="G83" i="17"/>
  <c r="I83" i="17"/>
  <c r="J83" i="17"/>
  <c r="K83" i="17"/>
  <c r="L83" i="17"/>
  <c r="M83" i="17"/>
  <c r="N83" i="17"/>
  <c r="O83" i="17"/>
  <c r="P83" i="17"/>
  <c r="Q83" i="17"/>
  <c r="R83" i="17"/>
  <c r="S83" i="17"/>
  <c r="T83" i="17"/>
  <c r="U83" i="17"/>
  <c r="V83" i="17"/>
  <c r="W83" i="17"/>
  <c r="X83" i="17"/>
  <c r="Y83" i="17"/>
  <c r="Z83" i="17"/>
  <c r="AA83" i="17"/>
  <c r="AB83" i="17"/>
  <c r="AC83" i="17"/>
  <c r="AD83" i="17"/>
  <c r="AE83" i="17"/>
  <c r="AF83" i="17"/>
  <c r="AG83" i="17"/>
  <c r="AH83" i="17"/>
  <c r="AI83" i="17"/>
  <c r="AJ83" i="17"/>
  <c r="AK83" i="17"/>
  <c r="AL83" i="17"/>
  <c r="AM83" i="17"/>
  <c r="AN83" i="17"/>
  <c r="AO83" i="17"/>
  <c r="AP83" i="17"/>
  <c r="AQ83" i="17"/>
  <c r="AR83" i="17"/>
  <c r="AS83" i="17"/>
  <c r="AT83" i="17"/>
  <c r="AU83" i="17"/>
  <c r="AV83" i="17"/>
  <c r="AW83" i="17"/>
  <c r="AX83" i="17"/>
  <c r="AY83" i="17"/>
  <c r="AZ83" i="17"/>
  <c r="BA83" i="17"/>
  <c r="BB83" i="17"/>
  <c r="BC83" i="17"/>
  <c r="BD83" i="17"/>
  <c r="BE83" i="17"/>
  <c r="BF83" i="17"/>
  <c r="BG83" i="17"/>
  <c r="BH83" i="17"/>
  <c r="BI83" i="17"/>
  <c r="BJ83" i="17"/>
  <c r="BK83" i="17"/>
  <c r="BL83" i="17"/>
  <c r="BM83" i="17"/>
  <c r="BN83" i="17"/>
  <c r="BO83" i="17"/>
  <c r="BP83" i="17"/>
  <c r="BQ83" i="17"/>
  <c r="BR83" i="17"/>
  <c r="BS83" i="17"/>
  <c r="D84" i="17"/>
  <c r="E84" i="17"/>
  <c r="F84" i="17"/>
  <c r="G84" i="17"/>
  <c r="H84" i="17"/>
  <c r="J84" i="17"/>
  <c r="K84" i="17"/>
  <c r="L84" i="17"/>
  <c r="M84" i="17"/>
  <c r="N84" i="17"/>
  <c r="O84" i="17"/>
  <c r="P84" i="17"/>
  <c r="Q84" i="17"/>
  <c r="R84" i="17"/>
  <c r="S84" i="17"/>
  <c r="T84" i="17"/>
  <c r="U84" i="17"/>
  <c r="V84" i="17"/>
  <c r="W84" i="17"/>
  <c r="X84" i="17"/>
  <c r="Y84" i="17"/>
  <c r="Z84" i="17"/>
  <c r="AA84" i="17"/>
  <c r="AB84" i="17"/>
  <c r="AC84" i="17"/>
  <c r="AD84" i="17"/>
  <c r="AE84" i="17"/>
  <c r="AF84" i="17"/>
  <c r="AG84" i="17"/>
  <c r="AH84" i="17"/>
  <c r="AI84" i="17"/>
  <c r="AJ84" i="17"/>
  <c r="AK84" i="17"/>
  <c r="AL84" i="17"/>
  <c r="AM84" i="17"/>
  <c r="AN84" i="17"/>
  <c r="AO84" i="17"/>
  <c r="AP84" i="17"/>
  <c r="AQ84" i="17"/>
  <c r="AR84" i="17"/>
  <c r="AS84" i="17"/>
  <c r="AT84" i="17"/>
  <c r="AU84" i="17"/>
  <c r="AV84" i="17"/>
  <c r="AW84" i="17"/>
  <c r="AX84" i="17"/>
  <c r="AY84" i="17"/>
  <c r="AZ84" i="17"/>
  <c r="BA84" i="17"/>
  <c r="BB84" i="17"/>
  <c r="BC84" i="17"/>
  <c r="BD84" i="17"/>
  <c r="BE84" i="17"/>
  <c r="BF84" i="17"/>
  <c r="BG84" i="17"/>
  <c r="BH84" i="17"/>
  <c r="BI84" i="17"/>
  <c r="BJ84" i="17"/>
  <c r="BK84" i="17"/>
  <c r="BL84" i="17"/>
  <c r="BM84" i="17"/>
  <c r="BN84" i="17"/>
  <c r="BO84" i="17"/>
  <c r="BP84" i="17"/>
  <c r="BQ84" i="17"/>
  <c r="BR84" i="17"/>
  <c r="BS84" i="17"/>
  <c r="D85" i="17"/>
  <c r="E85" i="17"/>
  <c r="F85" i="17"/>
  <c r="G85" i="17"/>
  <c r="H85" i="17"/>
  <c r="I85" i="17"/>
  <c r="K85" i="17"/>
  <c r="L85" i="17"/>
  <c r="M85" i="17"/>
  <c r="N85" i="17"/>
  <c r="O85" i="17"/>
  <c r="P85" i="17"/>
  <c r="Q85" i="17"/>
  <c r="R85" i="17"/>
  <c r="S85" i="17"/>
  <c r="T85" i="17"/>
  <c r="U85" i="17"/>
  <c r="V85" i="17"/>
  <c r="W85" i="17"/>
  <c r="X85" i="17"/>
  <c r="Y85" i="17"/>
  <c r="Z85" i="17"/>
  <c r="AA85" i="17"/>
  <c r="AB85" i="17"/>
  <c r="AC85" i="17"/>
  <c r="AD85" i="17"/>
  <c r="AE85" i="17"/>
  <c r="AF85" i="17"/>
  <c r="AG85" i="17"/>
  <c r="AH85" i="17"/>
  <c r="AI85" i="17"/>
  <c r="AJ85" i="17"/>
  <c r="AK85" i="17"/>
  <c r="AL85" i="17"/>
  <c r="AM85" i="17"/>
  <c r="AN85" i="17"/>
  <c r="AO85" i="17"/>
  <c r="AP85" i="17"/>
  <c r="AQ85" i="17"/>
  <c r="AR85" i="17"/>
  <c r="AS85" i="17"/>
  <c r="AT85" i="17"/>
  <c r="AU85" i="17"/>
  <c r="AV85" i="17"/>
  <c r="AW85" i="17"/>
  <c r="AX85" i="17"/>
  <c r="AY85" i="17"/>
  <c r="AZ85" i="17"/>
  <c r="BA85" i="17"/>
  <c r="BB85" i="17"/>
  <c r="BC85" i="17"/>
  <c r="BD85" i="17"/>
  <c r="BE85" i="17"/>
  <c r="BF85" i="17"/>
  <c r="BG85" i="17"/>
  <c r="BH85" i="17"/>
  <c r="BI85" i="17"/>
  <c r="BJ85" i="17"/>
  <c r="BK85" i="17"/>
  <c r="BL85" i="17"/>
  <c r="BM85" i="17"/>
  <c r="BN85" i="17"/>
  <c r="BO85" i="17"/>
  <c r="BP85" i="17"/>
  <c r="BQ85" i="17"/>
  <c r="BR85" i="17"/>
  <c r="BS85" i="17"/>
  <c r="D86" i="17"/>
  <c r="E86" i="17"/>
  <c r="F86" i="17"/>
  <c r="G86" i="17"/>
  <c r="H86" i="17"/>
  <c r="I86" i="17"/>
  <c r="J86" i="17"/>
  <c r="L86" i="17"/>
  <c r="M86" i="17"/>
  <c r="N86" i="17"/>
  <c r="O86" i="17"/>
  <c r="P86" i="17"/>
  <c r="Q86" i="17"/>
  <c r="R86" i="17"/>
  <c r="S86" i="17"/>
  <c r="T86" i="17"/>
  <c r="U86" i="17"/>
  <c r="V86" i="17"/>
  <c r="W86" i="17"/>
  <c r="X86" i="17"/>
  <c r="Y86" i="17"/>
  <c r="Z86" i="17"/>
  <c r="AA86" i="17"/>
  <c r="AB86" i="17"/>
  <c r="AC86" i="17"/>
  <c r="AD86" i="17"/>
  <c r="AE86" i="17"/>
  <c r="AF86" i="17"/>
  <c r="AG86" i="17"/>
  <c r="AH86" i="17"/>
  <c r="AI86" i="17"/>
  <c r="AJ86" i="17"/>
  <c r="AK86" i="17"/>
  <c r="AL86" i="17"/>
  <c r="AM86" i="17"/>
  <c r="AN86" i="17"/>
  <c r="AO86" i="17"/>
  <c r="AP86" i="17"/>
  <c r="AQ86" i="17"/>
  <c r="AR86" i="17"/>
  <c r="AS86" i="17"/>
  <c r="AT86" i="17"/>
  <c r="AU86" i="17"/>
  <c r="AV86" i="17"/>
  <c r="AW86" i="17"/>
  <c r="AX86" i="17"/>
  <c r="AY86" i="17"/>
  <c r="AZ86" i="17"/>
  <c r="BA86" i="17"/>
  <c r="BB86" i="17"/>
  <c r="BC86" i="17"/>
  <c r="BD86" i="17"/>
  <c r="BE86" i="17"/>
  <c r="BF86" i="17"/>
  <c r="BG86" i="17"/>
  <c r="BH86" i="17"/>
  <c r="BI86" i="17"/>
  <c r="BJ86" i="17"/>
  <c r="BK86" i="17"/>
  <c r="BL86" i="17"/>
  <c r="BM86" i="17"/>
  <c r="BN86" i="17"/>
  <c r="BO86" i="17"/>
  <c r="BP86" i="17"/>
  <c r="BQ86" i="17"/>
  <c r="BR86" i="17"/>
  <c r="BS86" i="17"/>
  <c r="D87" i="17"/>
  <c r="E87" i="17"/>
  <c r="F87" i="17"/>
  <c r="G87" i="17"/>
  <c r="H87" i="17"/>
  <c r="I87" i="17"/>
  <c r="J87" i="17"/>
  <c r="K87" i="17"/>
  <c r="M87" i="17"/>
  <c r="N87" i="17"/>
  <c r="O87" i="17"/>
  <c r="P87" i="17"/>
  <c r="Q87" i="17"/>
  <c r="R87" i="17"/>
  <c r="S87" i="17"/>
  <c r="T87" i="17"/>
  <c r="U87" i="17"/>
  <c r="V87" i="17"/>
  <c r="W87" i="17"/>
  <c r="X87" i="17"/>
  <c r="Y87" i="17"/>
  <c r="Z87" i="17"/>
  <c r="AA87" i="17"/>
  <c r="AB87" i="17"/>
  <c r="AC87" i="17"/>
  <c r="AD87" i="17"/>
  <c r="AE87" i="17"/>
  <c r="AF87" i="17"/>
  <c r="AG87" i="17"/>
  <c r="AH87" i="17"/>
  <c r="AI87" i="17"/>
  <c r="AJ87" i="17"/>
  <c r="AK87" i="17"/>
  <c r="AL87" i="17"/>
  <c r="AM87" i="17"/>
  <c r="AN87" i="17"/>
  <c r="AO87" i="17"/>
  <c r="AP87" i="17"/>
  <c r="AQ87" i="17"/>
  <c r="AR87" i="17"/>
  <c r="AS87" i="17"/>
  <c r="AT87" i="17"/>
  <c r="AU87" i="17"/>
  <c r="AV87" i="17"/>
  <c r="AW87" i="17"/>
  <c r="AX87" i="17"/>
  <c r="AY87" i="17"/>
  <c r="AZ87" i="17"/>
  <c r="BA87" i="17"/>
  <c r="BB87" i="17"/>
  <c r="BC87" i="17"/>
  <c r="BD87" i="17"/>
  <c r="BE87" i="17"/>
  <c r="BF87" i="17"/>
  <c r="BG87" i="17"/>
  <c r="BH87" i="17"/>
  <c r="BI87" i="17"/>
  <c r="BJ87" i="17"/>
  <c r="BK87" i="17"/>
  <c r="BL87" i="17"/>
  <c r="BM87" i="17"/>
  <c r="BN87" i="17"/>
  <c r="BO87" i="17"/>
  <c r="BP87" i="17"/>
  <c r="BQ87" i="17"/>
  <c r="BR87" i="17"/>
  <c r="BS87" i="17"/>
  <c r="D88" i="17"/>
  <c r="E88" i="17"/>
  <c r="F88" i="17"/>
  <c r="G88" i="17"/>
  <c r="H88" i="17"/>
  <c r="I88" i="17"/>
  <c r="J88" i="17"/>
  <c r="K88" i="17"/>
  <c r="L88" i="17"/>
  <c r="N88" i="17"/>
  <c r="O88" i="17"/>
  <c r="P88" i="17"/>
  <c r="Q88" i="17"/>
  <c r="R88" i="17"/>
  <c r="S88" i="17"/>
  <c r="T88" i="17"/>
  <c r="U88" i="17"/>
  <c r="V88" i="17"/>
  <c r="W88" i="17"/>
  <c r="X88" i="17"/>
  <c r="Y88" i="17"/>
  <c r="Z88" i="17"/>
  <c r="AA88" i="17"/>
  <c r="AB88" i="17"/>
  <c r="AC88" i="17"/>
  <c r="AD88" i="17"/>
  <c r="AE88" i="17"/>
  <c r="AF88" i="17"/>
  <c r="AG88" i="17"/>
  <c r="AH88" i="17"/>
  <c r="AI88" i="17"/>
  <c r="AJ88" i="17"/>
  <c r="AK88" i="17"/>
  <c r="AL88" i="17"/>
  <c r="AM88" i="17"/>
  <c r="AN88" i="17"/>
  <c r="AO88" i="17"/>
  <c r="AP88" i="17"/>
  <c r="AQ88" i="17"/>
  <c r="AR88" i="17"/>
  <c r="AS88" i="17"/>
  <c r="AT88" i="17"/>
  <c r="AU88" i="17"/>
  <c r="AV88" i="17"/>
  <c r="AW88" i="17"/>
  <c r="AX88" i="17"/>
  <c r="AY88" i="17"/>
  <c r="AZ88" i="17"/>
  <c r="BA88" i="17"/>
  <c r="BB88" i="17"/>
  <c r="BC88" i="17"/>
  <c r="BD88" i="17"/>
  <c r="BE88" i="17"/>
  <c r="BF88" i="17"/>
  <c r="BG88" i="17"/>
  <c r="BH88" i="17"/>
  <c r="BI88" i="17"/>
  <c r="BJ88" i="17"/>
  <c r="BK88" i="17"/>
  <c r="BL88" i="17"/>
  <c r="BM88" i="17"/>
  <c r="BN88" i="17"/>
  <c r="BO88" i="17"/>
  <c r="BP88" i="17"/>
  <c r="BQ88" i="17"/>
  <c r="BR88" i="17"/>
  <c r="BS88" i="17"/>
  <c r="D89" i="17"/>
  <c r="E89" i="17"/>
  <c r="F89" i="17"/>
  <c r="G89" i="17"/>
  <c r="H89" i="17"/>
  <c r="I89" i="17"/>
  <c r="J89" i="17"/>
  <c r="K89" i="17"/>
  <c r="L89" i="17"/>
  <c r="M89" i="17"/>
  <c r="O89" i="17"/>
  <c r="P89" i="17"/>
  <c r="Q89" i="17"/>
  <c r="R89" i="17"/>
  <c r="S89" i="17"/>
  <c r="T89" i="17"/>
  <c r="U89" i="17"/>
  <c r="V89" i="17"/>
  <c r="W89" i="17"/>
  <c r="X89" i="17"/>
  <c r="Y89" i="17"/>
  <c r="Z89" i="17"/>
  <c r="AA89" i="17"/>
  <c r="AB89" i="17"/>
  <c r="AC89" i="17"/>
  <c r="AD89" i="17"/>
  <c r="AE89" i="17"/>
  <c r="AF89" i="17"/>
  <c r="AG89" i="17"/>
  <c r="AH89" i="17"/>
  <c r="AI89" i="17"/>
  <c r="AJ89" i="17"/>
  <c r="AK89" i="17"/>
  <c r="AL89" i="17"/>
  <c r="AM89" i="17"/>
  <c r="AN89" i="17"/>
  <c r="AO89" i="17"/>
  <c r="AP89" i="17"/>
  <c r="AQ89" i="17"/>
  <c r="AR89" i="17"/>
  <c r="AS89" i="17"/>
  <c r="AT89" i="17"/>
  <c r="AU89" i="17"/>
  <c r="AV89" i="17"/>
  <c r="AW89" i="17"/>
  <c r="AX89" i="17"/>
  <c r="AY89" i="17"/>
  <c r="AZ89" i="17"/>
  <c r="BA89" i="17"/>
  <c r="BB89" i="17"/>
  <c r="BC89" i="17"/>
  <c r="BD89" i="17"/>
  <c r="BE89" i="17"/>
  <c r="BF89" i="17"/>
  <c r="BG89" i="17"/>
  <c r="BH89" i="17"/>
  <c r="BI89" i="17"/>
  <c r="BJ89" i="17"/>
  <c r="BK89" i="17"/>
  <c r="BL89" i="17"/>
  <c r="BM89" i="17"/>
  <c r="BN89" i="17"/>
  <c r="BO89" i="17"/>
  <c r="BP89" i="17"/>
  <c r="BQ89" i="17"/>
  <c r="BR89" i="17"/>
  <c r="BS89" i="17"/>
  <c r="D90" i="17"/>
  <c r="E90" i="17"/>
  <c r="F90" i="17"/>
  <c r="G90" i="17"/>
  <c r="H90" i="17"/>
  <c r="I90" i="17"/>
  <c r="J90" i="17"/>
  <c r="K90" i="17"/>
  <c r="L90" i="17"/>
  <c r="M90" i="17"/>
  <c r="N90" i="17"/>
  <c r="P90" i="17"/>
  <c r="Q90" i="17"/>
  <c r="R90" i="17"/>
  <c r="S90" i="17"/>
  <c r="T90" i="17"/>
  <c r="U90" i="17"/>
  <c r="V90" i="17"/>
  <c r="W90" i="17"/>
  <c r="X90" i="17"/>
  <c r="Y90" i="17"/>
  <c r="Z90" i="17"/>
  <c r="AA90" i="17"/>
  <c r="AB90" i="17"/>
  <c r="AC90" i="17"/>
  <c r="AD90" i="17"/>
  <c r="AE90" i="17"/>
  <c r="AF90" i="17"/>
  <c r="AG90" i="17"/>
  <c r="AH90" i="17"/>
  <c r="AI90" i="17"/>
  <c r="AJ90" i="17"/>
  <c r="AK90" i="17"/>
  <c r="AL90" i="17"/>
  <c r="AM90" i="17"/>
  <c r="AN90" i="17"/>
  <c r="AO90" i="17"/>
  <c r="AP90" i="17"/>
  <c r="AQ90" i="17"/>
  <c r="AR90" i="17"/>
  <c r="AS90" i="17"/>
  <c r="AT90" i="17"/>
  <c r="AU90" i="17"/>
  <c r="AV90" i="17"/>
  <c r="AW90" i="17"/>
  <c r="AX90" i="17"/>
  <c r="AY90" i="17"/>
  <c r="AZ90" i="17"/>
  <c r="BA90" i="17"/>
  <c r="BB90" i="17"/>
  <c r="BC90" i="17"/>
  <c r="BD90" i="17"/>
  <c r="BE90" i="17"/>
  <c r="BF90" i="17"/>
  <c r="BG90" i="17"/>
  <c r="BH90" i="17"/>
  <c r="BI90" i="17"/>
  <c r="BJ90" i="17"/>
  <c r="BK90" i="17"/>
  <c r="BL90" i="17"/>
  <c r="BM90" i="17"/>
  <c r="BN90" i="17"/>
  <c r="BO90" i="17"/>
  <c r="BP90" i="17"/>
  <c r="BQ90" i="17"/>
  <c r="BR90" i="17"/>
  <c r="BS90" i="17"/>
  <c r="D91" i="17"/>
  <c r="E91" i="17"/>
  <c r="F91" i="17"/>
  <c r="G91" i="17"/>
  <c r="H91" i="17"/>
  <c r="I91" i="17"/>
  <c r="J91" i="17"/>
  <c r="K91" i="17"/>
  <c r="L91" i="17"/>
  <c r="M91" i="17"/>
  <c r="N91" i="17"/>
  <c r="O91" i="17"/>
  <c r="Q91" i="17"/>
  <c r="R91" i="17"/>
  <c r="S91" i="17"/>
  <c r="T91" i="17"/>
  <c r="U91" i="17"/>
  <c r="V91" i="17"/>
  <c r="W91" i="17"/>
  <c r="X91" i="17"/>
  <c r="Y91" i="17"/>
  <c r="Z91" i="17"/>
  <c r="AA91" i="17"/>
  <c r="AB91" i="17"/>
  <c r="AC91" i="17"/>
  <c r="AD91" i="17"/>
  <c r="AE91" i="17"/>
  <c r="AF91" i="17"/>
  <c r="AG91" i="17"/>
  <c r="AH91" i="17"/>
  <c r="AI91" i="17"/>
  <c r="AJ91" i="17"/>
  <c r="AK91" i="17"/>
  <c r="AL91" i="17"/>
  <c r="AM91" i="17"/>
  <c r="AN91" i="17"/>
  <c r="AO91" i="17"/>
  <c r="AP91" i="17"/>
  <c r="AQ91" i="17"/>
  <c r="AR91" i="17"/>
  <c r="AS91" i="17"/>
  <c r="AT91" i="17"/>
  <c r="AU91" i="17"/>
  <c r="AV91" i="17"/>
  <c r="AW91" i="17"/>
  <c r="AX91" i="17"/>
  <c r="AY91" i="17"/>
  <c r="AZ91" i="17"/>
  <c r="BA91" i="17"/>
  <c r="BB91" i="17"/>
  <c r="BC91" i="17"/>
  <c r="BD91" i="17"/>
  <c r="BE91" i="17"/>
  <c r="BF91" i="17"/>
  <c r="BG91" i="17"/>
  <c r="BH91" i="17"/>
  <c r="BI91" i="17"/>
  <c r="BJ91" i="17"/>
  <c r="BK91" i="17"/>
  <c r="BL91" i="17"/>
  <c r="BM91" i="17"/>
  <c r="BN91" i="17"/>
  <c r="BO91" i="17"/>
  <c r="BP91" i="17"/>
  <c r="BQ91" i="17"/>
  <c r="BR91" i="17"/>
  <c r="BS91" i="17"/>
  <c r="D92" i="17"/>
  <c r="E92" i="17"/>
  <c r="F92" i="17"/>
  <c r="G92" i="17"/>
  <c r="H92" i="17"/>
  <c r="I92" i="17"/>
  <c r="J92" i="17"/>
  <c r="K92" i="17"/>
  <c r="L92" i="17"/>
  <c r="M92" i="17"/>
  <c r="N92" i="17"/>
  <c r="O92" i="17"/>
  <c r="P92" i="17"/>
  <c r="R92" i="17"/>
  <c r="S92" i="17"/>
  <c r="T92" i="17"/>
  <c r="U92" i="17"/>
  <c r="V92" i="17"/>
  <c r="W92" i="17"/>
  <c r="X92" i="17"/>
  <c r="Y92" i="17"/>
  <c r="Z92" i="17"/>
  <c r="AA92" i="17"/>
  <c r="AB92" i="17"/>
  <c r="AC92" i="17"/>
  <c r="AD92" i="17"/>
  <c r="AE92" i="17"/>
  <c r="AF92" i="17"/>
  <c r="AG92" i="17"/>
  <c r="AH92" i="17"/>
  <c r="AI92" i="17"/>
  <c r="AJ92" i="17"/>
  <c r="AK92" i="17"/>
  <c r="AL92" i="17"/>
  <c r="AM92" i="17"/>
  <c r="AN92" i="17"/>
  <c r="AO92" i="17"/>
  <c r="AP92" i="17"/>
  <c r="AQ92" i="17"/>
  <c r="AR92" i="17"/>
  <c r="AS92" i="17"/>
  <c r="AT92" i="17"/>
  <c r="AU92" i="17"/>
  <c r="AV92" i="17"/>
  <c r="AW92" i="17"/>
  <c r="AX92" i="17"/>
  <c r="AY92" i="17"/>
  <c r="AZ92" i="17"/>
  <c r="BA92" i="17"/>
  <c r="BB92" i="17"/>
  <c r="BC92" i="17"/>
  <c r="BD92" i="17"/>
  <c r="BE92" i="17"/>
  <c r="BF92" i="17"/>
  <c r="BG92" i="17"/>
  <c r="BH92" i="17"/>
  <c r="BI92" i="17"/>
  <c r="BJ92" i="17"/>
  <c r="BK92" i="17"/>
  <c r="BL92" i="17"/>
  <c r="BM92" i="17"/>
  <c r="BN92" i="17"/>
  <c r="BO92" i="17"/>
  <c r="BP92" i="17"/>
  <c r="BQ92" i="17"/>
  <c r="BR92" i="17"/>
  <c r="BS92" i="17"/>
  <c r="D93" i="17"/>
  <c r="E93" i="17"/>
  <c r="F93" i="17"/>
  <c r="G93" i="17"/>
  <c r="H93" i="17"/>
  <c r="I93" i="17"/>
  <c r="J93" i="17"/>
  <c r="K93" i="17"/>
  <c r="L93" i="17"/>
  <c r="M93" i="17"/>
  <c r="N93" i="17"/>
  <c r="O93" i="17"/>
  <c r="P93" i="17"/>
  <c r="Q93" i="17"/>
  <c r="S93" i="17"/>
  <c r="T93" i="17"/>
  <c r="U93" i="17"/>
  <c r="V93" i="17"/>
  <c r="W93" i="17"/>
  <c r="X93" i="17"/>
  <c r="Y93" i="17"/>
  <c r="Z93" i="17"/>
  <c r="AA93" i="17"/>
  <c r="AB93" i="17"/>
  <c r="AC93" i="17"/>
  <c r="AD93" i="17"/>
  <c r="AE93" i="17"/>
  <c r="AF93" i="17"/>
  <c r="AG93" i="17"/>
  <c r="AH93" i="17"/>
  <c r="AI93" i="17"/>
  <c r="AJ93" i="17"/>
  <c r="AK93" i="17"/>
  <c r="AL93" i="17"/>
  <c r="AM93" i="17"/>
  <c r="AN93" i="17"/>
  <c r="AO93" i="17"/>
  <c r="AP93" i="17"/>
  <c r="AQ93" i="17"/>
  <c r="AR93" i="17"/>
  <c r="AS93" i="17"/>
  <c r="AT93" i="17"/>
  <c r="AU93" i="17"/>
  <c r="AV93" i="17"/>
  <c r="AW93" i="17"/>
  <c r="AX93" i="17"/>
  <c r="AY93" i="17"/>
  <c r="AZ93" i="17"/>
  <c r="BA93" i="17"/>
  <c r="BB93" i="17"/>
  <c r="BC93" i="17"/>
  <c r="BD93" i="17"/>
  <c r="BE93" i="17"/>
  <c r="BF93" i="17"/>
  <c r="BG93" i="17"/>
  <c r="BH93" i="17"/>
  <c r="BI93" i="17"/>
  <c r="BJ93" i="17"/>
  <c r="BK93" i="17"/>
  <c r="BL93" i="17"/>
  <c r="BM93" i="17"/>
  <c r="BN93" i="17"/>
  <c r="BO93" i="17"/>
  <c r="BP93" i="17"/>
  <c r="BQ93" i="17"/>
  <c r="BR93" i="17"/>
  <c r="BS93" i="17"/>
  <c r="D94" i="17"/>
  <c r="E94" i="17"/>
  <c r="F94" i="17"/>
  <c r="G94" i="17"/>
  <c r="H94" i="17"/>
  <c r="I94" i="17"/>
  <c r="J94" i="17"/>
  <c r="K94" i="17"/>
  <c r="L94" i="17"/>
  <c r="M94" i="17"/>
  <c r="N94" i="17"/>
  <c r="O94" i="17"/>
  <c r="P94" i="17"/>
  <c r="Q94" i="17"/>
  <c r="R94" i="17"/>
  <c r="T94" i="17"/>
  <c r="U94" i="17"/>
  <c r="V94" i="17"/>
  <c r="W94" i="17"/>
  <c r="X94" i="17"/>
  <c r="Y94" i="17"/>
  <c r="Z94" i="17"/>
  <c r="AA94" i="17"/>
  <c r="AB94" i="17"/>
  <c r="AC94" i="17"/>
  <c r="AD94" i="17"/>
  <c r="AE94" i="17"/>
  <c r="AF94" i="17"/>
  <c r="AG94" i="17"/>
  <c r="AH94" i="17"/>
  <c r="AI94" i="17"/>
  <c r="AJ94" i="17"/>
  <c r="AK94" i="17"/>
  <c r="AL94" i="17"/>
  <c r="AM94" i="17"/>
  <c r="AN94" i="17"/>
  <c r="AO94" i="17"/>
  <c r="AP94" i="17"/>
  <c r="AQ94" i="17"/>
  <c r="AR94" i="17"/>
  <c r="AS94" i="17"/>
  <c r="AT94" i="17"/>
  <c r="AU94" i="17"/>
  <c r="AV94" i="17"/>
  <c r="AW94" i="17"/>
  <c r="AX94" i="17"/>
  <c r="AY94" i="17"/>
  <c r="AZ94" i="17"/>
  <c r="BA94" i="17"/>
  <c r="BB94" i="17"/>
  <c r="BC94" i="17"/>
  <c r="BD94" i="17"/>
  <c r="BE94" i="17"/>
  <c r="BF94" i="17"/>
  <c r="BG94" i="17"/>
  <c r="BH94" i="17"/>
  <c r="BI94" i="17"/>
  <c r="BJ94" i="17"/>
  <c r="BK94" i="17"/>
  <c r="BL94" i="17"/>
  <c r="BM94" i="17"/>
  <c r="BN94" i="17"/>
  <c r="BO94" i="17"/>
  <c r="BP94" i="17"/>
  <c r="BQ94" i="17"/>
  <c r="BR94" i="17"/>
  <c r="BS94" i="17"/>
  <c r="D95" i="17"/>
  <c r="E95" i="17"/>
  <c r="F95" i="17"/>
  <c r="G95" i="17"/>
  <c r="H95" i="17"/>
  <c r="I95" i="17"/>
  <c r="J95" i="17"/>
  <c r="K95" i="17"/>
  <c r="L95" i="17"/>
  <c r="M95" i="17"/>
  <c r="N95" i="17"/>
  <c r="O95" i="17"/>
  <c r="P95" i="17"/>
  <c r="Q95" i="17"/>
  <c r="R95" i="17"/>
  <c r="S95" i="17"/>
  <c r="U95" i="17"/>
  <c r="V95" i="17"/>
  <c r="W95" i="17"/>
  <c r="X95" i="17"/>
  <c r="Y95" i="17"/>
  <c r="Z95" i="17"/>
  <c r="AA95" i="17"/>
  <c r="AB95" i="17"/>
  <c r="AC95" i="17"/>
  <c r="AD95" i="17"/>
  <c r="AE95" i="17"/>
  <c r="AF95" i="17"/>
  <c r="AG95" i="17"/>
  <c r="AH95" i="17"/>
  <c r="AI95" i="17"/>
  <c r="AJ95" i="17"/>
  <c r="AK95" i="17"/>
  <c r="AL95" i="17"/>
  <c r="AM95" i="17"/>
  <c r="AN95" i="17"/>
  <c r="AO95" i="17"/>
  <c r="AP95" i="17"/>
  <c r="AQ95" i="17"/>
  <c r="AR95" i="17"/>
  <c r="AS95" i="17"/>
  <c r="AT95" i="17"/>
  <c r="AU95" i="17"/>
  <c r="AV95" i="17"/>
  <c r="AW95" i="17"/>
  <c r="AX95" i="17"/>
  <c r="AY95" i="17"/>
  <c r="AZ95" i="17"/>
  <c r="BA95" i="17"/>
  <c r="BB95" i="17"/>
  <c r="BC95" i="17"/>
  <c r="BD95" i="17"/>
  <c r="BE95" i="17"/>
  <c r="BF95" i="17"/>
  <c r="BG95" i="17"/>
  <c r="BH95" i="17"/>
  <c r="BI95" i="17"/>
  <c r="BJ95" i="17"/>
  <c r="BK95" i="17"/>
  <c r="BL95" i="17"/>
  <c r="BM95" i="17"/>
  <c r="BN95" i="17"/>
  <c r="BO95" i="17"/>
  <c r="BP95" i="17"/>
  <c r="BQ95" i="17"/>
  <c r="BR95" i="17"/>
  <c r="BS95" i="17"/>
  <c r="D96" i="17"/>
  <c r="E96" i="17"/>
  <c r="F96" i="17"/>
  <c r="G96" i="17"/>
  <c r="H96" i="17"/>
  <c r="I96" i="17"/>
  <c r="J96" i="17"/>
  <c r="K96" i="17"/>
  <c r="L96" i="17"/>
  <c r="M96" i="17"/>
  <c r="N96" i="17"/>
  <c r="O96" i="17"/>
  <c r="P96" i="17"/>
  <c r="Q96" i="17"/>
  <c r="R96" i="17"/>
  <c r="S96" i="17"/>
  <c r="T96" i="17"/>
  <c r="V96" i="17"/>
  <c r="W96" i="17"/>
  <c r="X96" i="17"/>
  <c r="Y96" i="17"/>
  <c r="Z96" i="17"/>
  <c r="AA96" i="17"/>
  <c r="AB96" i="17"/>
  <c r="AC96" i="17"/>
  <c r="AD96" i="17"/>
  <c r="AE96" i="17"/>
  <c r="AF96" i="17"/>
  <c r="AG96" i="17"/>
  <c r="AH96" i="17"/>
  <c r="AI96" i="17"/>
  <c r="AJ96" i="17"/>
  <c r="AK96" i="17"/>
  <c r="AL96" i="17"/>
  <c r="AM96" i="17"/>
  <c r="AN96" i="17"/>
  <c r="AO96" i="17"/>
  <c r="AP96" i="17"/>
  <c r="AQ96" i="17"/>
  <c r="AR96" i="17"/>
  <c r="AS96" i="17"/>
  <c r="AT96" i="17"/>
  <c r="AU96" i="17"/>
  <c r="AV96" i="17"/>
  <c r="AW96" i="17"/>
  <c r="AX96" i="17"/>
  <c r="AY96" i="17"/>
  <c r="AZ96" i="17"/>
  <c r="BA96" i="17"/>
  <c r="BB96" i="17"/>
  <c r="BC96" i="17"/>
  <c r="BD96" i="17"/>
  <c r="BE96" i="17"/>
  <c r="BF96" i="17"/>
  <c r="BG96" i="17"/>
  <c r="BH96" i="17"/>
  <c r="BI96" i="17"/>
  <c r="BJ96" i="17"/>
  <c r="BK96" i="17"/>
  <c r="BL96" i="17"/>
  <c r="BM96" i="17"/>
  <c r="BN96" i="17"/>
  <c r="BO96" i="17"/>
  <c r="BP96" i="17"/>
  <c r="BQ96" i="17"/>
  <c r="BR96" i="17"/>
  <c r="BS96" i="17"/>
  <c r="D97" i="17"/>
  <c r="E97" i="17"/>
  <c r="F97" i="17"/>
  <c r="G97" i="17"/>
  <c r="H97" i="17"/>
  <c r="I97" i="17"/>
  <c r="J97" i="17"/>
  <c r="K97" i="17"/>
  <c r="L97" i="17"/>
  <c r="M97" i="17"/>
  <c r="N97" i="17"/>
  <c r="O97" i="17"/>
  <c r="P97" i="17"/>
  <c r="Q97" i="17"/>
  <c r="R97" i="17"/>
  <c r="S97" i="17"/>
  <c r="T97" i="17"/>
  <c r="U97" i="17"/>
  <c r="W97" i="17"/>
  <c r="X97" i="17"/>
  <c r="Y97" i="17"/>
  <c r="Z97" i="17"/>
  <c r="AA97" i="17"/>
  <c r="AB97" i="17"/>
  <c r="AC97" i="17"/>
  <c r="AD97" i="17"/>
  <c r="AE97" i="17"/>
  <c r="AF97" i="17"/>
  <c r="AG97" i="17"/>
  <c r="AH97" i="17"/>
  <c r="AI97" i="17"/>
  <c r="AJ97" i="17"/>
  <c r="AK97" i="17"/>
  <c r="AL97" i="17"/>
  <c r="AM97" i="17"/>
  <c r="AN97" i="17"/>
  <c r="AO97" i="17"/>
  <c r="AP97" i="17"/>
  <c r="AQ97" i="17"/>
  <c r="AR97" i="17"/>
  <c r="AS97" i="17"/>
  <c r="AT97" i="17"/>
  <c r="AU97" i="17"/>
  <c r="AV97" i="17"/>
  <c r="AW97" i="17"/>
  <c r="AX97" i="17"/>
  <c r="AY97" i="17"/>
  <c r="AZ97" i="17"/>
  <c r="BA97" i="17"/>
  <c r="BB97" i="17"/>
  <c r="BC97" i="17"/>
  <c r="BD97" i="17"/>
  <c r="BE97" i="17"/>
  <c r="BF97" i="17"/>
  <c r="BG97" i="17"/>
  <c r="BH97" i="17"/>
  <c r="BI97" i="17"/>
  <c r="BJ97" i="17"/>
  <c r="BK97" i="17"/>
  <c r="BL97" i="17"/>
  <c r="BM97" i="17"/>
  <c r="BN97" i="17"/>
  <c r="BO97" i="17"/>
  <c r="BP97" i="17"/>
  <c r="BQ97" i="17"/>
  <c r="BR97" i="17"/>
  <c r="BS97" i="17"/>
  <c r="D98" i="17"/>
  <c r="E98" i="17"/>
  <c r="F98" i="17"/>
  <c r="G98" i="17"/>
  <c r="H98" i="17"/>
  <c r="I98" i="17"/>
  <c r="J98" i="17"/>
  <c r="K98" i="17"/>
  <c r="L98" i="17"/>
  <c r="M98" i="17"/>
  <c r="N98" i="17"/>
  <c r="O98" i="17"/>
  <c r="P98" i="17"/>
  <c r="Q98" i="17"/>
  <c r="R98" i="17"/>
  <c r="S98" i="17"/>
  <c r="T98" i="17"/>
  <c r="U98" i="17"/>
  <c r="V98" i="17"/>
  <c r="X98" i="17"/>
  <c r="Y98" i="17"/>
  <c r="Z98" i="17"/>
  <c r="AA98" i="17"/>
  <c r="AB98" i="17"/>
  <c r="AC98" i="17"/>
  <c r="AD98" i="17"/>
  <c r="AE98" i="17"/>
  <c r="AF98" i="17"/>
  <c r="AG98" i="17"/>
  <c r="AH98" i="17"/>
  <c r="AI98" i="17"/>
  <c r="AJ98" i="17"/>
  <c r="AK98" i="17"/>
  <c r="AL98" i="17"/>
  <c r="AM98" i="17"/>
  <c r="AN98" i="17"/>
  <c r="AO98" i="17"/>
  <c r="AP98" i="17"/>
  <c r="AQ98" i="17"/>
  <c r="AR98" i="17"/>
  <c r="AS98" i="17"/>
  <c r="AT98" i="17"/>
  <c r="AU98" i="17"/>
  <c r="AV98" i="17"/>
  <c r="AW98" i="17"/>
  <c r="AX98" i="17"/>
  <c r="AY98" i="17"/>
  <c r="AZ98" i="17"/>
  <c r="BA98" i="17"/>
  <c r="BB98" i="17"/>
  <c r="BC98" i="17"/>
  <c r="BD98" i="17"/>
  <c r="BE98" i="17"/>
  <c r="BF98" i="17"/>
  <c r="BG98" i="17"/>
  <c r="BH98" i="17"/>
  <c r="BI98" i="17"/>
  <c r="BJ98" i="17"/>
  <c r="BK98" i="17"/>
  <c r="BL98" i="17"/>
  <c r="BM98" i="17"/>
  <c r="BN98" i="17"/>
  <c r="BO98" i="17"/>
  <c r="BP98" i="17"/>
  <c r="BQ98" i="17"/>
  <c r="BR98" i="17"/>
  <c r="BS98" i="17"/>
  <c r="D99" i="17"/>
  <c r="E99" i="17"/>
  <c r="F99" i="17"/>
  <c r="G99" i="17"/>
  <c r="H99" i="17"/>
  <c r="I99" i="17"/>
  <c r="J99" i="17"/>
  <c r="K99" i="17"/>
  <c r="L99" i="17"/>
  <c r="M99" i="17"/>
  <c r="N99" i="17"/>
  <c r="O99" i="17"/>
  <c r="P99" i="17"/>
  <c r="Q99" i="17"/>
  <c r="R99" i="17"/>
  <c r="S99" i="17"/>
  <c r="T99" i="17"/>
  <c r="U99" i="17"/>
  <c r="V99" i="17"/>
  <c r="W99" i="17"/>
  <c r="Y99" i="17"/>
  <c r="Z99" i="17"/>
  <c r="AA99" i="17"/>
  <c r="AB99" i="17"/>
  <c r="AC99" i="17"/>
  <c r="AD99" i="17"/>
  <c r="AE99" i="17"/>
  <c r="AF99" i="17"/>
  <c r="AG99" i="17"/>
  <c r="AH99" i="17"/>
  <c r="AI99" i="17"/>
  <c r="AJ99" i="17"/>
  <c r="AK99" i="17"/>
  <c r="AL99" i="17"/>
  <c r="AM99" i="17"/>
  <c r="AN99" i="17"/>
  <c r="AO99" i="17"/>
  <c r="AP99" i="17"/>
  <c r="AQ99" i="17"/>
  <c r="AR99" i="17"/>
  <c r="AS99" i="17"/>
  <c r="AT99" i="17"/>
  <c r="AU99" i="17"/>
  <c r="AV99" i="17"/>
  <c r="AW99" i="17"/>
  <c r="AX99" i="17"/>
  <c r="AY99" i="17"/>
  <c r="AZ99" i="17"/>
  <c r="BA99" i="17"/>
  <c r="BB99" i="17"/>
  <c r="BC99" i="17"/>
  <c r="BD99" i="17"/>
  <c r="BE99" i="17"/>
  <c r="BF99" i="17"/>
  <c r="BG99" i="17"/>
  <c r="BH99" i="17"/>
  <c r="BI99" i="17"/>
  <c r="BJ99" i="17"/>
  <c r="BK99" i="17"/>
  <c r="BL99" i="17"/>
  <c r="BM99" i="17"/>
  <c r="BN99" i="17"/>
  <c r="BO99" i="17"/>
  <c r="BP99" i="17"/>
  <c r="BQ99" i="17"/>
  <c r="BR99" i="17"/>
  <c r="BS99" i="17"/>
  <c r="D100" i="17"/>
  <c r="E100" i="17"/>
  <c r="F100" i="17"/>
  <c r="G100" i="17"/>
  <c r="H100" i="17"/>
  <c r="I100" i="17"/>
  <c r="J100" i="17"/>
  <c r="K100" i="17"/>
  <c r="L100" i="17"/>
  <c r="M100" i="17"/>
  <c r="N100" i="17"/>
  <c r="O100" i="17"/>
  <c r="P100" i="17"/>
  <c r="Q100" i="17"/>
  <c r="R100" i="17"/>
  <c r="S100" i="17"/>
  <c r="T100" i="17"/>
  <c r="U100" i="17"/>
  <c r="V100" i="17"/>
  <c r="W100" i="17"/>
  <c r="X100" i="17"/>
  <c r="Z100" i="17"/>
  <c r="AA100" i="17"/>
  <c r="AB100" i="17"/>
  <c r="AC100" i="17"/>
  <c r="AD100" i="17"/>
  <c r="AE100" i="17"/>
  <c r="AF100" i="17"/>
  <c r="AG100" i="17"/>
  <c r="AH100" i="17"/>
  <c r="AI100" i="17"/>
  <c r="AJ100" i="17"/>
  <c r="AK100" i="17"/>
  <c r="AL100" i="17"/>
  <c r="AM100" i="17"/>
  <c r="AN100" i="17"/>
  <c r="AO100" i="17"/>
  <c r="AP100" i="17"/>
  <c r="AQ100" i="17"/>
  <c r="AR100" i="17"/>
  <c r="AS100" i="17"/>
  <c r="AT100" i="17"/>
  <c r="AU100" i="17"/>
  <c r="AV100" i="17"/>
  <c r="AW100" i="17"/>
  <c r="AX100" i="17"/>
  <c r="AY100" i="17"/>
  <c r="AZ100" i="17"/>
  <c r="BA100" i="17"/>
  <c r="BB100" i="17"/>
  <c r="BC100" i="17"/>
  <c r="BD100" i="17"/>
  <c r="BE100" i="17"/>
  <c r="BF100" i="17"/>
  <c r="BG100" i="17"/>
  <c r="BH100" i="17"/>
  <c r="BI100" i="17"/>
  <c r="BJ100" i="17"/>
  <c r="BK100" i="17"/>
  <c r="BL100" i="17"/>
  <c r="BM100" i="17"/>
  <c r="BN100" i="17"/>
  <c r="BO100" i="17"/>
  <c r="BP100" i="17"/>
  <c r="BQ100" i="17"/>
  <c r="BR100" i="17"/>
  <c r="BS100" i="17"/>
  <c r="D101" i="17"/>
  <c r="E101" i="17"/>
  <c r="F101" i="17"/>
  <c r="G101" i="17"/>
  <c r="H101" i="17"/>
  <c r="I101" i="17"/>
  <c r="J101" i="17"/>
  <c r="K101" i="17"/>
  <c r="L101" i="17"/>
  <c r="M101" i="17"/>
  <c r="N101" i="17"/>
  <c r="O101" i="17"/>
  <c r="P101" i="17"/>
  <c r="Q101" i="17"/>
  <c r="R101" i="17"/>
  <c r="S101" i="17"/>
  <c r="T101" i="17"/>
  <c r="U101" i="17"/>
  <c r="V101" i="17"/>
  <c r="W101" i="17"/>
  <c r="X101" i="17"/>
  <c r="Y101" i="17"/>
  <c r="AA101" i="17"/>
  <c r="AB101" i="17"/>
  <c r="AC101" i="17"/>
  <c r="AD101" i="17"/>
  <c r="AE101" i="17"/>
  <c r="AF101" i="17"/>
  <c r="AG101" i="17"/>
  <c r="AH101" i="17"/>
  <c r="AI101" i="17"/>
  <c r="AJ101" i="17"/>
  <c r="AK101" i="17"/>
  <c r="AL101" i="17"/>
  <c r="AM101" i="17"/>
  <c r="AN101" i="17"/>
  <c r="AO101" i="17"/>
  <c r="AP101" i="17"/>
  <c r="AQ101" i="17"/>
  <c r="AR101" i="17"/>
  <c r="AS101" i="17"/>
  <c r="AT101" i="17"/>
  <c r="AU101" i="17"/>
  <c r="AV101" i="17"/>
  <c r="AW101" i="17"/>
  <c r="AX101" i="17"/>
  <c r="AY101" i="17"/>
  <c r="AZ101" i="17"/>
  <c r="BA101" i="17"/>
  <c r="BB101" i="17"/>
  <c r="BC101" i="17"/>
  <c r="BD101" i="17"/>
  <c r="BE101" i="17"/>
  <c r="BF101" i="17"/>
  <c r="BG101" i="17"/>
  <c r="BH101" i="17"/>
  <c r="BI101" i="17"/>
  <c r="BJ101" i="17"/>
  <c r="BK101" i="17"/>
  <c r="BL101" i="17"/>
  <c r="BM101" i="17"/>
  <c r="BN101" i="17"/>
  <c r="BO101" i="17"/>
  <c r="BP101" i="17"/>
  <c r="BQ101" i="17"/>
  <c r="BR101" i="17"/>
  <c r="BS101" i="17"/>
  <c r="D102" i="17"/>
  <c r="E102" i="17"/>
  <c r="F102" i="17"/>
  <c r="G102" i="17"/>
  <c r="H102" i="17"/>
  <c r="I102" i="17"/>
  <c r="J102" i="17"/>
  <c r="K102" i="17"/>
  <c r="L102" i="17"/>
  <c r="M102" i="17"/>
  <c r="N102" i="17"/>
  <c r="O102" i="17"/>
  <c r="P102" i="17"/>
  <c r="Q102" i="17"/>
  <c r="R102" i="17"/>
  <c r="S102" i="17"/>
  <c r="T102" i="17"/>
  <c r="U102" i="17"/>
  <c r="V102" i="17"/>
  <c r="W102" i="17"/>
  <c r="X102" i="17"/>
  <c r="Y102" i="17"/>
  <c r="Z102" i="17"/>
  <c r="AB102" i="17"/>
  <c r="AC102" i="17"/>
  <c r="AD102" i="17"/>
  <c r="AE102" i="17"/>
  <c r="AF102" i="17"/>
  <c r="AG102" i="17"/>
  <c r="AH102" i="17"/>
  <c r="AI102" i="17"/>
  <c r="AJ102" i="17"/>
  <c r="AK102" i="17"/>
  <c r="AL102" i="17"/>
  <c r="AM102" i="17"/>
  <c r="AN102" i="17"/>
  <c r="AO102" i="17"/>
  <c r="AP102" i="17"/>
  <c r="AQ102" i="17"/>
  <c r="AR102" i="17"/>
  <c r="AS102" i="17"/>
  <c r="AT102" i="17"/>
  <c r="AU102" i="17"/>
  <c r="AV102" i="17"/>
  <c r="AW102" i="17"/>
  <c r="AX102" i="17"/>
  <c r="AY102" i="17"/>
  <c r="AZ102" i="17"/>
  <c r="BA102" i="17"/>
  <c r="BB102" i="17"/>
  <c r="BC102" i="17"/>
  <c r="BD102" i="17"/>
  <c r="BE102" i="17"/>
  <c r="BF102" i="17"/>
  <c r="BG102" i="17"/>
  <c r="BH102" i="17"/>
  <c r="BI102" i="17"/>
  <c r="BJ102" i="17"/>
  <c r="BK102" i="17"/>
  <c r="BL102" i="17"/>
  <c r="BM102" i="17"/>
  <c r="BN102" i="17"/>
  <c r="BO102" i="17"/>
  <c r="BP102" i="17"/>
  <c r="BQ102" i="17"/>
  <c r="BR102" i="17"/>
  <c r="BS102" i="17"/>
  <c r="D103" i="17"/>
  <c r="E103" i="17"/>
  <c r="F103" i="17"/>
  <c r="G103" i="17"/>
  <c r="H103" i="17"/>
  <c r="I103" i="17"/>
  <c r="J103" i="17"/>
  <c r="K103" i="17"/>
  <c r="L103" i="17"/>
  <c r="M103" i="17"/>
  <c r="N103" i="17"/>
  <c r="O103" i="17"/>
  <c r="P103" i="17"/>
  <c r="Q103" i="17"/>
  <c r="R103" i="17"/>
  <c r="S103" i="17"/>
  <c r="T103" i="17"/>
  <c r="U103" i="17"/>
  <c r="V103" i="17"/>
  <c r="W103" i="17"/>
  <c r="X103" i="17"/>
  <c r="Y103" i="17"/>
  <c r="Z103" i="17"/>
  <c r="AA103" i="17"/>
  <c r="AC103" i="17"/>
  <c r="AD103" i="17"/>
  <c r="AE103" i="17"/>
  <c r="AF103" i="17"/>
  <c r="AG103" i="17"/>
  <c r="AH103" i="17"/>
  <c r="AI103" i="17"/>
  <c r="AJ103" i="17"/>
  <c r="AK103" i="17"/>
  <c r="AL103" i="17"/>
  <c r="AM103" i="17"/>
  <c r="AN103" i="17"/>
  <c r="AO103" i="17"/>
  <c r="AP103" i="17"/>
  <c r="AQ103" i="17"/>
  <c r="AR103" i="17"/>
  <c r="AS103" i="17"/>
  <c r="AT103" i="17"/>
  <c r="AU103" i="17"/>
  <c r="AV103" i="17"/>
  <c r="AW103" i="17"/>
  <c r="AX103" i="17"/>
  <c r="AY103" i="17"/>
  <c r="AZ103" i="17"/>
  <c r="BA103" i="17"/>
  <c r="BB103" i="17"/>
  <c r="BC103" i="17"/>
  <c r="BD103" i="17"/>
  <c r="BE103" i="17"/>
  <c r="BF103" i="17"/>
  <c r="BG103" i="17"/>
  <c r="BH103" i="17"/>
  <c r="BI103" i="17"/>
  <c r="BJ103" i="17"/>
  <c r="BK103" i="17"/>
  <c r="BL103" i="17"/>
  <c r="BM103" i="17"/>
  <c r="BN103" i="17"/>
  <c r="BO103" i="17"/>
  <c r="BP103" i="17"/>
  <c r="BQ103" i="17"/>
  <c r="BR103" i="17"/>
  <c r="BS103" i="17"/>
  <c r="D104" i="17"/>
  <c r="E104" i="17"/>
  <c r="F104" i="17"/>
  <c r="G104" i="17"/>
  <c r="H104" i="17"/>
  <c r="I104" i="17"/>
  <c r="J104" i="17"/>
  <c r="K104" i="17"/>
  <c r="L104" i="17"/>
  <c r="M104" i="17"/>
  <c r="N104" i="17"/>
  <c r="O104" i="17"/>
  <c r="P104" i="17"/>
  <c r="Q104" i="17"/>
  <c r="R104" i="17"/>
  <c r="S104" i="17"/>
  <c r="T104" i="17"/>
  <c r="U104" i="17"/>
  <c r="V104" i="17"/>
  <c r="W104" i="17"/>
  <c r="X104" i="17"/>
  <c r="Y104" i="17"/>
  <c r="Z104" i="17"/>
  <c r="AA104" i="17"/>
  <c r="AB104" i="17"/>
  <c r="AD104" i="17"/>
  <c r="AE104" i="17"/>
  <c r="AF104" i="17"/>
  <c r="AG104" i="17"/>
  <c r="AH104" i="17"/>
  <c r="AI104" i="17"/>
  <c r="AJ104" i="17"/>
  <c r="AK104" i="17"/>
  <c r="AL104" i="17"/>
  <c r="AM104" i="17"/>
  <c r="AN104" i="17"/>
  <c r="AO104" i="17"/>
  <c r="AP104" i="17"/>
  <c r="AQ104" i="17"/>
  <c r="AR104" i="17"/>
  <c r="AS104" i="17"/>
  <c r="AT104" i="17"/>
  <c r="AU104" i="17"/>
  <c r="AV104" i="17"/>
  <c r="AW104" i="17"/>
  <c r="AX104" i="17"/>
  <c r="AY104" i="17"/>
  <c r="AZ104" i="17"/>
  <c r="BA104" i="17"/>
  <c r="BB104" i="17"/>
  <c r="BC104" i="17"/>
  <c r="BD104" i="17"/>
  <c r="BE104" i="17"/>
  <c r="BF104" i="17"/>
  <c r="BG104" i="17"/>
  <c r="BH104" i="17"/>
  <c r="BI104" i="17"/>
  <c r="BJ104" i="17"/>
  <c r="BK104" i="17"/>
  <c r="BL104" i="17"/>
  <c r="BM104" i="17"/>
  <c r="BN104" i="17"/>
  <c r="BO104" i="17"/>
  <c r="BP104" i="17"/>
  <c r="BQ104" i="17"/>
  <c r="BR104" i="17"/>
  <c r="BS104" i="17"/>
  <c r="D105" i="17"/>
  <c r="E105" i="17"/>
  <c r="F105" i="17"/>
  <c r="G105" i="17"/>
  <c r="H105" i="17"/>
  <c r="I105" i="17"/>
  <c r="J105" i="17"/>
  <c r="K105" i="17"/>
  <c r="L105" i="17"/>
  <c r="M105" i="17"/>
  <c r="N105" i="17"/>
  <c r="O105" i="17"/>
  <c r="P105" i="17"/>
  <c r="Q105" i="17"/>
  <c r="R105" i="17"/>
  <c r="S105" i="17"/>
  <c r="T105" i="17"/>
  <c r="U105" i="17"/>
  <c r="V105" i="17"/>
  <c r="W105" i="17"/>
  <c r="X105" i="17"/>
  <c r="Y105" i="17"/>
  <c r="Z105" i="17"/>
  <c r="AA105" i="17"/>
  <c r="AB105" i="17"/>
  <c r="AC105" i="17"/>
  <c r="AE105" i="17"/>
  <c r="AF105" i="17"/>
  <c r="AG105" i="17"/>
  <c r="AH105" i="17"/>
  <c r="AI105" i="17"/>
  <c r="AJ105" i="17"/>
  <c r="AK105" i="17"/>
  <c r="AL105" i="17"/>
  <c r="AM105" i="17"/>
  <c r="AN105" i="17"/>
  <c r="AO105" i="17"/>
  <c r="AP105" i="17"/>
  <c r="AQ105" i="17"/>
  <c r="AR105" i="17"/>
  <c r="AS105" i="17"/>
  <c r="AT105" i="17"/>
  <c r="AU105" i="17"/>
  <c r="AV105" i="17"/>
  <c r="AW105" i="17"/>
  <c r="AX105" i="17"/>
  <c r="AY105" i="17"/>
  <c r="AZ105" i="17"/>
  <c r="BA105" i="17"/>
  <c r="BB105" i="17"/>
  <c r="BC105" i="17"/>
  <c r="BD105" i="17"/>
  <c r="BE105" i="17"/>
  <c r="BF105" i="17"/>
  <c r="BG105" i="17"/>
  <c r="BH105" i="17"/>
  <c r="BI105" i="17"/>
  <c r="BJ105" i="17"/>
  <c r="BK105" i="17"/>
  <c r="BL105" i="17"/>
  <c r="BM105" i="17"/>
  <c r="BN105" i="17"/>
  <c r="BO105" i="17"/>
  <c r="BP105" i="17"/>
  <c r="BQ105" i="17"/>
  <c r="BR105" i="17"/>
  <c r="BS105" i="17"/>
  <c r="D106" i="17"/>
  <c r="E106" i="17"/>
  <c r="F106" i="17"/>
  <c r="G106" i="17"/>
  <c r="H106" i="17"/>
  <c r="I106" i="17"/>
  <c r="J106" i="17"/>
  <c r="K106" i="17"/>
  <c r="L106" i="17"/>
  <c r="M106" i="17"/>
  <c r="N106" i="17"/>
  <c r="O106" i="17"/>
  <c r="P106" i="17"/>
  <c r="Q106" i="17"/>
  <c r="R106" i="17"/>
  <c r="S106" i="17"/>
  <c r="T106" i="17"/>
  <c r="U106" i="17"/>
  <c r="V106" i="17"/>
  <c r="W106" i="17"/>
  <c r="X106" i="17"/>
  <c r="Y106" i="17"/>
  <c r="Z106" i="17"/>
  <c r="AA106" i="17"/>
  <c r="AB106" i="17"/>
  <c r="AC106" i="17"/>
  <c r="AD106" i="17"/>
  <c r="AF106" i="17"/>
  <c r="AG106" i="17"/>
  <c r="AH106" i="17"/>
  <c r="AI106" i="17"/>
  <c r="AJ106" i="17"/>
  <c r="AK106" i="17"/>
  <c r="AL106" i="17"/>
  <c r="AM106" i="17"/>
  <c r="AN106" i="17"/>
  <c r="AO106" i="17"/>
  <c r="AP106" i="17"/>
  <c r="AQ106" i="17"/>
  <c r="AR106" i="17"/>
  <c r="AS106" i="17"/>
  <c r="AT106" i="17"/>
  <c r="AU106" i="17"/>
  <c r="AV106" i="17"/>
  <c r="AW106" i="17"/>
  <c r="AX106" i="17"/>
  <c r="AY106" i="17"/>
  <c r="AZ106" i="17"/>
  <c r="BA106" i="17"/>
  <c r="BB106" i="17"/>
  <c r="BC106" i="17"/>
  <c r="BD106" i="17"/>
  <c r="BE106" i="17"/>
  <c r="BF106" i="17"/>
  <c r="BG106" i="17"/>
  <c r="BH106" i="17"/>
  <c r="BI106" i="17"/>
  <c r="BJ106" i="17"/>
  <c r="BK106" i="17"/>
  <c r="BL106" i="17"/>
  <c r="BM106" i="17"/>
  <c r="BN106" i="17"/>
  <c r="BO106" i="17"/>
  <c r="BP106" i="17"/>
  <c r="BQ106" i="17"/>
  <c r="BR106" i="17"/>
  <c r="BS106" i="17"/>
  <c r="D107" i="17"/>
  <c r="E107" i="17"/>
  <c r="F107" i="17"/>
  <c r="G107" i="17"/>
  <c r="H107" i="17"/>
  <c r="I107" i="17"/>
  <c r="J107" i="17"/>
  <c r="K107" i="17"/>
  <c r="L107" i="17"/>
  <c r="M107" i="17"/>
  <c r="N107" i="17"/>
  <c r="O107" i="17"/>
  <c r="P107" i="17"/>
  <c r="Q107" i="17"/>
  <c r="R107" i="17"/>
  <c r="S107" i="17"/>
  <c r="T107" i="17"/>
  <c r="U107" i="17"/>
  <c r="V107" i="17"/>
  <c r="W107" i="17"/>
  <c r="X107" i="17"/>
  <c r="Y107" i="17"/>
  <c r="Z107" i="17"/>
  <c r="AA107" i="17"/>
  <c r="AB107" i="17"/>
  <c r="AC107" i="17"/>
  <c r="AD107" i="17"/>
  <c r="AE107" i="17"/>
  <c r="AG107" i="17"/>
  <c r="AH107" i="17"/>
  <c r="AI107" i="17"/>
  <c r="AJ107" i="17"/>
  <c r="AK107" i="17"/>
  <c r="AL107" i="17"/>
  <c r="AM107" i="17"/>
  <c r="AN107" i="17"/>
  <c r="AO107" i="17"/>
  <c r="AP107" i="17"/>
  <c r="AQ107" i="17"/>
  <c r="AR107" i="17"/>
  <c r="AS107" i="17"/>
  <c r="AT107" i="17"/>
  <c r="AU107" i="17"/>
  <c r="AV107" i="17"/>
  <c r="AW107" i="17"/>
  <c r="AX107" i="17"/>
  <c r="AY107" i="17"/>
  <c r="AZ107" i="17"/>
  <c r="BA107" i="17"/>
  <c r="BB107" i="17"/>
  <c r="BC107" i="17"/>
  <c r="BD107" i="17"/>
  <c r="BE107" i="17"/>
  <c r="BF107" i="17"/>
  <c r="BG107" i="17"/>
  <c r="BH107" i="17"/>
  <c r="BI107" i="17"/>
  <c r="BJ107" i="17"/>
  <c r="BK107" i="17"/>
  <c r="BL107" i="17"/>
  <c r="BM107" i="17"/>
  <c r="BN107" i="17"/>
  <c r="BO107" i="17"/>
  <c r="BP107" i="17"/>
  <c r="BQ107" i="17"/>
  <c r="BR107" i="17"/>
  <c r="BS107" i="17"/>
  <c r="D108" i="17"/>
  <c r="E108" i="17"/>
  <c r="F108" i="17"/>
  <c r="G108" i="17"/>
  <c r="H108" i="17"/>
  <c r="I108" i="17"/>
  <c r="J108" i="17"/>
  <c r="K108" i="17"/>
  <c r="L108" i="17"/>
  <c r="M108" i="17"/>
  <c r="N108" i="17"/>
  <c r="O108" i="17"/>
  <c r="P108" i="17"/>
  <c r="Q108" i="17"/>
  <c r="R108" i="17"/>
  <c r="S108" i="17"/>
  <c r="T108" i="17"/>
  <c r="U108" i="17"/>
  <c r="V108" i="17"/>
  <c r="W108" i="17"/>
  <c r="X108" i="17"/>
  <c r="Y108" i="17"/>
  <c r="Z108" i="17"/>
  <c r="AA108" i="17"/>
  <c r="AB108" i="17"/>
  <c r="AC108" i="17"/>
  <c r="AD108" i="17"/>
  <c r="AE108" i="17"/>
  <c r="AF108" i="17"/>
  <c r="AH108" i="17"/>
  <c r="AI108" i="17"/>
  <c r="AJ108" i="17"/>
  <c r="AK108" i="17"/>
  <c r="AL108" i="17"/>
  <c r="AM108" i="17"/>
  <c r="AN108" i="17"/>
  <c r="AO108" i="17"/>
  <c r="AP108" i="17"/>
  <c r="AQ108" i="17"/>
  <c r="AR108" i="17"/>
  <c r="AS108" i="17"/>
  <c r="AT108" i="17"/>
  <c r="AU108" i="17"/>
  <c r="AV108" i="17"/>
  <c r="AW108" i="17"/>
  <c r="AX108" i="17"/>
  <c r="AY108" i="17"/>
  <c r="AZ108" i="17"/>
  <c r="BA108" i="17"/>
  <c r="BB108" i="17"/>
  <c r="BC108" i="17"/>
  <c r="BD108" i="17"/>
  <c r="BE108" i="17"/>
  <c r="BF108" i="17"/>
  <c r="BG108" i="17"/>
  <c r="BH108" i="17"/>
  <c r="BI108" i="17"/>
  <c r="BJ108" i="17"/>
  <c r="BK108" i="17"/>
  <c r="BL108" i="17"/>
  <c r="BM108" i="17"/>
  <c r="BN108" i="17"/>
  <c r="BO108" i="17"/>
  <c r="BP108" i="17"/>
  <c r="BQ108" i="17"/>
  <c r="BR108" i="17"/>
  <c r="BS108" i="17"/>
  <c r="D109" i="17"/>
  <c r="E109" i="17"/>
  <c r="F109" i="17"/>
  <c r="G109" i="17"/>
  <c r="H109" i="17"/>
  <c r="I109" i="17"/>
  <c r="J109" i="17"/>
  <c r="K109" i="17"/>
  <c r="L109" i="17"/>
  <c r="M109" i="17"/>
  <c r="N109" i="17"/>
  <c r="O109" i="17"/>
  <c r="P109" i="17"/>
  <c r="Q109" i="17"/>
  <c r="R109" i="17"/>
  <c r="S109" i="17"/>
  <c r="T109" i="17"/>
  <c r="U109" i="17"/>
  <c r="V109" i="17"/>
  <c r="W109" i="17"/>
  <c r="X109" i="17"/>
  <c r="Y109" i="17"/>
  <c r="Z109" i="17"/>
  <c r="AA109" i="17"/>
  <c r="AB109" i="17"/>
  <c r="AC109" i="17"/>
  <c r="AD109" i="17"/>
  <c r="AE109" i="17"/>
  <c r="AF109" i="17"/>
  <c r="AG109" i="17"/>
  <c r="AI109" i="17"/>
  <c r="AJ109" i="17"/>
  <c r="AK109" i="17"/>
  <c r="AL109" i="17"/>
  <c r="AM109" i="17"/>
  <c r="AN109" i="17"/>
  <c r="AO109" i="17"/>
  <c r="AP109" i="17"/>
  <c r="AQ109" i="17"/>
  <c r="AR109" i="17"/>
  <c r="AS109" i="17"/>
  <c r="AT109" i="17"/>
  <c r="AU109" i="17"/>
  <c r="AV109" i="17"/>
  <c r="AW109" i="17"/>
  <c r="AX109" i="17"/>
  <c r="AY109" i="17"/>
  <c r="AZ109" i="17"/>
  <c r="BA109" i="17"/>
  <c r="BB109" i="17"/>
  <c r="BC109" i="17"/>
  <c r="BD109" i="17"/>
  <c r="BE109" i="17"/>
  <c r="BF109" i="17"/>
  <c r="BG109" i="17"/>
  <c r="BH109" i="17"/>
  <c r="BI109" i="17"/>
  <c r="BJ109" i="17"/>
  <c r="BK109" i="17"/>
  <c r="BL109" i="17"/>
  <c r="BM109" i="17"/>
  <c r="BN109" i="17"/>
  <c r="BO109" i="17"/>
  <c r="BP109" i="17"/>
  <c r="BQ109" i="17"/>
  <c r="BR109" i="17"/>
  <c r="BS109" i="17"/>
  <c r="D110" i="17"/>
  <c r="E110" i="17"/>
  <c r="F110" i="17"/>
  <c r="G110" i="17"/>
  <c r="H110" i="17"/>
  <c r="I110" i="17"/>
  <c r="J110" i="17"/>
  <c r="K110" i="17"/>
  <c r="L110" i="17"/>
  <c r="M110" i="17"/>
  <c r="N110" i="17"/>
  <c r="O110" i="17"/>
  <c r="P110" i="17"/>
  <c r="Q110" i="17"/>
  <c r="R110" i="17"/>
  <c r="S110" i="17"/>
  <c r="T110" i="17"/>
  <c r="U110" i="17"/>
  <c r="V110" i="17"/>
  <c r="W110" i="17"/>
  <c r="X110" i="17"/>
  <c r="Y110" i="17"/>
  <c r="Z110" i="17"/>
  <c r="AA110" i="17"/>
  <c r="AB110" i="17"/>
  <c r="AC110" i="17"/>
  <c r="AD110" i="17"/>
  <c r="AE110" i="17"/>
  <c r="AF110" i="17"/>
  <c r="AG110" i="17"/>
  <c r="AH110" i="17"/>
  <c r="AJ110" i="17"/>
  <c r="AK110" i="17"/>
  <c r="AL110" i="17"/>
  <c r="AM110" i="17"/>
  <c r="AN110" i="17"/>
  <c r="AO110" i="17"/>
  <c r="AP110" i="17"/>
  <c r="AQ110" i="17"/>
  <c r="AR110" i="17"/>
  <c r="AS110" i="17"/>
  <c r="AT110" i="17"/>
  <c r="AU110" i="17"/>
  <c r="AV110" i="17"/>
  <c r="AW110" i="17"/>
  <c r="AX110" i="17"/>
  <c r="AY110" i="17"/>
  <c r="AZ110" i="17"/>
  <c r="BA110" i="17"/>
  <c r="BB110" i="17"/>
  <c r="BC110" i="17"/>
  <c r="BD110" i="17"/>
  <c r="BE110" i="17"/>
  <c r="BF110" i="17"/>
  <c r="BG110" i="17"/>
  <c r="BH110" i="17"/>
  <c r="BI110" i="17"/>
  <c r="BJ110" i="17"/>
  <c r="BK110" i="17"/>
  <c r="BL110" i="17"/>
  <c r="BM110" i="17"/>
  <c r="BN110" i="17"/>
  <c r="BO110" i="17"/>
  <c r="BP110" i="17"/>
  <c r="BQ110" i="17"/>
  <c r="BR110" i="17"/>
  <c r="BS110" i="17"/>
  <c r="D111" i="17"/>
  <c r="E111" i="17"/>
  <c r="F111" i="17"/>
  <c r="G111" i="17"/>
  <c r="H111" i="17"/>
  <c r="I111" i="17"/>
  <c r="J111" i="17"/>
  <c r="K111" i="17"/>
  <c r="L111" i="17"/>
  <c r="M111" i="17"/>
  <c r="N111" i="17"/>
  <c r="O111" i="17"/>
  <c r="P111" i="17"/>
  <c r="Q111" i="17"/>
  <c r="R111" i="17"/>
  <c r="S111" i="17"/>
  <c r="T111" i="17"/>
  <c r="U111" i="17"/>
  <c r="V111" i="17"/>
  <c r="W111" i="17"/>
  <c r="X111" i="17"/>
  <c r="Y111" i="17"/>
  <c r="Z111" i="17"/>
  <c r="AA111" i="17"/>
  <c r="AB111" i="17"/>
  <c r="AC111" i="17"/>
  <c r="AD111" i="17"/>
  <c r="AE111" i="17"/>
  <c r="AF111" i="17"/>
  <c r="AG111" i="17"/>
  <c r="AH111" i="17"/>
  <c r="AI111" i="17"/>
  <c r="AK111" i="17"/>
  <c r="AL111" i="17"/>
  <c r="AM111" i="17"/>
  <c r="AN111" i="17"/>
  <c r="AO111" i="17"/>
  <c r="AP111" i="17"/>
  <c r="AQ111" i="17"/>
  <c r="AR111" i="17"/>
  <c r="AS111" i="17"/>
  <c r="AT111" i="17"/>
  <c r="AU111" i="17"/>
  <c r="AV111" i="17"/>
  <c r="AW111" i="17"/>
  <c r="AX111" i="17"/>
  <c r="AY111" i="17"/>
  <c r="AZ111" i="17"/>
  <c r="BA111" i="17"/>
  <c r="BB111" i="17"/>
  <c r="BC111" i="17"/>
  <c r="BD111" i="17"/>
  <c r="BE111" i="17"/>
  <c r="BF111" i="17"/>
  <c r="BG111" i="17"/>
  <c r="BH111" i="17"/>
  <c r="BI111" i="17"/>
  <c r="BJ111" i="17"/>
  <c r="BK111" i="17"/>
  <c r="BL111" i="17"/>
  <c r="BM111" i="17"/>
  <c r="BN111" i="17"/>
  <c r="BO111" i="17"/>
  <c r="BP111" i="17"/>
  <c r="BQ111" i="17"/>
  <c r="BR111" i="17"/>
  <c r="BS111" i="17"/>
  <c r="D112" i="17"/>
  <c r="E112" i="17"/>
  <c r="F112" i="17"/>
  <c r="G112" i="17"/>
  <c r="H112" i="17"/>
  <c r="I112" i="17"/>
  <c r="J112" i="17"/>
  <c r="K112" i="17"/>
  <c r="L112" i="17"/>
  <c r="M112" i="17"/>
  <c r="N112" i="17"/>
  <c r="O112" i="17"/>
  <c r="P112" i="17"/>
  <c r="Q112" i="17"/>
  <c r="R112" i="17"/>
  <c r="S112" i="17"/>
  <c r="T112" i="17"/>
  <c r="U112" i="17"/>
  <c r="V112" i="17"/>
  <c r="W112" i="17"/>
  <c r="X112" i="17"/>
  <c r="Y112" i="17"/>
  <c r="Z112" i="17"/>
  <c r="AA112" i="17"/>
  <c r="AB112" i="17"/>
  <c r="AC112" i="17"/>
  <c r="AD112" i="17"/>
  <c r="AE112" i="17"/>
  <c r="AF112" i="17"/>
  <c r="AG112" i="17"/>
  <c r="AH112" i="17"/>
  <c r="AI112" i="17"/>
  <c r="AJ112" i="17"/>
  <c r="AL112" i="17"/>
  <c r="AM112" i="17"/>
  <c r="AN112" i="17"/>
  <c r="AO112" i="17"/>
  <c r="AP112" i="17"/>
  <c r="AQ112" i="17"/>
  <c r="AR112" i="17"/>
  <c r="AS112" i="17"/>
  <c r="AT112" i="17"/>
  <c r="AU112" i="17"/>
  <c r="AV112" i="17"/>
  <c r="AW112" i="17"/>
  <c r="AX112" i="17"/>
  <c r="AY112" i="17"/>
  <c r="AZ112" i="17"/>
  <c r="BA112" i="17"/>
  <c r="BB112" i="17"/>
  <c r="BC112" i="17"/>
  <c r="BD112" i="17"/>
  <c r="BE112" i="17"/>
  <c r="BF112" i="17"/>
  <c r="BG112" i="17"/>
  <c r="BH112" i="17"/>
  <c r="BI112" i="17"/>
  <c r="BJ112" i="17"/>
  <c r="BK112" i="17"/>
  <c r="BL112" i="17"/>
  <c r="BM112" i="17"/>
  <c r="BN112" i="17"/>
  <c r="BO112" i="17"/>
  <c r="BP112" i="17"/>
  <c r="BQ112" i="17"/>
  <c r="BR112" i="17"/>
  <c r="BS112" i="17"/>
  <c r="D113" i="17"/>
  <c r="E113" i="17"/>
  <c r="F113" i="17"/>
  <c r="G113" i="17"/>
  <c r="H113" i="17"/>
  <c r="I113" i="17"/>
  <c r="J113" i="17"/>
  <c r="K113" i="17"/>
  <c r="L113" i="17"/>
  <c r="M113" i="17"/>
  <c r="N113" i="17"/>
  <c r="O113" i="17"/>
  <c r="P113" i="17"/>
  <c r="Q113" i="17"/>
  <c r="R113" i="17"/>
  <c r="S113" i="17"/>
  <c r="T113" i="17"/>
  <c r="U113" i="17"/>
  <c r="V113" i="17"/>
  <c r="W113" i="17"/>
  <c r="X113" i="17"/>
  <c r="Y113" i="17"/>
  <c r="Z113" i="17"/>
  <c r="AA113" i="17"/>
  <c r="AB113" i="17"/>
  <c r="AC113" i="17"/>
  <c r="AD113" i="17"/>
  <c r="AE113" i="17"/>
  <c r="AF113" i="17"/>
  <c r="AG113" i="17"/>
  <c r="AH113" i="17"/>
  <c r="AI113" i="17"/>
  <c r="AJ113" i="17"/>
  <c r="AK113" i="17"/>
  <c r="AM113" i="17"/>
  <c r="AN113" i="17"/>
  <c r="AO113" i="17"/>
  <c r="AP113" i="17"/>
  <c r="AQ113" i="17"/>
  <c r="AR113" i="17"/>
  <c r="AS113" i="17"/>
  <c r="AT113" i="17"/>
  <c r="AU113" i="17"/>
  <c r="AV113" i="17"/>
  <c r="AW113" i="17"/>
  <c r="AX113" i="17"/>
  <c r="AY113" i="17"/>
  <c r="AZ113" i="17"/>
  <c r="BA113" i="17"/>
  <c r="BB113" i="17"/>
  <c r="BC113" i="17"/>
  <c r="BD113" i="17"/>
  <c r="BE113" i="17"/>
  <c r="BF113" i="17"/>
  <c r="BG113" i="17"/>
  <c r="BH113" i="17"/>
  <c r="BI113" i="17"/>
  <c r="BJ113" i="17"/>
  <c r="BK113" i="17"/>
  <c r="BL113" i="17"/>
  <c r="BM113" i="17"/>
  <c r="BN113" i="17"/>
  <c r="BO113" i="17"/>
  <c r="BP113" i="17"/>
  <c r="BQ113" i="17"/>
  <c r="BR113" i="17"/>
  <c r="BS113" i="17"/>
  <c r="D114" i="17"/>
  <c r="E114" i="17"/>
  <c r="F114" i="17"/>
  <c r="G114" i="17"/>
  <c r="H114" i="17"/>
  <c r="I114" i="17"/>
  <c r="J114" i="17"/>
  <c r="K114" i="17"/>
  <c r="L114" i="17"/>
  <c r="M114" i="17"/>
  <c r="N114" i="17"/>
  <c r="O114" i="17"/>
  <c r="P114" i="17"/>
  <c r="Q114" i="17"/>
  <c r="R114" i="17"/>
  <c r="S114" i="17"/>
  <c r="T114" i="17"/>
  <c r="U114" i="17"/>
  <c r="V114" i="17"/>
  <c r="W114" i="17"/>
  <c r="X114" i="17"/>
  <c r="Y114" i="17"/>
  <c r="Z114" i="17"/>
  <c r="AA114" i="17"/>
  <c r="AB114" i="17"/>
  <c r="AC114" i="17"/>
  <c r="AD114" i="17"/>
  <c r="AE114" i="17"/>
  <c r="AF114" i="17"/>
  <c r="AG114" i="17"/>
  <c r="AH114" i="17"/>
  <c r="AI114" i="17"/>
  <c r="AJ114" i="17"/>
  <c r="AK114" i="17"/>
  <c r="AL114" i="17"/>
  <c r="AN114" i="17"/>
  <c r="AO114" i="17"/>
  <c r="AP114" i="17"/>
  <c r="AQ114" i="17"/>
  <c r="AR114" i="17"/>
  <c r="AS114" i="17"/>
  <c r="AT114" i="17"/>
  <c r="AU114" i="17"/>
  <c r="AV114" i="17"/>
  <c r="AW114" i="17"/>
  <c r="AX114" i="17"/>
  <c r="AY114" i="17"/>
  <c r="AZ114" i="17"/>
  <c r="BA114" i="17"/>
  <c r="BB114" i="17"/>
  <c r="BC114" i="17"/>
  <c r="BD114" i="17"/>
  <c r="BE114" i="17"/>
  <c r="BF114" i="17"/>
  <c r="BG114" i="17"/>
  <c r="BH114" i="17"/>
  <c r="BI114" i="17"/>
  <c r="BJ114" i="17"/>
  <c r="BK114" i="17"/>
  <c r="BL114" i="17"/>
  <c r="BM114" i="17"/>
  <c r="BN114" i="17"/>
  <c r="BO114" i="17"/>
  <c r="BP114" i="17"/>
  <c r="BQ114" i="17"/>
  <c r="BR114" i="17"/>
  <c r="BS114" i="17"/>
  <c r="D115" i="17"/>
  <c r="E115" i="17"/>
  <c r="F115" i="17"/>
  <c r="G115" i="17"/>
  <c r="H115" i="17"/>
  <c r="I115" i="17"/>
  <c r="J115" i="17"/>
  <c r="K115" i="17"/>
  <c r="L115" i="17"/>
  <c r="M115" i="17"/>
  <c r="N115" i="17"/>
  <c r="O115" i="17"/>
  <c r="P115" i="17"/>
  <c r="Q115" i="17"/>
  <c r="R115" i="17"/>
  <c r="S115" i="17"/>
  <c r="T115" i="17"/>
  <c r="U115" i="17"/>
  <c r="V115" i="17"/>
  <c r="W115" i="17"/>
  <c r="X115" i="17"/>
  <c r="Y115" i="17"/>
  <c r="Z115" i="17"/>
  <c r="AA115" i="17"/>
  <c r="AB115" i="17"/>
  <c r="AC115" i="17"/>
  <c r="AD115" i="17"/>
  <c r="AE115" i="17"/>
  <c r="AF115" i="17"/>
  <c r="AG115" i="17"/>
  <c r="AH115" i="17"/>
  <c r="AI115" i="17"/>
  <c r="AJ115" i="17"/>
  <c r="AK115" i="17"/>
  <c r="AL115" i="17"/>
  <c r="AM115" i="17"/>
  <c r="AO115" i="17"/>
  <c r="AP115" i="17"/>
  <c r="AQ115" i="17"/>
  <c r="AR115" i="17"/>
  <c r="AS115" i="17"/>
  <c r="AT115" i="17"/>
  <c r="AU115" i="17"/>
  <c r="AV115" i="17"/>
  <c r="AW115" i="17"/>
  <c r="AX115" i="17"/>
  <c r="AY115" i="17"/>
  <c r="AZ115" i="17"/>
  <c r="BA115" i="17"/>
  <c r="BB115" i="17"/>
  <c r="BC115" i="17"/>
  <c r="BD115" i="17"/>
  <c r="BE115" i="17"/>
  <c r="BF115" i="17"/>
  <c r="BG115" i="17"/>
  <c r="BH115" i="17"/>
  <c r="BI115" i="17"/>
  <c r="BJ115" i="17"/>
  <c r="BK115" i="17"/>
  <c r="BL115" i="17"/>
  <c r="BM115" i="17"/>
  <c r="BN115" i="17"/>
  <c r="BO115" i="17"/>
  <c r="BP115" i="17"/>
  <c r="BQ115" i="17"/>
  <c r="BR115" i="17"/>
  <c r="BS115" i="17"/>
  <c r="D116" i="17"/>
  <c r="E116" i="17"/>
  <c r="F116" i="17"/>
  <c r="G116" i="17"/>
  <c r="H116" i="17"/>
  <c r="I116" i="17"/>
  <c r="J116" i="17"/>
  <c r="K116" i="17"/>
  <c r="L116" i="17"/>
  <c r="M116" i="17"/>
  <c r="N116" i="17"/>
  <c r="O116" i="17"/>
  <c r="P116" i="17"/>
  <c r="Q116" i="17"/>
  <c r="R116" i="17"/>
  <c r="S116" i="17"/>
  <c r="T116" i="17"/>
  <c r="U116" i="17"/>
  <c r="V116" i="17"/>
  <c r="W116" i="17"/>
  <c r="X116" i="17"/>
  <c r="Y116" i="17"/>
  <c r="Z116" i="17"/>
  <c r="AA116" i="17"/>
  <c r="AB116" i="17"/>
  <c r="AC116" i="17"/>
  <c r="AD116" i="17"/>
  <c r="AE116" i="17"/>
  <c r="AF116" i="17"/>
  <c r="AG116" i="17"/>
  <c r="AH116" i="17"/>
  <c r="AI116" i="17"/>
  <c r="AJ116" i="17"/>
  <c r="AK116" i="17"/>
  <c r="AL116" i="17"/>
  <c r="AM116" i="17"/>
  <c r="AN116" i="17"/>
  <c r="AP116" i="17"/>
  <c r="AQ116" i="17"/>
  <c r="AR116" i="17"/>
  <c r="AS116" i="17"/>
  <c r="AT116" i="17"/>
  <c r="AU116" i="17"/>
  <c r="AV116" i="17"/>
  <c r="AW116" i="17"/>
  <c r="AX116" i="17"/>
  <c r="AY116" i="17"/>
  <c r="AZ116" i="17"/>
  <c r="BA116" i="17"/>
  <c r="BB116" i="17"/>
  <c r="BC116" i="17"/>
  <c r="BD116" i="17"/>
  <c r="BE116" i="17"/>
  <c r="BF116" i="17"/>
  <c r="BG116" i="17"/>
  <c r="BH116" i="17"/>
  <c r="BI116" i="17"/>
  <c r="BJ116" i="17"/>
  <c r="BK116" i="17"/>
  <c r="BL116" i="17"/>
  <c r="BM116" i="17"/>
  <c r="BN116" i="17"/>
  <c r="BO116" i="17"/>
  <c r="BP116" i="17"/>
  <c r="BQ116" i="17"/>
  <c r="BR116" i="17"/>
  <c r="BS116" i="17"/>
  <c r="D117" i="17"/>
  <c r="E117" i="17"/>
  <c r="F117" i="17"/>
  <c r="G117" i="17"/>
  <c r="H117" i="17"/>
  <c r="I117" i="17"/>
  <c r="J117" i="17"/>
  <c r="K117" i="17"/>
  <c r="L117" i="17"/>
  <c r="M117" i="17"/>
  <c r="N117" i="17"/>
  <c r="O117" i="17"/>
  <c r="P117" i="17"/>
  <c r="Q117" i="17"/>
  <c r="R117" i="17"/>
  <c r="S117" i="17"/>
  <c r="T117" i="17"/>
  <c r="U117" i="17"/>
  <c r="V117" i="17"/>
  <c r="W117" i="17"/>
  <c r="X117" i="17"/>
  <c r="Y117" i="17"/>
  <c r="Z117" i="17"/>
  <c r="AA117" i="17"/>
  <c r="AB117" i="17"/>
  <c r="AC117" i="17"/>
  <c r="AD117" i="17"/>
  <c r="AE117" i="17"/>
  <c r="AF117" i="17"/>
  <c r="AG117" i="17"/>
  <c r="AH117" i="17"/>
  <c r="AI117" i="17"/>
  <c r="AJ117" i="17"/>
  <c r="AK117" i="17"/>
  <c r="AL117" i="17"/>
  <c r="AM117" i="17"/>
  <c r="AN117" i="17"/>
  <c r="AO117" i="17"/>
  <c r="AQ117" i="17"/>
  <c r="AR117" i="17"/>
  <c r="AS117" i="17"/>
  <c r="AT117" i="17"/>
  <c r="AU117" i="17"/>
  <c r="AV117" i="17"/>
  <c r="AW117" i="17"/>
  <c r="AX117" i="17"/>
  <c r="AY117" i="17"/>
  <c r="AZ117" i="17"/>
  <c r="BA117" i="17"/>
  <c r="BB117" i="17"/>
  <c r="BC117" i="17"/>
  <c r="BD117" i="17"/>
  <c r="BE117" i="17"/>
  <c r="BF117" i="17"/>
  <c r="BG117" i="17"/>
  <c r="BH117" i="17"/>
  <c r="BI117" i="17"/>
  <c r="BJ117" i="17"/>
  <c r="BK117" i="17"/>
  <c r="BL117" i="17"/>
  <c r="BM117" i="17"/>
  <c r="BN117" i="17"/>
  <c r="BO117" i="17"/>
  <c r="BP117" i="17"/>
  <c r="BQ117" i="17"/>
  <c r="BR117" i="17"/>
  <c r="BS117" i="17"/>
  <c r="D118" i="17"/>
  <c r="E118" i="17"/>
  <c r="F118" i="17"/>
  <c r="G118" i="17"/>
  <c r="H118" i="17"/>
  <c r="I118" i="17"/>
  <c r="J118" i="17"/>
  <c r="K118" i="17"/>
  <c r="L118" i="17"/>
  <c r="M118" i="17"/>
  <c r="N118" i="17"/>
  <c r="O118" i="17"/>
  <c r="P118" i="17"/>
  <c r="Q118" i="17"/>
  <c r="R118" i="17"/>
  <c r="S118" i="17"/>
  <c r="T118" i="17"/>
  <c r="U118" i="17"/>
  <c r="V118" i="17"/>
  <c r="W118" i="17"/>
  <c r="X118" i="17"/>
  <c r="Y118" i="17"/>
  <c r="Z118" i="17"/>
  <c r="AA118" i="17"/>
  <c r="AB118" i="17"/>
  <c r="AC118" i="17"/>
  <c r="AD118" i="17"/>
  <c r="AE118" i="17"/>
  <c r="AF118" i="17"/>
  <c r="AG118" i="17"/>
  <c r="AH118" i="17"/>
  <c r="AI118" i="17"/>
  <c r="AJ118" i="17"/>
  <c r="AK118" i="17"/>
  <c r="AL118" i="17"/>
  <c r="AM118" i="17"/>
  <c r="AN118" i="17"/>
  <c r="AO118" i="17"/>
  <c r="AP118" i="17"/>
  <c r="AR118" i="17"/>
  <c r="AS118" i="17"/>
  <c r="AT118" i="17"/>
  <c r="AU118" i="17"/>
  <c r="AV118" i="17"/>
  <c r="AW118" i="17"/>
  <c r="AX118" i="17"/>
  <c r="AY118" i="17"/>
  <c r="AZ118" i="17"/>
  <c r="BA118" i="17"/>
  <c r="BB118" i="17"/>
  <c r="BC118" i="17"/>
  <c r="BD118" i="17"/>
  <c r="BE118" i="17"/>
  <c r="BF118" i="17"/>
  <c r="BG118" i="17"/>
  <c r="BH118" i="17"/>
  <c r="BI118" i="17"/>
  <c r="BJ118" i="17"/>
  <c r="BK118" i="17"/>
  <c r="BL118" i="17"/>
  <c r="BM118" i="17"/>
  <c r="BN118" i="17"/>
  <c r="BO118" i="17"/>
  <c r="BP118" i="17"/>
  <c r="BQ118" i="17"/>
  <c r="BR118" i="17"/>
  <c r="BS118" i="17"/>
  <c r="D119" i="17"/>
  <c r="E119" i="17"/>
  <c r="F119" i="17"/>
  <c r="G119" i="17"/>
  <c r="H119" i="17"/>
  <c r="I119" i="17"/>
  <c r="J119" i="17"/>
  <c r="K119" i="17"/>
  <c r="L119" i="17"/>
  <c r="M119" i="17"/>
  <c r="N119" i="17"/>
  <c r="O119" i="17"/>
  <c r="P119" i="17"/>
  <c r="Q119" i="17"/>
  <c r="R119" i="17"/>
  <c r="S119" i="17"/>
  <c r="T119" i="17"/>
  <c r="U119" i="17"/>
  <c r="V119" i="17"/>
  <c r="W119" i="17"/>
  <c r="X119" i="17"/>
  <c r="Y119" i="17"/>
  <c r="Z119" i="17"/>
  <c r="AA119" i="17"/>
  <c r="AB119" i="17"/>
  <c r="AC119" i="17"/>
  <c r="AD119" i="17"/>
  <c r="AE119" i="17"/>
  <c r="AF119" i="17"/>
  <c r="AG119" i="17"/>
  <c r="AH119" i="17"/>
  <c r="AI119" i="17"/>
  <c r="AJ119" i="17"/>
  <c r="AK119" i="17"/>
  <c r="AL119" i="17"/>
  <c r="AM119" i="17"/>
  <c r="AN119" i="17"/>
  <c r="AO119" i="17"/>
  <c r="AP119" i="17"/>
  <c r="AQ119" i="17"/>
  <c r="AS119" i="17"/>
  <c r="AT119" i="17"/>
  <c r="AU119" i="17"/>
  <c r="AV119" i="17"/>
  <c r="AW119" i="17"/>
  <c r="AX119" i="17"/>
  <c r="AY119" i="17"/>
  <c r="AZ119" i="17"/>
  <c r="BA119" i="17"/>
  <c r="BB119" i="17"/>
  <c r="BC119" i="17"/>
  <c r="BD119" i="17"/>
  <c r="BE119" i="17"/>
  <c r="BF119" i="17"/>
  <c r="BG119" i="17"/>
  <c r="BH119" i="17"/>
  <c r="BI119" i="17"/>
  <c r="BJ119" i="17"/>
  <c r="BK119" i="17"/>
  <c r="BL119" i="17"/>
  <c r="BM119" i="17"/>
  <c r="BN119" i="17"/>
  <c r="BO119" i="17"/>
  <c r="BP119" i="17"/>
  <c r="BQ119" i="17"/>
  <c r="BR119" i="17"/>
  <c r="BS119" i="17"/>
  <c r="D120" i="17"/>
  <c r="E120" i="17"/>
  <c r="F120" i="17"/>
  <c r="G120" i="17"/>
  <c r="H120" i="17"/>
  <c r="I120" i="17"/>
  <c r="J120" i="17"/>
  <c r="K120" i="17"/>
  <c r="L120" i="17"/>
  <c r="M120" i="17"/>
  <c r="N120" i="17"/>
  <c r="O120" i="17"/>
  <c r="P120" i="17"/>
  <c r="Q120" i="17"/>
  <c r="R120" i="17"/>
  <c r="S120" i="17"/>
  <c r="T120" i="17"/>
  <c r="U120" i="17"/>
  <c r="V120" i="17"/>
  <c r="W120" i="17"/>
  <c r="X120" i="17"/>
  <c r="Y120" i="17"/>
  <c r="Z120" i="17"/>
  <c r="AA120" i="17"/>
  <c r="AB120" i="17"/>
  <c r="AC120" i="17"/>
  <c r="AD120" i="17"/>
  <c r="AE120" i="17"/>
  <c r="AF120" i="17"/>
  <c r="AG120" i="17"/>
  <c r="AH120" i="17"/>
  <c r="AI120" i="17"/>
  <c r="AJ120" i="17"/>
  <c r="AK120" i="17"/>
  <c r="AL120" i="17"/>
  <c r="AM120" i="17"/>
  <c r="AN120" i="17"/>
  <c r="AO120" i="17"/>
  <c r="AP120" i="17"/>
  <c r="AQ120" i="17"/>
  <c r="AR120" i="17"/>
  <c r="AT120" i="17"/>
  <c r="AU120" i="17"/>
  <c r="AV120" i="17"/>
  <c r="AW120" i="17"/>
  <c r="AX120" i="17"/>
  <c r="AY120" i="17"/>
  <c r="AZ120" i="17"/>
  <c r="BA120" i="17"/>
  <c r="BB120" i="17"/>
  <c r="BC120" i="17"/>
  <c r="BD120" i="17"/>
  <c r="BE120" i="17"/>
  <c r="BF120" i="17"/>
  <c r="BG120" i="17"/>
  <c r="BH120" i="17"/>
  <c r="BI120" i="17"/>
  <c r="BJ120" i="17"/>
  <c r="BK120" i="17"/>
  <c r="BL120" i="17"/>
  <c r="BM120" i="17"/>
  <c r="BN120" i="17"/>
  <c r="BO120" i="17"/>
  <c r="BP120" i="17"/>
  <c r="BQ120" i="17"/>
  <c r="BR120" i="17"/>
  <c r="BS120" i="17"/>
  <c r="D121" i="17"/>
  <c r="E121" i="17"/>
  <c r="F121" i="17"/>
  <c r="G121" i="17"/>
  <c r="H121" i="17"/>
  <c r="I121" i="17"/>
  <c r="J121" i="17"/>
  <c r="K121" i="17"/>
  <c r="L121" i="17"/>
  <c r="M121" i="17"/>
  <c r="N121" i="17"/>
  <c r="O121" i="17"/>
  <c r="P121" i="17"/>
  <c r="Q121" i="17"/>
  <c r="R121" i="17"/>
  <c r="S121" i="17"/>
  <c r="T121" i="17"/>
  <c r="U121" i="17"/>
  <c r="V121" i="17"/>
  <c r="W121" i="17"/>
  <c r="X121" i="17"/>
  <c r="Y121" i="17"/>
  <c r="Z121" i="17"/>
  <c r="AA121" i="17"/>
  <c r="AB121" i="17"/>
  <c r="AC121" i="17"/>
  <c r="AD121" i="17"/>
  <c r="AE121" i="17"/>
  <c r="AF121" i="17"/>
  <c r="AG121" i="17"/>
  <c r="AH121" i="17"/>
  <c r="AI121" i="17"/>
  <c r="AJ121" i="17"/>
  <c r="AK121" i="17"/>
  <c r="AL121" i="17"/>
  <c r="AM121" i="17"/>
  <c r="AN121" i="17"/>
  <c r="AO121" i="17"/>
  <c r="AP121" i="17"/>
  <c r="AQ121" i="17"/>
  <c r="AR121" i="17"/>
  <c r="AS121" i="17"/>
  <c r="AU121" i="17"/>
  <c r="AV121" i="17"/>
  <c r="AW121" i="17"/>
  <c r="AX121" i="17"/>
  <c r="AY121" i="17"/>
  <c r="AZ121" i="17"/>
  <c r="BA121" i="17"/>
  <c r="BB121" i="17"/>
  <c r="BC121" i="17"/>
  <c r="BD121" i="17"/>
  <c r="BE121" i="17"/>
  <c r="BF121" i="17"/>
  <c r="BG121" i="17"/>
  <c r="BH121" i="17"/>
  <c r="BI121" i="17"/>
  <c r="BJ121" i="17"/>
  <c r="BK121" i="17"/>
  <c r="BL121" i="17"/>
  <c r="BM121" i="17"/>
  <c r="BN121" i="17"/>
  <c r="BO121" i="17"/>
  <c r="BP121" i="17"/>
  <c r="BQ121" i="17"/>
  <c r="BR121" i="17"/>
  <c r="BS121" i="17"/>
  <c r="D122" i="17"/>
  <c r="E122" i="17"/>
  <c r="F122" i="17"/>
  <c r="G122" i="17"/>
  <c r="H122" i="17"/>
  <c r="I122" i="17"/>
  <c r="J122" i="17"/>
  <c r="K122" i="17"/>
  <c r="L122" i="17"/>
  <c r="M122" i="17"/>
  <c r="N122" i="17"/>
  <c r="O122" i="17"/>
  <c r="P122" i="17"/>
  <c r="Q122" i="17"/>
  <c r="R122" i="17"/>
  <c r="S122" i="17"/>
  <c r="T122" i="17"/>
  <c r="U122" i="17"/>
  <c r="V122" i="17"/>
  <c r="W122" i="17"/>
  <c r="X122" i="17"/>
  <c r="Y122" i="17"/>
  <c r="Z122" i="17"/>
  <c r="AA122" i="17"/>
  <c r="AB122" i="17"/>
  <c r="AC122" i="17"/>
  <c r="AD122" i="17"/>
  <c r="AE122" i="17"/>
  <c r="AF122" i="17"/>
  <c r="AG122" i="17"/>
  <c r="AH122" i="17"/>
  <c r="AI122" i="17"/>
  <c r="AJ122" i="17"/>
  <c r="AK122" i="17"/>
  <c r="AL122" i="17"/>
  <c r="AM122" i="17"/>
  <c r="AN122" i="17"/>
  <c r="AO122" i="17"/>
  <c r="AP122" i="17"/>
  <c r="AQ122" i="17"/>
  <c r="AR122" i="17"/>
  <c r="AS122" i="17"/>
  <c r="AT122" i="17"/>
  <c r="AV122" i="17"/>
  <c r="AW122" i="17"/>
  <c r="AX122" i="17"/>
  <c r="AY122" i="17"/>
  <c r="AZ122" i="17"/>
  <c r="BA122" i="17"/>
  <c r="BB122" i="17"/>
  <c r="BC122" i="17"/>
  <c r="BD122" i="17"/>
  <c r="BE122" i="17"/>
  <c r="BF122" i="17"/>
  <c r="BG122" i="17"/>
  <c r="BH122" i="17"/>
  <c r="BI122" i="17"/>
  <c r="BJ122" i="17"/>
  <c r="BK122" i="17"/>
  <c r="BL122" i="17"/>
  <c r="BM122" i="17"/>
  <c r="BN122" i="17"/>
  <c r="BO122" i="17"/>
  <c r="BP122" i="17"/>
  <c r="BQ122" i="17"/>
  <c r="BR122" i="17"/>
  <c r="BS122" i="17"/>
  <c r="D123" i="17"/>
  <c r="E123" i="17"/>
  <c r="F123" i="17"/>
  <c r="G123" i="17"/>
  <c r="H123" i="17"/>
  <c r="I123" i="17"/>
  <c r="J123" i="17"/>
  <c r="K123" i="17"/>
  <c r="L123" i="17"/>
  <c r="M123" i="17"/>
  <c r="N123" i="17"/>
  <c r="O123" i="17"/>
  <c r="P123" i="17"/>
  <c r="Q123" i="17"/>
  <c r="R123" i="17"/>
  <c r="S123" i="17"/>
  <c r="T123" i="17"/>
  <c r="U123" i="17"/>
  <c r="V123" i="17"/>
  <c r="W123" i="17"/>
  <c r="X123" i="17"/>
  <c r="Y123" i="17"/>
  <c r="Z123" i="17"/>
  <c r="AA123" i="17"/>
  <c r="AB123" i="17"/>
  <c r="AC123" i="17"/>
  <c r="AD123" i="17"/>
  <c r="AE123" i="17"/>
  <c r="AF123" i="17"/>
  <c r="AG123" i="17"/>
  <c r="AH123" i="17"/>
  <c r="AI123" i="17"/>
  <c r="AJ123" i="17"/>
  <c r="AK123" i="17"/>
  <c r="AL123" i="17"/>
  <c r="AM123" i="17"/>
  <c r="AN123" i="17"/>
  <c r="AO123" i="17"/>
  <c r="AP123" i="17"/>
  <c r="AQ123" i="17"/>
  <c r="AR123" i="17"/>
  <c r="AS123" i="17"/>
  <c r="AT123" i="17"/>
  <c r="AU123" i="17"/>
  <c r="AW123" i="17"/>
  <c r="AX123" i="17"/>
  <c r="AY123" i="17"/>
  <c r="AZ123" i="17"/>
  <c r="BA123" i="17"/>
  <c r="BB123" i="17"/>
  <c r="BC123" i="17"/>
  <c r="BD123" i="17"/>
  <c r="BE123" i="17"/>
  <c r="BF123" i="17"/>
  <c r="BG123" i="17"/>
  <c r="BH123" i="17"/>
  <c r="BI123" i="17"/>
  <c r="BJ123" i="17"/>
  <c r="BK123" i="17"/>
  <c r="BL123" i="17"/>
  <c r="BM123" i="17"/>
  <c r="BN123" i="17"/>
  <c r="BO123" i="17"/>
  <c r="BP123" i="17"/>
  <c r="BQ123" i="17"/>
  <c r="BR123" i="17"/>
  <c r="BS123" i="17"/>
  <c r="D124" i="17"/>
  <c r="E124" i="17"/>
  <c r="F124" i="17"/>
  <c r="G124" i="17"/>
  <c r="H124" i="17"/>
  <c r="I124" i="17"/>
  <c r="J124" i="17"/>
  <c r="K124" i="17"/>
  <c r="L124" i="17"/>
  <c r="M124" i="17"/>
  <c r="N124" i="17"/>
  <c r="O124" i="17"/>
  <c r="P124" i="17"/>
  <c r="Q124" i="17"/>
  <c r="R124" i="17"/>
  <c r="S124" i="17"/>
  <c r="T124" i="17"/>
  <c r="U124" i="17"/>
  <c r="V124" i="17"/>
  <c r="W124" i="17"/>
  <c r="X124" i="17"/>
  <c r="Y124" i="17"/>
  <c r="Z124" i="17"/>
  <c r="AA124" i="17"/>
  <c r="AB124" i="17"/>
  <c r="AC124" i="17"/>
  <c r="AD124" i="17"/>
  <c r="AE124" i="17"/>
  <c r="AF124" i="17"/>
  <c r="AG124" i="17"/>
  <c r="AH124" i="17"/>
  <c r="AI124" i="17"/>
  <c r="AJ124" i="17"/>
  <c r="AK124" i="17"/>
  <c r="AL124" i="17"/>
  <c r="AM124" i="17"/>
  <c r="AN124" i="17"/>
  <c r="AO124" i="17"/>
  <c r="AP124" i="17"/>
  <c r="AQ124" i="17"/>
  <c r="AR124" i="17"/>
  <c r="AS124" i="17"/>
  <c r="AT124" i="17"/>
  <c r="AU124" i="17"/>
  <c r="AV124" i="17"/>
  <c r="AX124" i="17"/>
  <c r="AY124" i="17"/>
  <c r="AZ124" i="17"/>
  <c r="BA124" i="17"/>
  <c r="BB124" i="17"/>
  <c r="BC124" i="17"/>
  <c r="BD124" i="17"/>
  <c r="BE124" i="17"/>
  <c r="BF124" i="17"/>
  <c r="BG124" i="17"/>
  <c r="BH124" i="17"/>
  <c r="BI124" i="17"/>
  <c r="BJ124" i="17"/>
  <c r="BK124" i="17"/>
  <c r="BL124" i="17"/>
  <c r="BM124" i="17"/>
  <c r="BN124" i="17"/>
  <c r="BO124" i="17"/>
  <c r="BP124" i="17"/>
  <c r="BQ124" i="17"/>
  <c r="BR124" i="17"/>
  <c r="BS124" i="17"/>
  <c r="D125" i="17"/>
  <c r="E125" i="17"/>
  <c r="F125" i="17"/>
  <c r="G125" i="17"/>
  <c r="H125" i="17"/>
  <c r="I125" i="17"/>
  <c r="J125" i="17"/>
  <c r="K125" i="17"/>
  <c r="L125" i="17"/>
  <c r="M125" i="17"/>
  <c r="N125" i="17"/>
  <c r="O125" i="17"/>
  <c r="P125" i="17"/>
  <c r="Q125" i="17"/>
  <c r="R125" i="17"/>
  <c r="S125" i="17"/>
  <c r="T125" i="17"/>
  <c r="U125" i="17"/>
  <c r="V125" i="17"/>
  <c r="W125" i="17"/>
  <c r="X125" i="17"/>
  <c r="Y125" i="17"/>
  <c r="Z125" i="17"/>
  <c r="AA125" i="17"/>
  <c r="AB125" i="17"/>
  <c r="AC125" i="17"/>
  <c r="AD125" i="17"/>
  <c r="AE125" i="17"/>
  <c r="AF125" i="17"/>
  <c r="AG125" i="17"/>
  <c r="AH125" i="17"/>
  <c r="AI125" i="17"/>
  <c r="AJ125" i="17"/>
  <c r="AK125" i="17"/>
  <c r="AL125" i="17"/>
  <c r="AM125" i="17"/>
  <c r="AN125" i="17"/>
  <c r="AO125" i="17"/>
  <c r="AP125" i="17"/>
  <c r="AQ125" i="17"/>
  <c r="AR125" i="17"/>
  <c r="AS125" i="17"/>
  <c r="AT125" i="17"/>
  <c r="AU125" i="17"/>
  <c r="AV125" i="17"/>
  <c r="AW125" i="17"/>
  <c r="AY125" i="17"/>
  <c r="AZ125" i="17"/>
  <c r="BA125" i="17"/>
  <c r="BB125" i="17"/>
  <c r="BC125" i="17"/>
  <c r="BD125" i="17"/>
  <c r="BE125" i="17"/>
  <c r="BF125" i="17"/>
  <c r="BG125" i="17"/>
  <c r="BH125" i="17"/>
  <c r="BI125" i="17"/>
  <c r="BJ125" i="17"/>
  <c r="BK125" i="17"/>
  <c r="BL125" i="17"/>
  <c r="BM125" i="17"/>
  <c r="BN125" i="17"/>
  <c r="BO125" i="17"/>
  <c r="BP125" i="17"/>
  <c r="BQ125" i="17"/>
  <c r="BR125" i="17"/>
  <c r="BS125" i="17"/>
  <c r="D126" i="17"/>
  <c r="E126" i="17"/>
  <c r="F126" i="17"/>
  <c r="G126" i="17"/>
  <c r="H126" i="17"/>
  <c r="I126" i="17"/>
  <c r="J126" i="17"/>
  <c r="K126" i="17"/>
  <c r="L126" i="17"/>
  <c r="M126" i="17"/>
  <c r="N126" i="17"/>
  <c r="O126" i="17"/>
  <c r="P126" i="17"/>
  <c r="Q126" i="17"/>
  <c r="R126" i="17"/>
  <c r="S126" i="17"/>
  <c r="T126" i="17"/>
  <c r="U126" i="17"/>
  <c r="V126" i="17"/>
  <c r="W126" i="17"/>
  <c r="X126" i="17"/>
  <c r="Y126" i="17"/>
  <c r="Z126" i="17"/>
  <c r="AA126" i="17"/>
  <c r="AB126" i="17"/>
  <c r="AC126" i="17"/>
  <c r="AD126" i="17"/>
  <c r="AE126" i="17"/>
  <c r="AF126" i="17"/>
  <c r="AG126" i="17"/>
  <c r="AH126" i="17"/>
  <c r="AI126" i="17"/>
  <c r="AJ126" i="17"/>
  <c r="AK126" i="17"/>
  <c r="AL126" i="17"/>
  <c r="AM126" i="17"/>
  <c r="AN126" i="17"/>
  <c r="AO126" i="17"/>
  <c r="AP126" i="17"/>
  <c r="AQ126" i="17"/>
  <c r="AR126" i="17"/>
  <c r="AS126" i="17"/>
  <c r="AT126" i="17"/>
  <c r="AU126" i="17"/>
  <c r="AV126" i="17"/>
  <c r="AW126" i="17"/>
  <c r="AX126" i="17"/>
  <c r="AZ126" i="17"/>
  <c r="BA126" i="17"/>
  <c r="BB126" i="17"/>
  <c r="BC126" i="17"/>
  <c r="BD126" i="17"/>
  <c r="BE126" i="17"/>
  <c r="BF126" i="17"/>
  <c r="BG126" i="17"/>
  <c r="BH126" i="17"/>
  <c r="BI126" i="17"/>
  <c r="BJ126" i="17"/>
  <c r="BK126" i="17"/>
  <c r="BL126" i="17"/>
  <c r="BM126" i="17"/>
  <c r="BN126" i="17"/>
  <c r="BO126" i="17"/>
  <c r="BP126" i="17"/>
  <c r="BQ126" i="17"/>
  <c r="BR126" i="17"/>
  <c r="BS126" i="17"/>
  <c r="D127" i="17"/>
  <c r="E127" i="17"/>
  <c r="F127" i="17"/>
  <c r="G127" i="17"/>
  <c r="H127" i="17"/>
  <c r="I127" i="17"/>
  <c r="J127" i="17"/>
  <c r="K127" i="17"/>
  <c r="L127" i="17"/>
  <c r="M127" i="17"/>
  <c r="N127" i="17"/>
  <c r="O127" i="17"/>
  <c r="P127" i="17"/>
  <c r="Q127" i="17"/>
  <c r="R127" i="17"/>
  <c r="S127" i="17"/>
  <c r="T127" i="17"/>
  <c r="U127" i="17"/>
  <c r="V127" i="17"/>
  <c r="W127" i="17"/>
  <c r="X127" i="17"/>
  <c r="Y127" i="17"/>
  <c r="Z127" i="17"/>
  <c r="AA127" i="17"/>
  <c r="AB127" i="17"/>
  <c r="AC127" i="17"/>
  <c r="AD127" i="17"/>
  <c r="AE127" i="17"/>
  <c r="AF127" i="17"/>
  <c r="AG127" i="17"/>
  <c r="AH127" i="17"/>
  <c r="AI127" i="17"/>
  <c r="AJ127" i="17"/>
  <c r="AK127" i="17"/>
  <c r="AL127" i="17"/>
  <c r="AM127" i="17"/>
  <c r="AN127" i="17"/>
  <c r="AO127" i="17"/>
  <c r="AP127" i="17"/>
  <c r="AQ127" i="17"/>
  <c r="AR127" i="17"/>
  <c r="AS127" i="17"/>
  <c r="AT127" i="17"/>
  <c r="AU127" i="17"/>
  <c r="AV127" i="17"/>
  <c r="AW127" i="17"/>
  <c r="AX127" i="17"/>
  <c r="AY127" i="17"/>
  <c r="BA127" i="17"/>
  <c r="BB127" i="17"/>
  <c r="BC127" i="17"/>
  <c r="BD127" i="17"/>
  <c r="BE127" i="17"/>
  <c r="BF127" i="17"/>
  <c r="BG127" i="17"/>
  <c r="BH127" i="17"/>
  <c r="BI127" i="17"/>
  <c r="BJ127" i="17"/>
  <c r="BK127" i="17"/>
  <c r="BL127" i="17"/>
  <c r="BM127" i="17"/>
  <c r="BN127" i="17"/>
  <c r="BO127" i="17"/>
  <c r="BP127" i="17"/>
  <c r="BQ127" i="17"/>
  <c r="BR127" i="17"/>
  <c r="BS127" i="17"/>
  <c r="D128" i="17"/>
  <c r="E128" i="17"/>
  <c r="F128" i="17"/>
  <c r="G128" i="17"/>
  <c r="H128" i="17"/>
  <c r="I128" i="17"/>
  <c r="J128" i="17"/>
  <c r="K128" i="17"/>
  <c r="L128" i="17"/>
  <c r="M128" i="17"/>
  <c r="N128" i="17"/>
  <c r="O128" i="17"/>
  <c r="P128" i="17"/>
  <c r="Q128" i="17"/>
  <c r="R128" i="17"/>
  <c r="S128" i="17"/>
  <c r="T128" i="17"/>
  <c r="U128" i="17"/>
  <c r="V128" i="17"/>
  <c r="W128" i="17"/>
  <c r="X128" i="17"/>
  <c r="Y128" i="17"/>
  <c r="Z128" i="17"/>
  <c r="AA128" i="17"/>
  <c r="AB128" i="17"/>
  <c r="AC128" i="17"/>
  <c r="AD128" i="17"/>
  <c r="AE128" i="17"/>
  <c r="AF128" i="17"/>
  <c r="AG128" i="17"/>
  <c r="AH128" i="17"/>
  <c r="AI128" i="17"/>
  <c r="AJ128" i="17"/>
  <c r="AK128" i="17"/>
  <c r="AL128" i="17"/>
  <c r="AM128" i="17"/>
  <c r="AN128" i="17"/>
  <c r="AO128" i="17"/>
  <c r="AP128" i="17"/>
  <c r="AQ128" i="17"/>
  <c r="AR128" i="17"/>
  <c r="AS128" i="17"/>
  <c r="AT128" i="17"/>
  <c r="AU128" i="17"/>
  <c r="AV128" i="17"/>
  <c r="AW128" i="17"/>
  <c r="AX128" i="17"/>
  <c r="AY128" i="17"/>
  <c r="AZ128" i="17"/>
  <c r="BB128" i="17"/>
  <c r="BC128" i="17"/>
  <c r="BD128" i="17"/>
  <c r="BE128" i="17"/>
  <c r="BF128" i="17"/>
  <c r="BG128" i="17"/>
  <c r="BH128" i="17"/>
  <c r="BI128" i="17"/>
  <c r="BJ128" i="17"/>
  <c r="BK128" i="17"/>
  <c r="BL128" i="17"/>
  <c r="BM128" i="17"/>
  <c r="BN128" i="17"/>
  <c r="BO128" i="17"/>
  <c r="BP128" i="17"/>
  <c r="BQ128" i="17"/>
  <c r="BR128" i="17"/>
  <c r="BS128" i="17"/>
  <c r="D129" i="17"/>
  <c r="E129" i="17"/>
  <c r="F129" i="17"/>
  <c r="G129" i="17"/>
  <c r="H129" i="17"/>
  <c r="I129" i="17"/>
  <c r="J129" i="17"/>
  <c r="K129" i="17"/>
  <c r="L129" i="17"/>
  <c r="M129" i="17"/>
  <c r="N129" i="17"/>
  <c r="O129" i="17"/>
  <c r="P129" i="17"/>
  <c r="Q129" i="17"/>
  <c r="R129" i="17"/>
  <c r="S129" i="17"/>
  <c r="T129" i="17"/>
  <c r="U129" i="17"/>
  <c r="V129" i="17"/>
  <c r="W129" i="17"/>
  <c r="X129" i="17"/>
  <c r="Y129" i="17"/>
  <c r="Z129" i="17"/>
  <c r="AA129" i="17"/>
  <c r="AB129" i="17"/>
  <c r="AC129" i="17"/>
  <c r="AD129" i="17"/>
  <c r="AE129" i="17"/>
  <c r="AF129" i="17"/>
  <c r="AG129" i="17"/>
  <c r="AH129" i="17"/>
  <c r="AI129" i="17"/>
  <c r="AJ129" i="17"/>
  <c r="AK129" i="17"/>
  <c r="AL129" i="17"/>
  <c r="AM129" i="17"/>
  <c r="AN129" i="17"/>
  <c r="AO129" i="17"/>
  <c r="AP129" i="17"/>
  <c r="AQ129" i="17"/>
  <c r="AR129" i="17"/>
  <c r="AS129" i="17"/>
  <c r="AT129" i="17"/>
  <c r="AU129" i="17"/>
  <c r="AV129" i="17"/>
  <c r="AW129" i="17"/>
  <c r="AX129" i="17"/>
  <c r="AY129" i="17"/>
  <c r="AZ129" i="17"/>
  <c r="BA129" i="17"/>
  <c r="BC129" i="17"/>
  <c r="BD129" i="17"/>
  <c r="BE129" i="17"/>
  <c r="BF129" i="17"/>
  <c r="BG129" i="17"/>
  <c r="BH129" i="17"/>
  <c r="BI129" i="17"/>
  <c r="BJ129" i="17"/>
  <c r="BK129" i="17"/>
  <c r="BL129" i="17"/>
  <c r="BM129" i="17"/>
  <c r="BN129" i="17"/>
  <c r="BO129" i="17"/>
  <c r="BP129" i="17"/>
  <c r="BQ129" i="17"/>
  <c r="BR129" i="17"/>
  <c r="BS129" i="17"/>
  <c r="D130" i="17"/>
  <c r="E130" i="17"/>
  <c r="F130" i="17"/>
  <c r="G130" i="17"/>
  <c r="H130" i="17"/>
  <c r="I130" i="17"/>
  <c r="J130" i="17"/>
  <c r="K130" i="17"/>
  <c r="L130" i="17"/>
  <c r="M130" i="17"/>
  <c r="N130" i="17"/>
  <c r="O130" i="17"/>
  <c r="P130" i="17"/>
  <c r="Q130" i="17"/>
  <c r="R130" i="17"/>
  <c r="S130" i="17"/>
  <c r="T130" i="17"/>
  <c r="U130" i="17"/>
  <c r="V130" i="17"/>
  <c r="W130" i="17"/>
  <c r="X130" i="17"/>
  <c r="Y130" i="17"/>
  <c r="Z130" i="17"/>
  <c r="AA130" i="17"/>
  <c r="AB130" i="17"/>
  <c r="AC130" i="17"/>
  <c r="AD130" i="17"/>
  <c r="AE130" i="17"/>
  <c r="AF130" i="17"/>
  <c r="AG130" i="17"/>
  <c r="AH130" i="17"/>
  <c r="AI130" i="17"/>
  <c r="AJ130" i="17"/>
  <c r="AK130" i="17"/>
  <c r="AL130" i="17"/>
  <c r="AM130" i="17"/>
  <c r="AN130" i="17"/>
  <c r="AO130" i="17"/>
  <c r="AP130" i="17"/>
  <c r="AQ130" i="17"/>
  <c r="AR130" i="17"/>
  <c r="AS130" i="17"/>
  <c r="AT130" i="17"/>
  <c r="AU130" i="17"/>
  <c r="AV130" i="17"/>
  <c r="AW130" i="17"/>
  <c r="AX130" i="17"/>
  <c r="AY130" i="17"/>
  <c r="AZ130" i="17"/>
  <c r="BA130" i="17"/>
  <c r="BB130" i="17"/>
  <c r="BD130" i="17"/>
  <c r="BE130" i="17"/>
  <c r="BF130" i="17"/>
  <c r="BG130" i="17"/>
  <c r="BH130" i="17"/>
  <c r="BI130" i="17"/>
  <c r="BJ130" i="17"/>
  <c r="BK130" i="17"/>
  <c r="BL130" i="17"/>
  <c r="BM130" i="17"/>
  <c r="BN130" i="17"/>
  <c r="BO130" i="17"/>
  <c r="BP130" i="17"/>
  <c r="BQ130" i="17"/>
  <c r="BR130" i="17"/>
  <c r="BS130" i="17"/>
  <c r="D131" i="17"/>
  <c r="E131" i="17"/>
  <c r="F131" i="17"/>
  <c r="G131" i="17"/>
  <c r="H131" i="17"/>
  <c r="I131" i="17"/>
  <c r="J131" i="17"/>
  <c r="K131" i="17"/>
  <c r="L131" i="17"/>
  <c r="M131" i="17"/>
  <c r="N131" i="17"/>
  <c r="O131" i="17"/>
  <c r="P131" i="17"/>
  <c r="Q131" i="17"/>
  <c r="R131" i="17"/>
  <c r="S131" i="17"/>
  <c r="T131" i="17"/>
  <c r="U131" i="17"/>
  <c r="V131" i="17"/>
  <c r="W131" i="17"/>
  <c r="X131" i="17"/>
  <c r="Y131" i="17"/>
  <c r="Z131" i="17"/>
  <c r="AA131" i="17"/>
  <c r="AB131" i="17"/>
  <c r="AC131" i="17"/>
  <c r="AD131" i="17"/>
  <c r="AE131" i="17"/>
  <c r="AF131" i="17"/>
  <c r="AG131" i="17"/>
  <c r="AH131" i="17"/>
  <c r="AI131" i="17"/>
  <c r="AJ131" i="17"/>
  <c r="AK131" i="17"/>
  <c r="AL131" i="17"/>
  <c r="AM131" i="17"/>
  <c r="AN131" i="17"/>
  <c r="AO131" i="17"/>
  <c r="AP131" i="17"/>
  <c r="AQ131" i="17"/>
  <c r="AR131" i="17"/>
  <c r="AS131" i="17"/>
  <c r="AT131" i="17"/>
  <c r="AU131" i="17"/>
  <c r="AV131" i="17"/>
  <c r="AW131" i="17"/>
  <c r="AX131" i="17"/>
  <c r="AY131" i="17"/>
  <c r="AZ131" i="17"/>
  <c r="BA131" i="17"/>
  <c r="BB131" i="17"/>
  <c r="BC131" i="17"/>
  <c r="BE131" i="17"/>
  <c r="BF131" i="17"/>
  <c r="BG131" i="17"/>
  <c r="BH131" i="17"/>
  <c r="BI131" i="17"/>
  <c r="BJ131" i="17"/>
  <c r="BK131" i="17"/>
  <c r="BL131" i="17"/>
  <c r="BM131" i="17"/>
  <c r="BN131" i="17"/>
  <c r="BO131" i="17"/>
  <c r="BP131" i="17"/>
  <c r="BQ131" i="17"/>
  <c r="BR131" i="17"/>
  <c r="BS131" i="17"/>
  <c r="D132" i="17"/>
  <c r="E132" i="17"/>
  <c r="F132" i="17"/>
  <c r="G132" i="17"/>
  <c r="H132" i="17"/>
  <c r="I132" i="17"/>
  <c r="J132" i="17"/>
  <c r="K132" i="17"/>
  <c r="L132" i="17"/>
  <c r="M132" i="17"/>
  <c r="N132" i="17"/>
  <c r="O132" i="17"/>
  <c r="P132" i="17"/>
  <c r="Q132" i="17"/>
  <c r="R132" i="17"/>
  <c r="S132" i="17"/>
  <c r="T132" i="17"/>
  <c r="U132" i="17"/>
  <c r="V132" i="17"/>
  <c r="W132" i="17"/>
  <c r="X132" i="17"/>
  <c r="Y132" i="17"/>
  <c r="Z132" i="17"/>
  <c r="AA132" i="17"/>
  <c r="AB132" i="17"/>
  <c r="AC132" i="17"/>
  <c r="AD132" i="17"/>
  <c r="AE132" i="17"/>
  <c r="AF132" i="17"/>
  <c r="AG132" i="17"/>
  <c r="AH132" i="17"/>
  <c r="AI132" i="17"/>
  <c r="AJ132" i="17"/>
  <c r="AK132" i="17"/>
  <c r="AL132" i="17"/>
  <c r="AM132" i="17"/>
  <c r="AN132" i="17"/>
  <c r="AO132" i="17"/>
  <c r="AP132" i="17"/>
  <c r="AQ132" i="17"/>
  <c r="AR132" i="17"/>
  <c r="AS132" i="17"/>
  <c r="AT132" i="17"/>
  <c r="AU132" i="17"/>
  <c r="AV132" i="17"/>
  <c r="AW132" i="17"/>
  <c r="AX132" i="17"/>
  <c r="AY132" i="17"/>
  <c r="AZ132" i="17"/>
  <c r="BA132" i="17"/>
  <c r="BB132" i="17"/>
  <c r="BC132" i="17"/>
  <c r="BD132" i="17"/>
  <c r="BF132" i="17"/>
  <c r="BG132" i="17"/>
  <c r="BH132" i="17"/>
  <c r="BI132" i="17"/>
  <c r="BJ132" i="17"/>
  <c r="BK132" i="17"/>
  <c r="BL132" i="17"/>
  <c r="BM132" i="17"/>
  <c r="BN132" i="17"/>
  <c r="BO132" i="17"/>
  <c r="BP132" i="17"/>
  <c r="BQ132" i="17"/>
  <c r="BR132" i="17"/>
  <c r="BS132" i="17"/>
  <c r="D133" i="17"/>
  <c r="E133" i="17"/>
  <c r="F133" i="17"/>
  <c r="G133" i="17"/>
  <c r="H133" i="17"/>
  <c r="I133" i="17"/>
  <c r="J133" i="17"/>
  <c r="K133" i="17"/>
  <c r="L133" i="17"/>
  <c r="M133" i="17"/>
  <c r="N133" i="17"/>
  <c r="O133" i="17"/>
  <c r="P133" i="17"/>
  <c r="Q133" i="17"/>
  <c r="R133" i="17"/>
  <c r="S133" i="17"/>
  <c r="T133" i="17"/>
  <c r="U133" i="17"/>
  <c r="V133" i="17"/>
  <c r="W133" i="17"/>
  <c r="X133" i="17"/>
  <c r="Y133" i="17"/>
  <c r="Z133" i="17"/>
  <c r="AA133" i="17"/>
  <c r="AB133" i="17"/>
  <c r="AC133" i="17"/>
  <c r="AD133" i="17"/>
  <c r="AE133" i="17"/>
  <c r="AF133" i="17"/>
  <c r="AG133" i="17"/>
  <c r="AH133" i="17"/>
  <c r="AI133" i="17"/>
  <c r="AJ133" i="17"/>
  <c r="AK133" i="17"/>
  <c r="AL133" i="17"/>
  <c r="AM133" i="17"/>
  <c r="AN133" i="17"/>
  <c r="AO133" i="17"/>
  <c r="AP133" i="17"/>
  <c r="AQ133" i="17"/>
  <c r="AR133" i="17"/>
  <c r="AS133" i="17"/>
  <c r="AT133" i="17"/>
  <c r="AU133" i="17"/>
  <c r="AV133" i="17"/>
  <c r="AW133" i="17"/>
  <c r="AX133" i="17"/>
  <c r="AY133" i="17"/>
  <c r="AZ133" i="17"/>
  <c r="BA133" i="17"/>
  <c r="BB133" i="17"/>
  <c r="BC133" i="17"/>
  <c r="BD133" i="17"/>
  <c r="BE133" i="17"/>
  <c r="BG133" i="17"/>
  <c r="BH133" i="17"/>
  <c r="BI133" i="17"/>
  <c r="BJ133" i="17"/>
  <c r="BK133" i="17"/>
  <c r="BL133" i="17"/>
  <c r="BM133" i="17"/>
  <c r="BN133" i="17"/>
  <c r="BO133" i="17"/>
  <c r="BP133" i="17"/>
  <c r="BQ133" i="17"/>
  <c r="BR133" i="17"/>
  <c r="BS133" i="17"/>
  <c r="D134" i="17"/>
  <c r="E134" i="17"/>
  <c r="F134" i="17"/>
  <c r="G134" i="17"/>
  <c r="H134" i="17"/>
  <c r="I134" i="17"/>
  <c r="J134" i="17"/>
  <c r="K134" i="17"/>
  <c r="L134" i="17"/>
  <c r="M134" i="17"/>
  <c r="N134" i="17"/>
  <c r="O134" i="17"/>
  <c r="P134" i="17"/>
  <c r="Q134" i="17"/>
  <c r="R134" i="17"/>
  <c r="S134" i="17"/>
  <c r="T134" i="17"/>
  <c r="U134" i="17"/>
  <c r="V134" i="17"/>
  <c r="W134" i="17"/>
  <c r="X134" i="17"/>
  <c r="Y134" i="17"/>
  <c r="Z134" i="17"/>
  <c r="AA134" i="17"/>
  <c r="AB134" i="17"/>
  <c r="AC134" i="17"/>
  <c r="AD134" i="17"/>
  <c r="AE134" i="17"/>
  <c r="AF134" i="17"/>
  <c r="AG134" i="17"/>
  <c r="AH134" i="17"/>
  <c r="AI134" i="17"/>
  <c r="AJ134" i="17"/>
  <c r="AK134" i="17"/>
  <c r="AL134" i="17"/>
  <c r="AM134" i="17"/>
  <c r="AN134" i="17"/>
  <c r="AO134" i="17"/>
  <c r="AP134" i="17"/>
  <c r="AQ134" i="17"/>
  <c r="AR134" i="17"/>
  <c r="AS134" i="17"/>
  <c r="AT134" i="17"/>
  <c r="AU134" i="17"/>
  <c r="AV134" i="17"/>
  <c r="AW134" i="17"/>
  <c r="AX134" i="17"/>
  <c r="AY134" i="17"/>
  <c r="AZ134" i="17"/>
  <c r="BA134" i="17"/>
  <c r="BB134" i="17"/>
  <c r="BC134" i="17"/>
  <c r="BD134" i="17"/>
  <c r="BE134" i="17"/>
  <c r="BF134" i="17"/>
  <c r="BH134" i="17"/>
  <c r="BI134" i="17"/>
  <c r="BJ134" i="17"/>
  <c r="BK134" i="17"/>
  <c r="BL134" i="17"/>
  <c r="BM134" i="17"/>
  <c r="BN134" i="17"/>
  <c r="BO134" i="17"/>
  <c r="BP134" i="17"/>
  <c r="BQ134" i="17"/>
  <c r="BR134" i="17"/>
  <c r="BS134" i="17"/>
  <c r="D135" i="17"/>
  <c r="E135" i="17"/>
  <c r="F135" i="17"/>
  <c r="G135" i="17"/>
  <c r="H135" i="17"/>
  <c r="I135" i="17"/>
  <c r="J135" i="17"/>
  <c r="K135" i="17"/>
  <c r="L135" i="17"/>
  <c r="M135" i="17"/>
  <c r="N135" i="17"/>
  <c r="O135" i="17"/>
  <c r="P135" i="17"/>
  <c r="Q135" i="17"/>
  <c r="R135" i="17"/>
  <c r="S135" i="17"/>
  <c r="T135" i="17"/>
  <c r="U135" i="17"/>
  <c r="V135" i="17"/>
  <c r="W135" i="17"/>
  <c r="X135" i="17"/>
  <c r="Y135" i="17"/>
  <c r="Z135" i="17"/>
  <c r="AA135" i="17"/>
  <c r="AB135" i="17"/>
  <c r="AC135" i="17"/>
  <c r="AD135" i="17"/>
  <c r="AE135" i="17"/>
  <c r="AF135" i="17"/>
  <c r="AG135" i="17"/>
  <c r="AH135" i="17"/>
  <c r="AI135" i="17"/>
  <c r="AJ135" i="17"/>
  <c r="AK135" i="17"/>
  <c r="AL135" i="17"/>
  <c r="AM135" i="17"/>
  <c r="AN135" i="17"/>
  <c r="AO135" i="17"/>
  <c r="AP135" i="17"/>
  <c r="AQ135" i="17"/>
  <c r="AR135" i="17"/>
  <c r="AS135" i="17"/>
  <c r="AT135" i="17"/>
  <c r="AU135" i="17"/>
  <c r="AV135" i="17"/>
  <c r="AW135" i="17"/>
  <c r="AX135" i="17"/>
  <c r="AY135" i="17"/>
  <c r="AZ135" i="17"/>
  <c r="BA135" i="17"/>
  <c r="BB135" i="17"/>
  <c r="BC135" i="17"/>
  <c r="BD135" i="17"/>
  <c r="BE135" i="17"/>
  <c r="BF135" i="17"/>
  <c r="BG135" i="17"/>
  <c r="BI135" i="17"/>
  <c r="BJ135" i="17"/>
  <c r="BK135" i="17"/>
  <c r="BL135" i="17"/>
  <c r="BM135" i="17"/>
  <c r="BN135" i="17"/>
  <c r="BO135" i="17"/>
  <c r="BP135" i="17"/>
  <c r="BQ135" i="17"/>
  <c r="BR135" i="17"/>
  <c r="BS135" i="17"/>
  <c r="D136" i="17"/>
  <c r="E136" i="17"/>
  <c r="F136" i="17"/>
  <c r="G136" i="17"/>
  <c r="H136" i="17"/>
  <c r="I136" i="17"/>
  <c r="J136" i="17"/>
  <c r="K136" i="17"/>
  <c r="L136" i="17"/>
  <c r="M136" i="17"/>
  <c r="N136" i="17"/>
  <c r="O136" i="17"/>
  <c r="P136" i="17"/>
  <c r="Q136" i="17"/>
  <c r="R136" i="17"/>
  <c r="S136" i="17"/>
  <c r="T136" i="17"/>
  <c r="U136" i="17"/>
  <c r="V136" i="17"/>
  <c r="W136" i="17"/>
  <c r="X136" i="17"/>
  <c r="Y136" i="17"/>
  <c r="Z136" i="17"/>
  <c r="AA136" i="17"/>
  <c r="AB136" i="17"/>
  <c r="AC136" i="17"/>
  <c r="AD136" i="17"/>
  <c r="AE136" i="17"/>
  <c r="AF136" i="17"/>
  <c r="AG136" i="17"/>
  <c r="AH136" i="17"/>
  <c r="AI136" i="17"/>
  <c r="AJ136" i="17"/>
  <c r="AK136" i="17"/>
  <c r="AL136" i="17"/>
  <c r="AM136" i="17"/>
  <c r="AN136" i="17"/>
  <c r="AO136" i="17"/>
  <c r="AP136" i="17"/>
  <c r="AQ136" i="17"/>
  <c r="AR136" i="17"/>
  <c r="AS136" i="17"/>
  <c r="AT136" i="17"/>
  <c r="AU136" i="17"/>
  <c r="AV136" i="17"/>
  <c r="AW136" i="17"/>
  <c r="AX136" i="17"/>
  <c r="AY136" i="17"/>
  <c r="AZ136" i="17"/>
  <c r="BA136" i="17"/>
  <c r="BB136" i="17"/>
  <c r="BC136" i="17"/>
  <c r="BD136" i="17"/>
  <c r="BE136" i="17"/>
  <c r="BF136" i="17"/>
  <c r="BG136" i="17"/>
  <c r="BH136" i="17"/>
  <c r="BJ136" i="17"/>
  <c r="BK136" i="17"/>
  <c r="BL136" i="17"/>
  <c r="BM136" i="17"/>
  <c r="BN136" i="17"/>
  <c r="BO136" i="17"/>
  <c r="BP136" i="17"/>
  <c r="BQ136" i="17"/>
  <c r="BR136" i="17"/>
  <c r="BS136" i="17"/>
  <c r="D137" i="17"/>
  <c r="E137" i="17"/>
  <c r="F137" i="17"/>
  <c r="G137" i="17"/>
  <c r="H137" i="17"/>
  <c r="I137" i="17"/>
  <c r="J137" i="17"/>
  <c r="K137" i="17"/>
  <c r="L137" i="17"/>
  <c r="M137" i="17"/>
  <c r="N137" i="17"/>
  <c r="O137" i="17"/>
  <c r="P137" i="17"/>
  <c r="Q137" i="17"/>
  <c r="R137" i="17"/>
  <c r="S137" i="17"/>
  <c r="T137" i="17"/>
  <c r="U137" i="17"/>
  <c r="V137" i="17"/>
  <c r="W137" i="17"/>
  <c r="X137" i="17"/>
  <c r="Y137" i="17"/>
  <c r="Z137" i="17"/>
  <c r="AA137" i="17"/>
  <c r="AB137" i="17"/>
  <c r="AC137" i="17"/>
  <c r="AD137" i="17"/>
  <c r="AE137" i="17"/>
  <c r="AF137" i="17"/>
  <c r="AG137" i="17"/>
  <c r="AH137" i="17"/>
  <c r="AI137" i="17"/>
  <c r="AJ137" i="17"/>
  <c r="AK137" i="17"/>
  <c r="AL137" i="17"/>
  <c r="AM137" i="17"/>
  <c r="AN137" i="17"/>
  <c r="AO137" i="17"/>
  <c r="AP137" i="17"/>
  <c r="AQ137" i="17"/>
  <c r="AR137" i="17"/>
  <c r="AS137" i="17"/>
  <c r="AT137" i="17"/>
  <c r="AU137" i="17"/>
  <c r="AV137" i="17"/>
  <c r="AW137" i="17"/>
  <c r="AX137" i="17"/>
  <c r="AY137" i="17"/>
  <c r="AZ137" i="17"/>
  <c r="BA137" i="17"/>
  <c r="BB137" i="17"/>
  <c r="BC137" i="17"/>
  <c r="BD137" i="17"/>
  <c r="BE137" i="17"/>
  <c r="BF137" i="17"/>
  <c r="BG137" i="17"/>
  <c r="BH137" i="17"/>
  <c r="BI137" i="17"/>
  <c r="BK137" i="17"/>
  <c r="BL137" i="17"/>
  <c r="BM137" i="17"/>
  <c r="BN137" i="17"/>
  <c r="BO137" i="17"/>
  <c r="BP137" i="17"/>
  <c r="BQ137" i="17"/>
  <c r="BR137" i="17"/>
  <c r="BS137" i="17"/>
  <c r="D138" i="17"/>
  <c r="E138" i="17"/>
  <c r="F138" i="17"/>
  <c r="G138" i="17"/>
  <c r="H138" i="17"/>
  <c r="I138" i="17"/>
  <c r="J138" i="17"/>
  <c r="K138" i="17"/>
  <c r="L138" i="17"/>
  <c r="M138" i="17"/>
  <c r="N138" i="17"/>
  <c r="O138" i="17"/>
  <c r="P138" i="17"/>
  <c r="Q138" i="17"/>
  <c r="R138" i="17"/>
  <c r="S138" i="17"/>
  <c r="T138" i="17"/>
  <c r="U138" i="17"/>
  <c r="V138" i="17"/>
  <c r="W138" i="17"/>
  <c r="X138" i="17"/>
  <c r="Y138" i="17"/>
  <c r="Z138" i="17"/>
  <c r="AA138" i="17"/>
  <c r="AB138" i="17"/>
  <c r="AC138" i="17"/>
  <c r="AD138" i="17"/>
  <c r="AE138" i="17"/>
  <c r="AF138" i="17"/>
  <c r="AG138" i="17"/>
  <c r="AH138" i="17"/>
  <c r="AI138" i="17"/>
  <c r="AJ138" i="17"/>
  <c r="AK138" i="17"/>
  <c r="AL138" i="17"/>
  <c r="AM138" i="17"/>
  <c r="AN138" i="17"/>
  <c r="AO138" i="17"/>
  <c r="AP138" i="17"/>
  <c r="AQ138" i="17"/>
  <c r="AR138" i="17"/>
  <c r="AS138" i="17"/>
  <c r="AT138" i="17"/>
  <c r="AU138" i="17"/>
  <c r="AV138" i="17"/>
  <c r="AW138" i="17"/>
  <c r="AX138" i="17"/>
  <c r="AY138" i="17"/>
  <c r="AZ138" i="17"/>
  <c r="BA138" i="17"/>
  <c r="BB138" i="17"/>
  <c r="BC138" i="17"/>
  <c r="BD138" i="17"/>
  <c r="BE138" i="17"/>
  <c r="BF138" i="17"/>
  <c r="BG138" i="17"/>
  <c r="BH138" i="17"/>
  <c r="BI138" i="17"/>
  <c r="BJ138" i="17"/>
  <c r="BL138" i="17"/>
  <c r="BM138" i="17"/>
  <c r="BN138" i="17"/>
  <c r="BO138" i="17"/>
  <c r="BP138" i="17"/>
  <c r="BQ138" i="17"/>
  <c r="BR138" i="17"/>
  <c r="BS138" i="17"/>
  <c r="D139" i="17"/>
  <c r="E139" i="17"/>
  <c r="F139" i="17"/>
  <c r="G139" i="17"/>
  <c r="H139" i="17"/>
  <c r="I139" i="17"/>
  <c r="J139" i="17"/>
  <c r="K139" i="17"/>
  <c r="L139" i="17"/>
  <c r="M139" i="17"/>
  <c r="N139" i="17"/>
  <c r="O139" i="17"/>
  <c r="P139" i="17"/>
  <c r="Q139" i="17"/>
  <c r="R139" i="17"/>
  <c r="S139" i="17"/>
  <c r="T139" i="17"/>
  <c r="U139" i="17"/>
  <c r="V139" i="17"/>
  <c r="W139" i="17"/>
  <c r="X139" i="17"/>
  <c r="Y139" i="17"/>
  <c r="Z139" i="17"/>
  <c r="AA139" i="17"/>
  <c r="AB139" i="17"/>
  <c r="AC139" i="17"/>
  <c r="AD139" i="17"/>
  <c r="AE139" i="17"/>
  <c r="AF139" i="17"/>
  <c r="AG139" i="17"/>
  <c r="AH139" i="17"/>
  <c r="AI139" i="17"/>
  <c r="AJ139" i="17"/>
  <c r="AK139" i="17"/>
  <c r="AL139" i="17"/>
  <c r="AM139" i="17"/>
  <c r="AN139" i="17"/>
  <c r="AO139" i="17"/>
  <c r="AP139" i="17"/>
  <c r="AQ139" i="17"/>
  <c r="AR139" i="17"/>
  <c r="AS139" i="17"/>
  <c r="AT139" i="17"/>
  <c r="AU139" i="17"/>
  <c r="AV139" i="17"/>
  <c r="AW139" i="17"/>
  <c r="AX139" i="17"/>
  <c r="AY139" i="17"/>
  <c r="AZ139" i="17"/>
  <c r="BA139" i="17"/>
  <c r="BB139" i="17"/>
  <c r="BC139" i="17"/>
  <c r="BD139" i="17"/>
  <c r="BE139" i="17"/>
  <c r="BF139" i="17"/>
  <c r="BG139" i="17"/>
  <c r="BH139" i="17"/>
  <c r="BI139" i="17"/>
  <c r="BJ139" i="17"/>
  <c r="BK139" i="17"/>
  <c r="BM139" i="17"/>
  <c r="BN139" i="17"/>
  <c r="BO139" i="17"/>
  <c r="BP139" i="17"/>
  <c r="BQ139" i="17"/>
  <c r="BR139" i="17"/>
  <c r="BS139" i="17"/>
  <c r="D140" i="17"/>
  <c r="E140" i="17"/>
  <c r="F140" i="17"/>
  <c r="G140" i="17"/>
  <c r="H140" i="17"/>
  <c r="I140" i="17"/>
  <c r="J140" i="17"/>
  <c r="K140" i="17"/>
  <c r="L140" i="17"/>
  <c r="M140" i="17"/>
  <c r="N140" i="17"/>
  <c r="O140" i="17"/>
  <c r="P140" i="17"/>
  <c r="Q140" i="17"/>
  <c r="R140" i="17"/>
  <c r="S140" i="17"/>
  <c r="T140" i="17"/>
  <c r="U140" i="17"/>
  <c r="V140" i="17"/>
  <c r="W140" i="17"/>
  <c r="X140" i="17"/>
  <c r="Y140" i="17"/>
  <c r="Z140" i="17"/>
  <c r="AA140" i="17"/>
  <c r="AB140" i="17"/>
  <c r="AC140" i="17"/>
  <c r="AD140" i="17"/>
  <c r="AE140" i="17"/>
  <c r="AF140" i="17"/>
  <c r="AG140" i="17"/>
  <c r="AH140" i="17"/>
  <c r="AI140" i="17"/>
  <c r="AJ140" i="17"/>
  <c r="AK140" i="17"/>
  <c r="AL140" i="17"/>
  <c r="AM140" i="17"/>
  <c r="AN140" i="17"/>
  <c r="AO140" i="17"/>
  <c r="AP140" i="17"/>
  <c r="AQ140" i="17"/>
  <c r="AR140" i="17"/>
  <c r="AS140" i="17"/>
  <c r="AT140" i="17"/>
  <c r="AU140" i="17"/>
  <c r="AV140" i="17"/>
  <c r="AW140" i="17"/>
  <c r="AX140" i="17"/>
  <c r="AY140" i="17"/>
  <c r="AZ140" i="17"/>
  <c r="BA140" i="17"/>
  <c r="BB140" i="17"/>
  <c r="BC140" i="17"/>
  <c r="BD140" i="17"/>
  <c r="BE140" i="17"/>
  <c r="BF140" i="17"/>
  <c r="BG140" i="17"/>
  <c r="BH140" i="17"/>
  <c r="BI140" i="17"/>
  <c r="BJ140" i="17"/>
  <c r="BK140" i="17"/>
  <c r="BL140" i="17"/>
  <c r="BN140" i="17"/>
  <c r="BO140" i="17"/>
  <c r="BP140" i="17"/>
  <c r="BQ140" i="17"/>
  <c r="BR140" i="17"/>
  <c r="BS140" i="17"/>
  <c r="D141" i="17"/>
  <c r="E141" i="17"/>
  <c r="F141" i="17"/>
  <c r="G141" i="17"/>
  <c r="H141" i="17"/>
  <c r="I141" i="17"/>
  <c r="J141" i="17"/>
  <c r="K141" i="17"/>
  <c r="L141" i="17"/>
  <c r="M141" i="17"/>
  <c r="N141" i="17"/>
  <c r="O141" i="17"/>
  <c r="P141" i="17"/>
  <c r="Q141" i="17"/>
  <c r="R141" i="17"/>
  <c r="S141" i="17"/>
  <c r="T141" i="17"/>
  <c r="U141" i="17"/>
  <c r="V141" i="17"/>
  <c r="W141" i="17"/>
  <c r="X141" i="17"/>
  <c r="Y141" i="17"/>
  <c r="Z141" i="17"/>
  <c r="AA141" i="17"/>
  <c r="AB141" i="17"/>
  <c r="AC141" i="17"/>
  <c r="AD141" i="17"/>
  <c r="AE141" i="17"/>
  <c r="AF141" i="17"/>
  <c r="AG141" i="17"/>
  <c r="AH141" i="17"/>
  <c r="AI141" i="17"/>
  <c r="AJ141" i="17"/>
  <c r="AK141" i="17"/>
  <c r="AL141" i="17"/>
  <c r="AM141" i="17"/>
  <c r="AN141" i="17"/>
  <c r="AO141" i="17"/>
  <c r="AP141" i="17"/>
  <c r="AQ141" i="17"/>
  <c r="AR141" i="17"/>
  <c r="AS141" i="17"/>
  <c r="AT141" i="17"/>
  <c r="AU141" i="17"/>
  <c r="AV141" i="17"/>
  <c r="AW141" i="17"/>
  <c r="AX141" i="17"/>
  <c r="AY141" i="17"/>
  <c r="AZ141" i="17"/>
  <c r="BA141" i="17"/>
  <c r="BB141" i="17"/>
  <c r="BC141" i="17"/>
  <c r="BD141" i="17"/>
  <c r="BE141" i="17"/>
  <c r="BF141" i="17"/>
  <c r="BG141" i="17"/>
  <c r="BH141" i="17"/>
  <c r="BI141" i="17"/>
  <c r="BJ141" i="17"/>
  <c r="BK141" i="17"/>
  <c r="BL141" i="17"/>
  <c r="BM141" i="17"/>
  <c r="BO141" i="17"/>
  <c r="BP141" i="17"/>
  <c r="BQ141" i="17"/>
  <c r="BR141" i="17"/>
  <c r="BS141" i="17"/>
  <c r="D142" i="17"/>
  <c r="E142" i="17"/>
  <c r="F142" i="17"/>
  <c r="G142" i="17"/>
  <c r="H142" i="17"/>
  <c r="I142" i="17"/>
  <c r="J142" i="17"/>
  <c r="K142" i="17"/>
  <c r="L142" i="17"/>
  <c r="M142" i="17"/>
  <c r="N142" i="17"/>
  <c r="O142" i="17"/>
  <c r="P142" i="17"/>
  <c r="Q142" i="17"/>
  <c r="R142" i="17"/>
  <c r="S142" i="17"/>
  <c r="T142" i="17"/>
  <c r="U142" i="17"/>
  <c r="V142" i="17"/>
  <c r="W142" i="17"/>
  <c r="X142" i="17"/>
  <c r="Y142" i="17"/>
  <c r="Z142" i="17"/>
  <c r="AA142" i="17"/>
  <c r="AB142" i="17"/>
  <c r="AC142" i="17"/>
  <c r="AD142" i="17"/>
  <c r="AE142" i="17"/>
  <c r="AF142" i="17"/>
  <c r="AG142" i="17"/>
  <c r="AH142" i="17"/>
  <c r="AI142" i="17"/>
  <c r="AJ142" i="17"/>
  <c r="AK142" i="17"/>
  <c r="AL142" i="17"/>
  <c r="AM142" i="17"/>
  <c r="AN142" i="17"/>
  <c r="AO142" i="17"/>
  <c r="AP142" i="17"/>
  <c r="AQ142" i="17"/>
  <c r="AR142" i="17"/>
  <c r="AS142" i="17"/>
  <c r="AT142" i="17"/>
  <c r="AU142" i="17"/>
  <c r="AV142" i="17"/>
  <c r="AW142" i="17"/>
  <c r="AX142" i="17"/>
  <c r="AY142" i="17"/>
  <c r="AZ142" i="17"/>
  <c r="BA142" i="17"/>
  <c r="BB142" i="17"/>
  <c r="BC142" i="17"/>
  <c r="BD142" i="17"/>
  <c r="BE142" i="17"/>
  <c r="BF142" i="17"/>
  <c r="BG142" i="17"/>
  <c r="BH142" i="17"/>
  <c r="BI142" i="17"/>
  <c r="BJ142" i="17"/>
  <c r="BK142" i="17"/>
  <c r="BL142" i="17"/>
  <c r="BM142" i="17"/>
  <c r="BN142" i="17"/>
  <c r="BP142" i="17"/>
  <c r="BQ142" i="17"/>
  <c r="BR142" i="17"/>
  <c r="BS142" i="17"/>
  <c r="D143" i="17"/>
  <c r="E143" i="17"/>
  <c r="F143" i="17"/>
  <c r="G143" i="17"/>
  <c r="H143" i="17"/>
  <c r="I143" i="17"/>
  <c r="J143" i="17"/>
  <c r="K143" i="17"/>
  <c r="L143" i="17"/>
  <c r="M143" i="17"/>
  <c r="N143" i="17"/>
  <c r="O143" i="17"/>
  <c r="P143" i="17"/>
  <c r="Q143" i="17"/>
  <c r="R143" i="17"/>
  <c r="S143" i="17"/>
  <c r="T143" i="17"/>
  <c r="U143" i="17"/>
  <c r="V143" i="17"/>
  <c r="W143" i="17"/>
  <c r="X143" i="17"/>
  <c r="Y143" i="17"/>
  <c r="Z143" i="17"/>
  <c r="AA143" i="17"/>
  <c r="AB143" i="17"/>
  <c r="AC143" i="17"/>
  <c r="AD143" i="17"/>
  <c r="AE143" i="17"/>
  <c r="AF143" i="17"/>
  <c r="AG143" i="17"/>
  <c r="AH143" i="17"/>
  <c r="AI143" i="17"/>
  <c r="AJ143" i="17"/>
  <c r="AK143" i="17"/>
  <c r="AL143" i="17"/>
  <c r="AM143" i="17"/>
  <c r="AN143" i="17"/>
  <c r="AO143" i="17"/>
  <c r="AP143" i="17"/>
  <c r="AQ143" i="17"/>
  <c r="AR143" i="17"/>
  <c r="AS143" i="17"/>
  <c r="AT143" i="17"/>
  <c r="AU143" i="17"/>
  <c r="AV143" i="17"/>
  <c r="AW143" i="17"/>
  <c r="AX143" i="17"/>
  <c r="AY143" i="17"/>
  <c r="AZ143" i="17"/>
  <c r="BA143" i="17"/>
  <c r="BB143" i="17"/>
  <c r="BC143" i="17"/>
  <c r="BD143" i="17"/>
  <c r="BE143" i="17"/>
  <c r="BF143" i="17"/>
  <c r="BG143" i="17"/>
  <c r="BH143" i="17"/>
  <c r="BI143" i="17"/>
  <c r="BJ143" i="17"/>
  <c r="BK143" i="17"/>
  <c r="BL143" i="17"/>
  <c r="BM143" i="17"/>
  <c r="BN143" i="17"/>
  <c r="BO143" i="17"/>
  <c r="BQ143" i="17"/>
  <c r="BR143" i="17"/>
  <c r="BS143" i="17"/>
  <c r="D144" i="17"/>
  <c r="E144" i="17"/>
  <c r="F144" i="17"/>
  <c r="G144" i="17"/>
  <c r="H144" i="17"/>
  <c r="I144" i="17"/>
  <c r="J144" i="17"/>
  <c r="K144" i="17"/>
  <c r="L144" i="17"/>
  <c r="M144" i="17"/>
  <c r="N144" i="17"/>
  <c r="O144" i="17"/>
  <c r="P144" i="17"/>
  <c r="Q144" i="17"/>
  <c r="R144" i="17"/>
  <c r="S144" i="17"/>
  <c r="T144" i="17"/>
  <c r="U144" i="17"/>
  <c r="V144" i="17"/>
  <c r="W144" i="17"/>
  <c r="X144" i="17"/>
  <c r="Y144" i="17"/>
  <c r="Z144" i="17"/>
  <c r="AA144" i="17"/>
  <c r="AB144" i="17"/>
  <c r="AC144" i="17"/>
  <c r="AD144" i="17"/>
  <c r="AE144" i="17"/>
  <c r="AF144" i="17"/>
  <c r="AG144" i="17"/>
  <c r="AH144" i="17"/>
  <c r="AI144" i="17"/>
  <c r="AJ144" i="17"/>
  <c r="AK144" i="17"/>
  <c r="AL144" i="17"/>
  <c r="AM144" i="17"/>
  <c r="AN144" i="17"/>
  <c r="AO144" i="17"/>
  <c r="AP144" i="17"/>
  <c r="AQ144" i="17"/>
  <c r="AR144" i="17"/>
  <c r="AS144" i="17"/>
  <c r="AT144" i="17"/>
  <c r="AU144" i="17"/>
  <c r="AV144" i="17"/>
  <c r="AW144" i="17"/>
  <c r="AX144" i="17"/>
  <c r="AY144" i="17"/>
  <c r="AZ144" i="17"/>
  <c r="BA144" i="17"/>
  <c r="BB144" i="17"/>
  <c r="BC144" i="17"/>
  <c r="BD144" i="17"/>
  <c r="BE144" i="17"/>
  <c r="BF144" i="17"/>
  <c r="BG144" i="17"/>
  <c r="BH144" i="17"/>
  <c r="BI144" i="17"/>
  <c r="BJ144" i="17"/>
  <c r="BK144" i="17"/>
  <c r="BL144" i="17"/>
  <c r="BM144" i="17"/>
  <c r="BN144" i="17"/>
  <c r="BO144" i="17"/>
  <c r="BP144" i="17"/>
  <c r="BR144" i="17"/>
  <c r="BS144" i="17"/>
  <c r="D145" i="17"/>
  <c r="E145" i="17"/>
  <c r="F145" i="17"/>
  <c r="G145" i="17"/>
  <c r="H145" i="17"/>
  <c r="I145" i="17"/>
  <c r="J145" i="17"/>
  <c r="K145" i="17"/>
  <c r="L145" i="17"/>
  <c r="M145" i="17"/>
  <c r="N145" i="17"/>
  <c r="O145" i="17"/>
  <c r="P145" i="17"/>
  <c r="Q145" i="17"/>
  <c r="R145" i="17"/>
  <c r="S145" i="17"/>
  <c r="T145" i="17"/>
  <c r="U145" i="17"/>
  <c r="V145" i="17"/>
  <c r="W145" i="17"/>
  <c r="X145" i="17"/>
  <c r="Y145" i="17"/>
  <c r="Z145" i="17"/>
  <c r="AA145" i="17"/>
  <c r="AB145" i="17"/>
  <c r="AC145" i="17"/>
  <c r="AD145" i="17"/>
  <c r="AE145" i="17"/>
  <c r="AF145" i="17"/>
  <c r="AG145" i="17"/>
  <c r="AH145" i="17"/>
  <c r="AI145" i="17"/>
  <c r="AJ145" i="17"/>
  <c r="AK145" i="17"/>
  <c r="AL145" i="17"/>
  <c r="AM145" i="17"/>
  <c r="AN145" i="17"/>
  <c r="AO145" i="17"/>
  <c r="AP145" i="17"/>
  <c r="AQ145" i="17"/>
  <c r="AR145" i="17"/>
  <c r="AS145" i="17"/>
  <c r="AT145" i="17"/>
  <c r="AU145" i="17"/>
  <c r="AV145" i="17"/>
  <c r="AW145" i="17"/>
  <c r="AX145" i="17"/>
  <c r="AY145" i="17"/>
  <c r="AZ145" i="17"/>
  <c r="BA145" i="17"/>
  <c r="BB145" i="17"/>
  <c r="BC145" i="17"/>
  <c r="BD145" i="17"/>
  <c r="BE145" i="17"/>
  <c r="BF145" i="17"/>
  <c r="BG145" i="17"/>
  <c r="BH145" i="17"/>
  <c r="BI145" i="17"/>
  <c r="BJ145" i="17"/>
  <c r="BK145" i="17"/>
  <c r="BL145" i="17"/>
  <c r="BM145" i="17"/>
  <c r="BN145" i="17"/>
  <c r="BO145" i="17"/>
  <c r="BP145" i="17"/>
  <c r="BQ145" i="17"/>
  <c r="BS145" i="17"/>
  <c r="D146" i="17"/>
  <c r="E146" i="17"/>
  <c r="F146" i="17"/>
  <c r="G146" i="17"/>
  <c r="H146" i="17"/>
  <c r="I146" i="17"/>
  <c r="J146" i="17"/>
  <c r="K146" i="17"/>
  <c r="L146" i="17"/>
  <c r="M146" i="17"/>
  <c r="N146" i="17"/>
  <c r="O146" i="17"/>
  <c r="P146" i="17"/>
  <c r="Q146" i="17"/>
  <c r="R146" i="17"/>
  <c r="S146" i="17"/>
  <c r="T146" i="17"/>
  <c r="U146" i="17"/>
  <c r="V146" i="17"/>
  <c r="W146" i="17"/>
  <c r="X146" i="17"/>
  <c r="Y146" i="17"/>
  <c r="Z146" i="17"/>
  <c r="AA146" i="17"/>
  <c r="AB146" i="17"/>
  <c r="AC146" i="17"/>
  <c r="AD146" i="17"/>
  <c r="AE146" i="17"/>
  <c r="AF146" i="17"/>
  <c r="AG146" i="17"/>
  <c r="AH146" i="17"/>
  <c r="AI146" i="17"/>
  <c r="AJ146" i="17"/>
  <c r="AK146" i="17"/>
  <c r="AL146" i="17"/>
  <c r="AM146" i="17"/>
  <c r="AN146" i="17"/>
  <c r="AO146" i="17"/>
  <c r="AP146" i="17"/>
  <c r="AQ146" i="17"/>
  <c r="AR146" i="17"/>
  <c r="AS146" i="17"/>
  <c r="AT146" i="17"/>
  <c r="AU146" i="17"/>
  <c r="AV146" i="17"/>
  <c r="AW146" i="17"/>
  <c r="AX146" i="17"/>
  <c r="AY146" i="17"/>
  <c r="AZ146" i="17"/>
  <c r="BA146" i="17"/>
  <c r="BB146" i="17"/>
  <c r="BC146" i="17"/>
  <c r="BD146" i="17"/>
  <c r="BE146" i="17"/>
  <c r="BF146" i="17"/>
  <c r="BG146" i="17"/>
  <c r="BH146" i="17"/>
  <c r="BI146" i="17"/>
  <c r="BJ146" i="17"/>
  <c r="BK146" i="17"/>
  <c r="BL146" i="17"/>
  <c r="BM146" i="17"/>
  <c r="BN146" i="17"/>
  <c r="BO146" i="17"/>
  <c r="BP146" i="17"/>
  <c r="BQ146" i="17"/>
  <c r="BR146" i="17"/>
  <c r="F79" i="17"/>
  <c r="G79" i="17"/>
  <c r="H79" i="17"/>
  <c r="I79" i="17"/>
  <c r="J79" i="17"/>
  <c r="K79" i="17"/>
  <c r="L79" i="17"/>
  <c r="M79" i="17"/>
  <c r="N79" i="17"/>
  <c r="O79" i="17"/>
  <c r="P79" i="17"/>
  <c r="Q79" i="17"/>
  <c r="R79" i="17"/>
  <c r="S79" i="17"/>
  <c r="T79" i="17"/>
  <c r="U79" i="17"/>
  <c r="V79" i="17"/>
  <c r="W79" i="17"/>
  <c r="X79" i="17"/>
  <c r="Y79" i="17"/>
  <c r="Z79" i="17"/>
  <c r="AA79" i="17"/>
  <c r="AB79" i="17"/>
  <c r="AC79" i="17"/>
  <c r="AD79" i="17"/>
  <c r="AE79" i="17"/>
  <c r="AF79" i="17"/>
  <c r="AG79" i="17"/>
  <c r="AH79" i="17"/>
  <c r="AI79" i="17"/>
  <c r="AJ79" i="17"/>
  <c r="AK79" i="17"/>
  <c r="AL79" i="17"/>
  <c r="AM79" i="17"/>
  <c r="AN79" i="17"/>
  <c r="AO79" i="17"/>
  <c r="AP79" i="17"/>
  <c r="AQ79" i="17"/>
  <c r="AR79" i="17"/>
  <c r="AS79" i="17"/>
  <c r="AT79" i="17"/>
  <c r="AU79" i="17"/>
  <c r="AV79" i="17"/>
  <c r="AW79" i="17"/>
  <c r="AX79" i="17"/>
  <c r="AY79" i="17"/>
  <c r="AZ79" i="17"/>
  <c r="BA79" i="17"/>
  <c r="BB79" i="17"/>
  <c r="BC79" i="17"/>
  <c r="BD79" i="17"/>
  <c r="BE79" i="17"/>
  <c r="BF79" i="17"/>
  <c r="BG79" i="17"/>
  <c r="BH79" i="17"/>
  <c r="BI79" i="17"/>
  <c r="BJ79" i="17"/>
  <c r="BK79" i="17"/>
  <c r="BL79" i="17"/>
  <c r="BM79" i="17"/>
  <c r="BN79" i="17"/>
  <c r="BO79" i="17"/>
  <c r="BP79" i="17"/>
  <c r="BQ79" i="17"/>
  <c r="BR79" i="17"/>
  <c r="BS79" i="17"/>
  <c r="F80" i="17"/>
  <c r="G80" i="17"/>
  <c r="H80" i="17"/>
  <c r="I80" i="17"/>
  <c r="J80" i="17"/>
  <c r="K80" i="17"/>
  <c r="L80" i="17"/>
  <c r="M80" i="17"/>
  <c r="N80" i="17"/>
  <c r="O80" i="17"/>
  <c r="P80" i="17"/>
  <c r="Q80" i="17"/>
  <c r="R80" i="17"/>
  <c r="S80" i="17"/>
  <c r="T80" i="17"/>
  <c r="U80" i="17"/>
  <c r="V80" i="17"/>
  <c r="W80" i="17"/>
  <c r="X80" i="17"/>
  <c r="Y80" i="17"/>
  <c r="Z80" i="17"/>
  <c r="AA80" i="17"/>
  <c r="AB80" i="17"/>
  <c r="AC80" i="17"/>
  <c r="AD80" i="17"/>
  <c r="AE80" i="17"/>
  <c r="AF80" i="17"/>
  <c r="AG80" i="17"/>
  <c r="AH80" i="17"/>
  <c r="AI80" i="17"/>
  <c r="AJ80" i="17"/>
  <c r="AK80" i="17"/>
  <c r="AL80" i="17"/>
  <c r="AM80" i="17"/>
  <c r="AN80" i="17"/>
  <c r="AO80" i="17"/>
  <c r="AP80" i="17"/>
  <c r="AQ80" i="17"/>
  <c r="AR80" i="17"/>
  <c r="AS80" i="17"/>
  <c r="AT80" i="17"/>
  <c r="AU80" i="17"/>
  <c r="AV80" i="17"/>
  <c r="AW80" i="17"/>
  <c r="AX80" i="17"/>
  <c r="AY80" i="17"/>
  <c r="AZ80" i="17"/>
  <c r="BA80" i="17"/>
  <c r="BB80" i="17"/>
  <c r="BC80" i="17"/>
  <c r="BD80" i="17"/>
  <c r="BE80" i="17"/>
  <c r="BF80" i="17"/>
  <c r="BG80" i="17"/>
  <c r="BH80" i="17"/>
  <c r="BI80" i="17"/>
  <c r="BJ80" i="17"/>
  <c r="BK80" i="17"/>
  <c r="BL80" i="17"/>
  <c r="BM80" i="17"/>
  <c r="BN80" i="17"/>
  <c r="BO80" i="17"/>
  <c r="BP80" i="17"/>
  <c r="BQ80" i="17"/>
  <c r="BR80" i="17"/>
  <c r="BS80" i="17"/>
  <c r="D80" i="17"/>
  <c r="E79" i="17"/>
  <c r="K8" i="16" l="1" a="1"/>
  <c r="K8" i="16" s="1"/>
  <c r="H8" i="18" s="1"/>
  <c r="D73" i="13"/>
  <c r="C5" i="17"/>
  <c r="C6" i="17" s="1"/>
  <c r="C7" i="17" s="1"/>
  <c r="C8" i="17" s="1"/>
  <c r="C9" i="17" s="1"/>
  <c r="C10" i="17" s="1"/>
  <c r="C11" i="17" s="1"/>
  <c r="C12" i="17" s="1"/>
  <c r="C13" i="17" s="1"/>
  <c r="C14" i="17" s="1"/>
  <c r="C15" i="17" s="1"/>
  <c r="C16" i="17" s="1"/>
  <c r="C17" i="17" s="1"/>
  <c r="C18" i="17" s="1"/>
  <c r="C19" i="17" s="1"/>
  <c r="C20" i="17" s="1"/>
  <c r="C21" i="17" s="1"/>
  <c r="C22" i="17" s="1"/>
  <c r="C23" i="17" s="1"/>
  <c r="C24" i="17" s="1"/>
  <c r="C25" i="17" s="1"/>
  <c r="C26" i="17" s="1"/>
  <c r="C27" i="17" s="1"/>
  <c r="C28" i="17" s="1"/>
  <c r="C29" i="17" s="1"/>
  <c r="C30" i="17" s="1"/>
  <c r="C31" i="17" s="1"/>
  <c r="C32" i="17" s="1"/>
  <c r="C33" i="17" s="1"/>
  <c r="C34" i="17" s="1"/>
  <c r="C35" i="17" s="1"/>
  <c r="C36" i="17" s="1"/>
  <c r="C37" i="17" s="1"/>
  <c r="C38" i="17" s="1"/>
  <c r="C39" i="17" s="1"/>
  <c r="C40" i="17" s="1"/>
  <c r="C41" i="17" s="1"/>
  <c r="C42" i="17" s="1"/>
  <c r="C43" i="17" s="1"/>
  <c r="C44" i="17" s="1"/>
  <c r="C45" i="17" s="1"/>
  <c r="C46" i="17" s="1"/>
  <c r="C47" i="17" s="1"/>
  <c r="C48" i="17" s="1"/>
  <c r="C49" i="17" s="1"/>
  <c r="C50" i="17" s="1"/>
  <c r="C51" i="17" s="1"/>
  <c r="C52" i="17" s="1"/>
  <c r="C53" i="17" s="1"/>
  <c r="C54" i="17" s="1"/>
  <c r="C55" i="17" s="1"/>
  <c r="C56" i="17" s="1"/>
  <c r="C57" i="17" s="1"/>
  <c r="C58" i="17" s="1"/>
  <c r="C59" i="17" s="1"/>
  <c r="C60" i="17" s="1"/>
  <c r="C61" i="17" s="1"/>
  <c r="C62" i="17" s="1"/>
  <c r="C63" i="17" s="1"/>
  <c r="C64" i="17" s="1"/>
  <c r="C65" i="17" s="1"/>
  <c r="C66" i="17" s="1"/>
  <c r="C67" i="17" s="1"/>
  <c r="C68" i="17" s="1"/>
  <c r="C69" i="17" s="1"/>
  <c r="C70" i="17" s="1"/>
  <c r="C71" i="17" s="1"/>
  <c r="C72" i="17" s="1"/>
  <c r="D4" i="17"/>
  <c r="E4" i="17" s="1"/>
  <c r="F4" i="17" s="1"/>
  <c r="G4" i="17" s="1"/>
  <c r="H4" i="17" s="1"/>
  <c r="I4" i="17" s="1"/>
  <c r="J4" i="17" s="1"/>
  <c r="K4" i="17" s="1"/>
  <c r="L4" i="17" s="1"/>
  <c r="M4" i="17" s="1"/>
  <c r="N4" i="17" s="1"/>
  <c r="O4" i="17" s="1"/>
  <c r="P4" i="17" s="1"/>
  <c r="Q4" i="17" s="1"/>
  <c r="R4" i="17" s="1"/>
  <c r="S4" i="17" s="1"/>
  <c r="T4" i="17" s="1"/>
  <c r="U4" i="17" s="1"/>
  <c r="V4" i="17" s="1"/>
  <c r="W4" i="17" s="1"/>
  <c r="X4" i="17" s="1"/>
  <c r="Y4" i="17" s="1"/>
  <c r="Z4" i="17" s="1"/>
  <c r="AA4" i="17" s="1"/>
  <c r="AB4" i="17" s="1"/>
  <c r="AC4" i="17" s="1"/>
  <c r="AD4" i="17" s="1"/>
  <c r="AE4" i="17" s="1"/>
  <c r="AF4" i="17" s="1"/>
  <c r="AG4" i="17" s="1"/>
  <c r="AH4" i="17" s="1"/>
  <c r="AI4" i="17" s="1"/>
  <c r="AJ4" i="17" s="1"/>
  <c r="AK4" i="17" s="1"/>
  <c r="AL4" i="17" s="1"/>
  <c r="AM4" i="17" s="1"/>
  <c r="AN4" i="17" s="1"/>
  <c r="AO4" i="17" s="1"/>
  <c r="AP4" i="17" s="1"/>
  <c r="AQ4" i="17" s="1"/>
  <c r="AR4" i="17" s="1"/>
  <c r="AS4" i="17" s="1"/>
  <c r="AT4" i="17" s="1"/>
  <c r="AU4" i="17" s="1"/>
  <c r="AV4" i="17" s="1"/>
  <c r="AW4" i="17" s="1"/>
  <c r="AX4" i="17" s="1"/>
  <c r="AY4" i="17" s="1"/>
  <c r="AZ4" i="17" s="1"/>
  <c r="BA4" i="17" s="1"/>
  <c r="BB4" i="17" s="1"/>
  <c r="BC4" i="17" s="1"/>
  <c r="BD4" i="17" s="1"/>
  <c r="BE4" i="17" s="1"/>
  <c r="BF4" i="17" s="1"/>
  <c r="BG4" i="17" s="1"/>
  <c r="BH4" i="17" s="1"/>
  <c r="BI4" i="17" s="1"/>
  <c r="BJ4" i="17" s="1"/>
  <c r="BK4" i="17" s="1"/>
  <c r="BL4" i="17" s="1"/>
  <c r="BM4" i="17" s="1"/>
  <c r="BN4" i="17" s="1"/>
  <c r="BO4" i="17" s="1"/>
  <c r="BP4" i="17" s="1"/>
  <c r="BQ4" i="17" s="1"/>
  <c r="BR4" i="17" s="1"/>
  <c r="BS4" i="17" s="1"/>
  <c r="BS101" i="11"/>
  <c r="BS148" i="17" s="1"/>
  <c r="BS146" i="17" s="1"/>
  <c r="BR101" i="11"/>
  <c r="BR148" i="17" s="1"/>
  <c r="BR145" i="17" s="1"/>
  <c r="BQ101" i="11"/>
  <c r="BQ148" i="17" s="1"/>
  <c r="BQ144" i="17" s="1"/>
  <c r="BP101" i="11"/>
  <c r="BP148" i="17" s="1"/>
  <c r="BP143" i="17" s="1"/>
  <c r="BO101" i="11"/>
  <c r="BO148" i="17" s="1"/>
  <c r="BO142" i="17" s="1"/>
  <c r="BN101" i="11"/>
  <c r="BN148" i="17" s="1"/>
  <c r="BN141" i="17" s="1"/>
  <c r="BM101" i="11"/>
  <c r="BM148" i="17" s="1"/>
  <c r="BM140" i="17" s="1"/>
  <c r="BL101" i="11"/>
  <c r="BL148" i="17" s="1"/>
  <c r="BL139" i="17" s="1"/>
  <c r="BK101" i="11"/>
  <c r="BK148" i="17" s="1"/>
  <c r="BK138" i="17" s="1"/>
  <c r="BJ101" i="11"/>
  <c r="BJ148" i="17" s="1"/>
  <c r="BJ137" i="17" s="1"/>
  <c r="BI101" i="11"/>
  <c r="BI148" i="17" s="1"/>
  <c r="BI136" i="17" s="1"/>
  <c r="BH101" i="11"/>
  <c r="BH148" i="17" s="1"/>
  <c r="BH135" i="17" s="1"/>
  <c r="BG101" i="11"/>
  <c r="BG148" i="17" s="1"/>
  <c r="BG134" i="17" s="1"/>
  <c r="BF101" i="11"/>
  <c r="BF148" i="17" s="1"/>
  <c r="BF133" i="17" s="1"/>
  <c r="BE101" i="11"/>
  <c r="BE148" i="17" s="1"/>
  <c r="BE132" i="17" s="1"/>
  <c r="BD101" i="11"/>
  <c r="BD148" i="17" s="1"/>
  <c r="BD131" i="17" s="1"/>
  <c r="BC101" i="11"/>
  <c r="BC148" i="17" s="1"/>
  <c r="BC130" i="17" s="1"/>
  <c r="BB101" i="11"/>
  <c r="BB148" i="17" s="1"/>
  <c r="BB129" i="17" s="1"/>
  <c r="BA101" i="11"/>
  <c r="BA148" i="17" s="1"/>
  <c r="BA128" i="17" s="1"/>
  <c r="AZ101" i="11"/>
  <c r="AZ148" i="17" s="1"/>
  <c r="AZ127" i="17" s="1"/>
  <c r="AY101" i="11"/>
  <c r="AY148" i="17" s="1"/>
  <c r="AY126" i="17" s="1"/>
  <c r="AX101" i="11"/>
  <c r="AX148" i="17" s="1"/>
  <c r="AX125" i="17" s="1"/>
  <c r="AW101" i="11"/>
  <c r="AW148" i="17" s="1"/>
  <c r="AW124" i="17" s="1"/>
  <c r="AV101" i="11"/>
  <c r="AV148" i="17" s="1"/>
  <c r="AV123" i="17" s="1"/>
  <c r="AU101" i="11"/>
  <c r="AU148" i="17" s="1"/>
  <c r="AU122" i="17" s="1"/>
  <c r="AT101" i="11"/>
  <c r="AT148" i="17" s="1"/>
  <c r="AT121" i="17" s="1"/>
  <c r="AS101" i="11"/>
  <c r="AS148" i="17" s="1"/>
  <c r="AS120" i="17" s="1"/>
  <c r="AR101" i="11"/>
  <c r="AR148" i="17" s="1"/>
  <c r="AR119" i="17" s="1"/>
  <c r="AQ101" i="11"/>
  <c r="AQ148" i="17" s="1"/>
  <c r="AQ118" i="17" s="1"/>
  <c r="AP101" i="11"/>
  <c r="AP148" i="17" s="1"/>
  <c r="AP117" i="17" s="1"/>
  <c r="AO101" i="11"/>
  <c r="AO148" i="17" s="1"/>
  <c r="AO116" i="17" s="1"/>
  <c r="AN101" i="11"/>
  <c r="AN148" i="17" s="1"/>
  <c r="AN115" i="17" s="1"/>
  <c r="AM101" i="11"/>
  <c r="AM148" i="17" s="1"/>
  <c r="AM114" i="17" s="1"/>
  <c r="AL101" i="11"/>
  <c r="AL148" i="17" s="1"/>
  <c r="AL113" i="17" s="1"/>
  <c r="AK101" i="11"/>
  <c r="AK148" i="17" s="1"/>
  <c r="AK112" i="17" s="1"/>
  <c r="AJ101" i="11"/>
  <c r="AJ148" i="17" s="1"/>
  <c r="AJ111" i="17" s="1"/>
  <c r="AI101" i="11"/>
  <c r="AI148" i="17" s="1"/>
  <c r="AI110" i="17" s="1"/>
  <c r="AH101" i="11"/>
  <c r="AH148" i="17" s="1"/>
  <c r="AH109" i="17" s="1"/>
  <c r="AG101" i="11"/>
  <c r="AG148" i="17" s="1"/>
  <c r="AG108" i="17" s="1"/>
  <c r="AF101" i="11"/>
  <c r="AF148" i="17" s="1"/>
  <c r="AF107" i="17" s="1"/>
  <c r="AE101" i="11"/>
  <c r="AE148" i="17" s="1"/>
  <c r="AE106" i="17" s="1"/>
  <c r="AD101" i="11"/>
  <c r="AD148" i="17" s="1"/>
  <c r="AD105" i="17" s="1"/>
  <c r="AC101" i="11"/>
  <c r="AC148" i="17" s="1"/>
  <c r="AC104" i="17" s="1"/>
  <c r="AB101" i="11"/>
  <c r="AB148" i="17" s="1"/>
  <c r="AB103" i="17" s="1"/>
  <c r="AA101" i="11"/>
  <c r="AA148" i="17" s="1"/>
  <c r="AA102" i="17" s="1"/>
  <c r="Z101" i="11"/>
  <c r="Z148" i="17" s="1"/>
  <c r="Z101" i="17" s="1"/>
  <c r="Y101" i="11"/>
  <c r="Y148" i="17" s="1"/>
  <c r="Y100" i="17" s="1"/>
  <c r="X101" i="11"/>
  <c r="X148" i="17" s="1"/>
  <c r="X99" i="17" s="1"/>
  <c r="W101" i="11"/>
  <c r="W148" i="17" s="1"/>
  <c r="W98" i="17" s="1"/>
  <c r="V101" i="11"/>
  <c r="V148" i="17" s="1"/>
  <c r="V97" i="17" s="1"/>
  <c r="U101" i="11"/>
  <c r="U148" i="17" s="1"/>
  <c r="U96" i="17" s="1"/>
  <c r="T101" i="11"/>
  <c r="T148" i="17" s="1"/>
  <c r="T95" i="17" s="1"/>
  <c r="S101" i="11"/>
  <c r="S148" i="17" s="1"/>
  <c r="S94" i="17" s="1"/>
  <c r="R101" i="11"/>
  <c r="R148" i="17" s="1"/>
  <c r="R93" i="17" s="1"/>
  <c r="Q101" i="11"/>
  <c r="Q148" i="17" s="1"/>
  <c r="Q92" i="17" s="1"/>
  <c r="P101" i="11"/>
  <c r="P148" i="17" s="1"/>
  <c r="P91" i="17" s="1"/>
  <c r="O101" i="11"/>
  <c r="O148" i="17" s="1"/>
  <c r="O90" i="17" s="1"/>
  <c r="N101" i="11"/>
  <c r="N148" i="17" s="1"/>
  <c r="N89" i="17" s="1"/>
  <c r="M101" i="11"/>
  <c r="M148" i="17" s="1"/>
  <c r="M88" i="17" s="1"/>
  <c r="L101" i="11"/>
  <c r="L148" i="17" s="1"/>
  <c r="L87" i="17" s="1"/>
  <c r="K101" i="11"/>
  <c r="K148" i="17" s="1"/>
  <c r="K86" i="17" s="1"/>
  <c r="J101" i="11"/>
  <c r="J148" i="17" s="1"/>
  <c r="J85" i="17" s="1"/>
  <c r="I101" i="11"/>
  <c r="I148" i="17" s="1"/>
  <c r="I84" i="17" s="1"/>
  <c r="H101" i="11"/>
  <c r="H148" i="17" s="1"/>
  <c r="H83" i="17" s="1"/>
  <c r="G101" i="11"/>
  <c r="G148" i="17" s="1"/>
  <c r="G82" i="17" s="1"/>
  <c r="F101" i="11"/>
  <c r="F148" i="17" s="1"/>
  <c r="F81" i="17" s="1"/>
  <c r="E101" i="11"/>
  <c r="E148" i="17" s="1"/>
  <c r="E80" i="17" s="1"/>
  <c r="D101" i="11"/>
  <c r="D148" i="17" s="1"/>
  <c r="D79" i="17" s="1"/>
  <c r="BS100" i="11"/>
  <c r="BS148" i="15" s="1"/>
  <c r="BS146" i="15" s="1"/>
  <c r="BR100" i="11"/>
  <c r="BR148" i="15" s="1"/>
  <c r="BR145" i="15" s="1"/>
  <c r="BQ100" i="11"/>
  <c r="BQ148" i="15" s="1"/>
  <c r="BQ144" i="15" s="1"/>
  <c r="BP100" i="11"/>
  <c r="BP148" i="15" s="1"/>
  <c r="BP143" i="15" s="1"/>
  <c r="BO100" i="11"/>
  <c r="BO148" i="15" s="1"/>
  <c r="BO142" i="15" s="1"/>
  <c r="BN100" i="11"/>
  <c r="BN148" i="15" s="1"/>
  <c r="BN141" i="15" s="1"/>
  <c r="BM100" i="11"/>
  <c r="BM148" i="15" s="1"/>
  <c r="BM140" i="15" s="1"/>
  <c r="BL100" i="11"/>
  <c r="BL148" i="15" s="1"/>
  <c r="BL139" i="15" s="1"/>
  <c r="BK100" i="11"/>
  <c r="BK148" i="15" s="1"/>
  <c r="BK138" i="15" s="1"/>
  <c r="BJ100" i="11"/>
  <c r="BJ148" i="15" s="1"/>
  <c r="BJ137" i="15" s="1"/>
  <c r="BI100" i="11"/>
  <c r="BI148" i="15" s="1"/>
  <c r="BI136" i="15" s="1"/>
  <c r="BH100" i="11"/>
  <c r="BH148" i="15" s="1"/>
  <c r="BH135" i="15" s="1"/>
  <c r="BG100" i="11"/>
  <c r="BG148" i="15" s="1"/>
  <c r="BG134" i="15" s="1"/>
  <c r="BF100" i="11"/>
  <c r="BF148" i="15" s="1"/>
  <c r="BF133" i="15" s="1"/>
  <c r="BE100" i="11"/>
  <c r="BE148" i="15" s="1"/>
  <c r="BE132" i="15" s="1"/>
  <c r="BD100" i="11"/>
  <c r="BD148" i="15" s="1"/>
  <c r="BD131" i="15" s="1"/>
  <c r="BC100" i="11"/>
  <c r="BC148" i="15" s="1"/>
  <c r="BC130" i="15" s="1"/>
  <c r="BB100" i="11"/>
  <c r="BB148" i="15" s="1"/>
  <c r="BB129" i="15" s="1"/>
  <c r="BA100" i="11"/>
  <c r="BA148" i="15" s="1"/>
  <c r="BA128" i="15" s="1"/>
  <c r="AZ100" i="11"/>
  <c r="AZ148" i="15" s="1"/>
  <c r="AZ127" i="15" s="1"/>
  <c r="AY100" i="11"/>
  <c r="AY148" i="15" s="1"/>
  <c r="AY126" i="15" s="1"/>
  <c r="AX100" i="11"/>
  <c r="AX148" i="15" s="1"/>
  <c r="AX125" i="15" s="1"/>
  <c r="AW100" i="11"/>
  <c r="AW148" i="15" s="1"/>
  <c r="AW124" i="15" s="1"/>
  <c r="AV100" i="11"/>
  <c r="AV148" i="15" s="1"/>
  <c r="AV123" i="15" s="1"/>
  <c r="AU100" i="11"/>
  <c r="AU148" i="15" s="1"/>
  <c r="AU122" i="15" s="1"/>
  <c r="AT100" i="11"/>
  <c r="AT148" i="15" s="1"/>
  <c r="AT121" i="15" s="1"/>
  <c r="AS100" i="11"/>
  <c r="AS148" i="15" s="1"/>
  <c r="AS120" i="15" s="1"/>
  <c r="AR100" i="11"/>
  <c r="AR148" i="15" s="1"/>
  <c r="AR119" i="15" s="1"/>
  <c r="AQ100" i="11"/>
  <c r="AQ148" i="15" s="1"/>
  <c r="AQ118" i="15" s="1"/>
  <c r="AP100" i="11"/>
  <c r="AP148" i="15" s="1"/>
  <c r="AP117" i="15" s="1"/>
  <c r="AO100" i="11"/>
  <c r="AO148" i="15" s="1"/>
  <c r="AO116" i="15" s="1"/>
  <c r="AN100" i="11"/>
  <c r="AN148" i="15" s="1"/>
  <c r="AN115" i="15" s="1"/>
  <c r="AM100" i="11"/>
  <c r="AM148" i="15" s="1"/>
  <c r="AM114" i="15" s="1"/>
  <c r="AL100" i="11"/>
  <c r="AL148" i="15" s="1"/>
  <c r="AL113" i="15" s="1"/>
  <c r="AK100" i="11"/>
  <c r="AK148" i="15" s="1"/>
  <c r="AK112" i="15" s="1"/>
  <c r="AJ100" i="11"/>
  <c r="AJ148" i="15" s="1"/>
  <c r="AJ111" i="15" s="1"/>
  <c r="AI100" i="11"/>
  <c r="AI148" i="15" s="1"/>
  <c r="AI110" i="15" s="1"/>
  <c r="AH100" i="11"/>
  <c r="AH148" i="15" s="1"/>
  <c r="AH109" i="15" s="1"/>
  <c r="AG100" i="11"/>
  <c r="AG148" i="15" s="1"/>
  <c r="AG108" i="15" s="1"/>
  <c r="AF100" i="11"/>
  <c r="AF148" i="15" s="1"/>
  <c r="AF107" i="15" s="1"/>
  <c r="AE100" i="11"/>
  <c r="AE148" i="15" s="1"/>
  <c r="AE106" i="15" s="1"/>
  <c r="AD100" i="11"/>
  <c r="AD148" i="15" s="1"/>
  <c r="AD105" i="15" s="1"/>
  <c r="AC100" i="11"/>
  <c r="AC148" i="15" s="1"/>
  <c r="AC104" i="15" s="1"/>
  <c r="AB100" i="11"/>
  <c r="AB148" i="15" s="1"/>
  <c r="AB103" i="15" s="1"/>
  <c r="AA100" i="11"/>
  <c r="AA148" i="15" s="1"/>
  <c r="AA102" i="15" s="1"/>
  <c r="Z100" i="11"/>
  <c r="Z148" i="15" s="1"/>
  <c r="Z101" i="15" s="1"/>
  <c r="Y100" i="11"/>
  <c r="Y148" i="15" s="1"/>
  <c r="Y100" i="15" s="1"/>
  <c r="X100" i="11"/>
  <c r="X148" i="15" s="1"/>
  <c r="X99" i="15" s="1"/>
  <c r="W100" i="11"/>
  <c r="W148" i="15" s="1"/>
  <c r="W98" i="15" s="1"/>
  <c r="V100" i="11"/>
  <c r="V148" i="15" s="1"/>
  <c r="V97" i="15" s="1"/>
  <c r="U100" i="11"/>
  <c r="U148" i="15" s="1"/>
  <c r="U96" i="15" s="1"/>
  <c r="T100" i="11"/>
  <c r="T148" i="15" s="1"/>
  <c r="T95" i="15" s="1"/>
  <c r="S100" i="11"/>
  <c r="S148" i="15" s="1"/>
  <c r="S94" i="15" s="1"/>
  <c r="R100" i="11"/>
  <c r="R148" i="15" s="1"/>
  <c r="R93" i="15" s="1"/>
  <c r="Q100" i="11"/>
  <c r="Q148" i="15" s="1"/>
  <c r="Q92" i="15" s="1"/>
  <c r="P100" i="11"/>
  <c r="P148" i="15" s="1"/>
  <c r="P91" i="15" s="1"/>
  <c r="O100" i="11"/>
  <c r="O148" i="15" s="1"/>
  <c r="O90" i="15" s="1"/>
  <c r="N100" i="11"/>
  <c r="N148" i="15" s="1"/>
  <c r="N89" i="15" s="1"/>
  <c r="M100" i="11"/>
  <c r="M148" i="15" s="1"/>
  <c r="M88" i="15" s="1"/>
  <c r="L100" i="11"/>
  <c r="L148" i="15" s="1"/>
  <c r="L87" i="15" s="1"/>
  <c r="K100" i="11"/>
  <c r="K148" i="15" s="1"/>
  <c r="K86" i="15" s="1"/>
  <c r="J100" i="11"/>
  <c r="J148" i="15" s="1"/>
  <c r="J85" i="15" s="1"/>
  <c r="I100" i="11"/>
  <c r="I148" i="15" s="1"/>
  <c r="I84" i="15" s="1"/>
  <c r="H100" i="11"/>
  <c r="H148" i="15" s="1"/>
  <c r="H83" i="15" s="1"/>
  <c r="G100" i="11"/>
  <c r="G148" i="15" s="1"/>
  <c r="G82" i="15" s="1"/>
  <c r="F100" i="11"/>
  <c r="F148" i="15" s="1"/>
  <c r="F81" i="15" s="1"/>
  <c r="E100" i="11"/>
  <c r="E148" i="15" s="1"/>
  <c r="E80" i="15" s="1"/>
  <c r="D100" i="11"/>
  <c r="D148" i="15" s="1"/>
  <c r="D79" i="15" s="1"/>
  <c r="D5" i="15" l="1" a="1"/>
  <c r="BQ51" i="15" s="1"/>
  <c r="E8" i="16" a="1"/>
  <c r="E15" i="16" s="1"/>
  <c r="F8" i="16" a="1"/>
  <c r="F8" i="16" s="1"/>
  <c r="AV52" i="15"/>
  <c r="F43" i="15"/>
  <c r="W42" i="15"/>
  <c r="AQ40" i="15"/>
  <c r="T53" i="15"/>
  <c r="Z59" i="15"/>
  <c r="AE60" i="15"/>
  <c r="D55" i="15"/>
  <c r="BI41" i="15"/>
  <c r="AW28" i="15"/>
  <c r="BF39" i="15"/>
  <c r="AB27" i="15"/>
  <c r="AM62" i="15"/>
  <c r="AE50" i="15"/>
  <c r="P43" i="15"/>
  <c r="AB37" i="15"/>
  <c r="BM69" i="15"/>
  <c r="BC36" i="15"/>
  <c r="BC24" i="15"/>
  <c r="BG23" i="15"/>
  <c r="AZ18" i="15"/>
  <c r="BN9" i="15"/>
  <c r="AX46" i="15"/>
  <c r="BG39" i="15"/>
  <c r="AF24" i="15"/>
  <c r="AN22" i="15"/>
  <c r="W28" i="15"/>
  <c r="AE26" i="15"/>
  <c r="AJ67" i="15"/>
  <c r="P65" i="15"/>
  <c r="AI52" i="15"/>
  <c r="L47" i="15"/>
  <c r="AC46" i="15"/>
  <c r="AO62" i="15"/>
  <c r="BD14" i="15"/>
  <c r="AF57" i="15"/>
  <c r="AE22" i="15"/>
  <c r="AI21" i="15"/>
  <c r="AH48" i="15"/>
  <c r="AT44" i="15"/>
  <c r="BK39" i="15"/>
  <c r="BB29" i="15"/>
  <c r="O7" i="15"/>
  <c r="S6" i="15"/>
  <c r="AR64" i="15"/>
  <c r="T64" i="15"/>
  <c r="BL48" i="15"/>
  <c r="AD34" i="15"/>
  <c r="AA19" i="15"/>
  <c r="AI17" i="15"/>
  <c r="BM64" i="15"/>
  <c r="AZ49" i="15"/>
  <c r="F11" i="15"/>
  <c r="H61" i="15"/>
  <c r="U15" i="15"/>
  <c r="BS13" i="15"/>
  <c r="BI46" i="15"/>
  <c r="BR37" i="15"/>
  <c r="AO67" i="15"/>
  <c r="S40" i="15"/>
  <c r="AW5" i="15"/>
  <c r="AV62" i="15"/>
  <c r="L6" i="15"/>
  <c r="G51" i="15"/>
  <c r="AS16" i="15"/>
  <c r="BQ14" i="15"/>
  <c r="BD55" i="15"/>
  <c r="T14" i="15"/>
  <c r="BA49" i="15"/>
  <c r="M60" i="15"/>
  <c r="AC29" i="15"/>
  <c r="AJ54" i="15"/>
  <c r="AU47" i="15"/>
  <c r="BS65" i="15"/>
  <c r="D21" i="15"/>
  <c r="T17" i="15"/>
  <c r="AG33" i="15"/>
  <c r="BO30" i="15"/>
  <c r="K17" i="15"/>
  <c r="S15" i="15"/>
  <c r="Y57" i="15"/>
  <c r="X54" i="15"/>
  <c r="AU37" i="15"/>
  <c r="BM35" i="15"/>
  <c r="K44" i="15"/>
  <c r="AI40" i="15"/>
  <c r="R24" i="15"/>
  <c r="AT22" i="15"/>
  <c r="BJ10" i="15"/>
  <c r="N9" i="15"/>
  <c r="BO42" i="15"/>
  <c r="AM39" i="15"/>
  <c r="BK23" i="15"/>
  <c r="AS22" i="15"/>
  <c r="BI13" i="15"/>
  <c r="AQ12" i="15"/>
  <c r="AK71" i="15"/>
  <c r="G60" i="15"/>
  <c r="E36" i="15"/>
  <c r="D34" i="15"/>
  <c r="AF34" i="15"/>
  <c r="O31" i="15"/>
  <c r="AW18" i="15"/>
  <c r="E17" i="15"/>
  <c r="Y65" i="15"/>
  <c r="AK54" i="15"/>
  <c r="J30" i="15"/>
  <c r="D28" i="15"/>
  <c r="V16" i="15"/>
  <c r="AR14" i="15"/>
  <c r="AU60" i="15"/>
  <c r="T52" i="15"/>
  <c r="BO26" i="15"/>
  <c r="U25" i="15"/>
  <c r="AO13" i="15"/>
  <c r="BK11" i="15"/>
  <c r="P44" i="15"/>
  <c r="BP39" i="15"/>
  <c r="M23" i="15"/>
  <c r="AG21" i="15"/>
  <c r="BA9" i="15"/>
  <c r="L8" i="15"/>
  <c r="Z54" i="15"/>
  <c r="H59" i="15"/>
  <c r="BO57" i="15"/>
  <c r="AK43" i="15"/>
  <c r="BQ35" i="15"/>
  <c r="BQ52" i="15"/>
  <c r="AE28" i="15"/>
  <c r="AG55" i="15"/>
  <c r="S63" i="15"/>
  <c r="H28" i="15"/>
  <c r="X24" i="15"/>
  <c r="BD16" i="15"/>
  <c r="AW41" i="15"/>
  <c r="K36" i="15"/>
  <c r="AS30" i="15"/>
  <c r="AU20" i="15"/>
  <c r="BC18" i="15"/>
  <c r="BS14" i="15"/>
  <c r="S68" i="15"/>
  <c r="P61" i="15"/>
  <c r="AX53" i="15"/>
  <c r="T41" i="15"/>
  <c r="P39" i="15"/>
  <c r="BC35" i="15"/>
  <c r="AC54" i="15"/>
  <c r="R48" i="15"/>
  <c r="M40" i="15"/>
  <c r="Z27" i="15"/>
  <c r="BD25" i="15"/>
  <c r="Z22" i="15"/>
  <c r="D14" i="15"/>
  <c r="V12" i="15"/>
  <c r="BR8" i="15"/>
  <c r="AK52" i="15"/>
  <c r="AT46" i="15"/>
  <c r="Q39" i="15"/>
  <c r="BI26" i="15"/>
  <c r="W25" i="15"/>
  <c r="AI22" i="15"/>
  <c r="Q16" i="15"/>
  <c r="BO14" i="15"/>
  <c r="AG12" i="15"/>
  <c r="AX6" i="15"/>
  <c r="BB5" i="15"/>
  <c r="E59" i="15"/>
  <c r="H40" i="15"/>
  <c r="BD37" i="15"/>
  <c r="BE33" i="15"/>
  <c r="BH40" i="15"/>
  <c r="P37" i="15"/>
  <c r="BI30" i="15"/>
  <c r="BE21" i="15"/>
  <c r="M20" i="15"/>
  <c r="BE16" i="15"/>
  <c r="AG8" i="15"/>
  <c r="L7" i="15"/>
  <c r="AK70" i="15"/>
  <c r="BK35" i="15"/>
  <c r="AT32" i="15"/>
  <c r="BD27" i="15"/>
  <c r="AF19" i="15"/>
  <c r="BB17" i="15"/>
  <c r="AD14" i="15"/>
  <c r="AS6" i="15"/>
  <c r="AA5" i="15"/>
  <c r="AG51" i="15"/>
  <c r="AX30" i="15"/>
  <c r="AC28" i="15"/>
  <c r="G25" i="15"/>
  <c r="AY16" i="15"/>
  <c r="E15" i="15"/>
  <c r="AW11" i="15"/>
  <c r="BL56" i="15"/>
  <c r="AE49" i="15"/>
  <c r="AH39" i="15"/>
  <c r="U26" i="15"/>
  <c r="AQ24" i="15"/>
  <c r="U21" i="15"/>
  <c r="BI12" i="15"/>
  <c r="Q11" i="15"/>
  <c r="BP7" i="15"/>
  <c r="BL33" i="15"/>
  <c r="AK28" i="15"/>
  <c r="BC21" i="15"/>
  <c r="BO5" i="15"/>
  <c r="AX55" i="15"/>
  <c r="AD35" i="15"/>
  <c r="BF15" i="15"/>
  <c r="AJ12" i="15"/>
  <c r="AE6" i="15"/>
  <c r="AP24" i="15"/>
  <c r="P21" i="15"/>
  <c r="AL14" i="15"/>
  <c r="Q41" i="15"/>
  <c r="AB34" i="15"/>
  <c r="Z25" i="15"/>
  <c r="I63" i="15"/>
  <c r="T63" i="15"/>
  <c r="V53" i="15"/>
  <c r="AZ51" i="15"/>
  <c r="AT39" i="15"/>
  <c r="AO42" i="15"/>
  <c r="S39" i="15"/>
  <c r="AI35" i="15"/>
  <c r="BF69" i="15"/>
  <c r="Q43" i="15"/>
  <c r="AD37" i="15"/>
  <c r="AR27" i="15"/>
  <c r="BD8" i="15"/>
  <c r="AK56" i="15"/>
  <c r="BO40" i="15"/>
  <c r="G26" i="15"/>
  <c r="O24" i="15"/>
  <c r="AE20" i="15"/>
  <c r="AA11" i="15"/>
  <c r="G10" i="15"/>
  <c r="AN67" i="15"/>
  <c r="AW47" i="15"/>
  <c r="D45" i="15"/>
  <c r="H41" i="15"/>
  <c r="M32" i="15"/>
  <c r="AQ30" i="15"/>
  <c r="L53" i="15"/>
  <c r="K34" i="15"/>
  <c r="Y31" i="15"/>
  <c r="P27" i="15"/>
  <c r="BJ18" i="15"/>
  <c r="N17" i="15"/>
  <c r="BJ13" i="15"/>
  <c r="K6" i="15"/>
  <c r="BM71" i="15"/>
  <c r="T51" i="15"/>
  <c r="Y33" i="15"/>
  <c r="AN30" i="15"/>
  <c r="AY26" i="15"/>
  <c r="BE19" i="15"/>
  <c r="AO18" i="15"/>
  <c r="E16" i="15"/>
  <c r="BC9" i="15"/>
  <c r="AK8" i="15"/>
  <c r="AP6" i="15"/>
  <c r="I49" i="15"/>
  <c r="L45" i="15"/>
  <c r="BD39" i="15"/>
  <c r="AZ58" i="15"/>
  <c r="BJ50" i="15"/>
  <c r="V40" i="15"/>
  <c r="AS26" i="15"/>
  <c r="BO24" i="15"/>
  <c r="AS21" i="15"/>
  <c r="U13" i="15"/>
  <c r="AO11" i="15"/>
  <c r="T8" i="15"/>
  <c r="T55" i="15"/>
  <c r="F48" i="15"/>
  <c r="AV42" i="15"/>
  <c r="AF35" i="15"/>
  <c r="S32" i="15"/>
  <c r="BL25" i="15"/>
  <c r="T24" i="15"/>
  <c r="AP22" i="15"/>
  <c r="R19" i="15"/>
  <c r="AN17" i="15"/>
  <c r="AL12" i="15"/>
  <c r="BH10" i="15"/>
  <c r="P9" i="15"/>
  <c r="AG6" i="15"/>
  <c r="Q5" i="15"/>
  <c r="V44" i="15"/>
  <c r="F40" i="15"/>
  <c r="AT36" i="15"/>
  <c r="AC30" i="15"/>
  <c r="Q28" i="15"/>
  <c r="O23" i="15"/>
  <c r="AK21" i="15"/>
  <c r="BI19" i="15"/>
  <c r="AI16" i="15"/>
  <c r="BG14" i="15"/>
  <c r="BE9" i="15"/>
  <c r="N8" i="15"/>
  <c r="BL6" i="15"/>
  <c r="BL55" i="15"/>
  <c r="AQ48" i="15"/>
  <c r="AX35" i="15"/>
  <c r="AH32" i="15"/>
  <c r="BC29" i="15"/>
  <c r="E26" i="15"/>
  <c r="AC24" i="15"/>
  <c r="AC19" i="15"/>
  <c r="AW17" i="15"/>
  <c r="BS15" i="15"/>
  <c r="AW12" i="15"/>
  <c r="BQ10" i="15"/>
  <c r="AN6" i="15"/>
  <c r="X5" i="15"/>
  <c r="AR67" i="15"/>
  <c r="AM64" i="15"/>
  <c r="J69" i="15"/>
  <c r="AK53" i="15"/>
  <c r="AT68" i="15"/>
  <c r="K53" i="15"/>
  <c r="AL46" i="15"/>
  <c r="Z62" i="15"/>
  <c r="Q32" i="15"/>
  <c r="BS58" i="15"/>
  <c r="AO47" i="15"/>
  <c r="BG37" i="15"/>
  <c r="G34" i="15"/>
  <c r="AT50" i="15"/>
  <c r="W43" i="15"/>
  <c r="AL56" i="15"/>
  <c r="BP40" i="15"/>
  <c r="AL35" i="15"/>
  <c r="AF22" i="15"/>
  <c r="AV18" i="15"/>
  <c r="BL14" i="15"/>
  <c r="BL65" i="15"/>
  <c r="BL52" i="15"/>
  <c r="AC34" i="15"/>
  <c r="BK31" i="15"/>
  <c r="AB29" i="15"/>
  <c r="AA25" i="15"/>
  <c r="AI23" i="15"/>
  <c r="BG17" i="15"/>
  <c r="BO15" i="15"/>
  <c r="G14" i="15"/>
  <c r="BK10" i="15"/>
  <c r="AQ9" i="15"/>
  <c r="AN58" i="15"/>
  <c r="AN55" i="15"/>
  <c r="P52" i="15"/>
  <c r="AY46" i="15"/>
  <c r="U44" i="15"/>
  <c r="U38" i="15"/>
  <c r="AN36" i="15"/>
  <c r="BQ34" i="15"/>
  <c r="AM31" i="15"/>
  <c r="Q70" i="15"/>
  <c r="AX45" i="15"/>
  <c r="AV41" i="15"/>
  <c r="AB38" i="15"/>
  <c r="H33" i="15"/>
  <c r="AB30" i="15"/>
  <c r="BH24" i="15"/>
  <c r="V23" i="15"/>
  <c r="AN21" i="15"/>
  <c r="T18" i="15"/>
  <c r="AL16" i="15"/>
  <c r="AL11" i="15"/>
  <c r="BD9" i="15"/>
  <c r="S8" i="15"/>
  <c r="AU5" i="15"/>
  <c r="BK64" i="15"/>
  <c r="AF44" i="15"/>
  <c r="AZ40" i="15"/>
  <c r="AP37" i="15"/>
  <c r="V32" i="15"/>
  <c r="AZ29" i="15"/>
  <c r="AA24" i="15"/>
  <c r="I23" i="15"/>
  <c r="BI21" i="15"/>
  <c r="Y19" i="15"/>
  <c r="I18" i="15"/>
  <c r="Y14" i="15"/>
  <c r="G13" i="15"/>
  <c r="BE11" i="15"/>
  <c r="W9" i="15"/>
  <c r="J8" i="15"/>
  <c r="V5" i="15"/>
  <c r="AA63" i="15"/>
  <c r="AT56" i="15"/>
  <c r="AP47" i="15"/>
  <c r="D44" i="15"/>
  <c r="BF36" i="15"/>
  <c r="BD34" i="15"/>
  <c r="BB32" i="15"/>
  <c r="AZ55" i="15"/>
  <c r="AF48" i="15"/>
  <c r="AT35" i="15"/>
  <c r="AD32" i="15"/>
  <c r="AU29" i="15"/>
  <c r="BS25" i="15"/>
  <c r="Y24" i="15"/>
  <c r="W19" i="15"/>
  <c r="AU17" i="15"/>
  <c r="BQ15" i="15"/>
  <c r="AS12" i="15"/>
  <c r="BO10" i="15"/>
  <c r="AL6" i="15"/>
  <c r="AH57" i="15"/>
  <c r="BA60" i="15"/>
  <c r="BE45" i="15"/>
  <c r="O41" i="15"/>
  <c r="D31" i="15"/>
  <c r="AZ28" i="15"/>
  <c r="BP26" i="15"/>
  <c r="AT23" i="15"/>
  <c r="BN21" i="15"/>
  <c r="BN16" i="15"/>
  <c r="R15" i="15"/>
  <c r="AP13" i="15"/>
  <c r="R10" i="15"/>
  <c r="AP8" i="15"/>
  <c r="M67" i="15"/>
  <c r="P55" i="15"/>
  <c r="BR47" i="15"/>
  <c r="AZ38" i="15"/>
  <c r="AE35" i="15"/>
  <c r="AO27" i="15"/>
  <c r="BK25" i="15"/>
  <c r="S24" i="15"/>
  <c r="BI20" i="15"/>
  <c r="Q19" i="15"/>
  <c r="Q14" i="15"/>
  <c r="AK12" i="15"/>
  <c r="BG10" i="15"/>
  <c r="AX7" i="15"/>
  <c r="AF6" i="15"/>
  <c r="V46" i="15"/>
  <c r="AF41" i="15"/>
  <c r="AZ37" i="15"/>
  <c r="R31" i="15"/>
  <c r="BO28" i="15"/>
  <c r="BC23" i="15"/>
  <c r="I22" i="15"/>
  <c r="AC20" i="15"/>
  <c r="G17" i="15"/>
  <c r="AC15" i="15"/>
  <c r="AA10" i="15"/>
  <c r="AY8" i="15"/>
  <c r="Z7" i="15"/>
  <c r="H62" i="15"/>
  <c r="G45" i="15"/>
  <c r="BE26" i="15"/>
  <c r="AG23" i="15"/>
  <c r="I20" i="15"/>
  <c r="AE13" i="15"/>
  <c r="E10" i="15"/>
  <c r="BL47" i="15"/>
  <c r="AN38" i="15"/>
  <c r="L32" i="15"/>
  <c r="N24" i="15"/>
  <c r="BH20" i="15"/>
  <c r="BF10" i="15"/>
  <c r="AW7" i="15"/>
  <c r="AV57" i="15"/>
  <c r="D36" i="15"/>
  <c r="BR29" i="15"/>
  <c r="AN19" i="15"/>
  <c r="N16" i="15"/>
  <c r="BH12" i="15"/>
  <c r="AW6" i="15"/>
  <c r="BK65" i="15"/>
  <c r="N31" i="15"/>
  <c r="BR26" i="15"/>
  <c r="AV23" i="15"/>
  <c r="BP16" i="15"/>
  <c r="AR65" i="15"/>
  <c r="BF66" i="15"/>
  <c r="J58" i="15"/>
  <c r="BA66" i="15"/>
  <c r="BP63" i="15"/>
  <c r="O52" i="15"/>
  <c r="AX59" i="15"/>
  <c r="AV46" i="15"/>
  <c r="BE38" i="15"/>
  <c r="AJ57" i="15"/>
  <c r="X46" i="15"/>
  <c r="AQ33" i="15"/>
  <c r="BG29" i="15"/>
  <c r="M59" i="15"/>
  <c r="AL42" i="15"/>
  <c r="Z55" i="15"/>
  <c r="BJ34" i="15"/>
  <c r="BJ29" i="15"/>
  <c r="AZ25" i="15"/>
  <c r="P18" i="15"/>
  <c r="AF14" i="15"/>
  <c r="AW51" i="15"/>
  <c r="BN43" i="15"/>
  <c r="BS37" i="15"/>
  <c r="AO31" i="15"/>
  <c r="G29" i="15"/>
  <c r="S23" i="15"/>
  <c r="AA21" i="15"/>
  <c r="AI19" i="15"/>
  <c r="AY15" i="15"/>
  <c r="BG13" i="15"/>
  <c r="AI9" i="15"/>
  <c r="E72" i="15"/>
  <c r="AT63" i="15"/>
  <c r="BP54" i="15"/>
  <c r="BN51" i="15"/>
  <c r="H44" i="15"/>
  <c r="D42" i="15"/>
  <c r="BN39" i="15"/>
  <c r="AC36" i="15"/>
  <c r="AV34" i="15"/>
  <c r="AX66" i="15"/>
  <c r="BB56" i="15"/>
  <c r="R50" i="15"/>
  <c r="AB41" i="15"/>
  <c r="J38" i="15"/>
  <c r="L30" i="15"/>
  <c r="BR27" i="15"/>
  <c r="AD26" i="15"/>
  <c r="BP22" i="15"/>
  <c r="AD21" i="15"/>
  <c r="AB16" i="15"/>
  <c r="AT14" i="15"/>
  <c r="BN12" i="15"/>
  <c r="AT9" i="15"/>
  <c r="BS7" i="15"/>
  <c r="R62" i="15"/>
  <c r="BJ54" i="15"/>
  <c r="AT48" i="15"/>
  <c r="AF40" i="15"/>
  <c r="X37" i="15"/>
  <c r="AJ29" i="15"/>
  <c r="AK27" i="15"/>
  <c r="BM25" i="15"/>
  <c r="BO22" i="15"/>
  <c r="AW21" i="15"/>
  <c r="BM17" i="15"/>
  <c r="AW16" i="15"/>
  <c r="AE15" i="15"/>
  <c r="BM12" i="15"/>
  <c r="AU11" i="15"/>
  <c r="BR7" i="15"/>
  <c r="F7" i="15"/>
  <c r="J6" i="15"/>
  <c r="I62" i="15"/>
  <c r="D56" i="15"/>
  <c r="AU43" i="15"/>
  <c r="BR40" i="15"/>
  <c r="AQ38" i="15"/>
  <c r="AL36" i="15"/>
  <c r="AL34" i="15"/>
  <c r="AN32" i="15"/>
  <c r="AN47" i="15"/>
  <c r="X42" i="15"/>
  <c r="AD38" i="15"/>
  <c r="Q35" i="15"/>
  <c r="BP31" i="15"/>
  <c r="AE29" i="15"/>
  <c r="AG27" i="15"/>
  <c r="BE25" i="15"/>
  <c r="K24" i="15"/>
  <c r="AG22" i="15"/>
  <c r="BE20" i="15"/>
  <c r="I19" i="15"/>
  <c r="AE17" i="15"/>
  <c r="BC15" i="15"/>
  <c r="I14" i="15"/>
  <c r="AC12" i="15"/>
  <c r="BA10" i="15"/>
  <c r="G9" i="15"/>
  <c r="AR7" i="15"/>
  <c r="AQ70" i="15"/>
  <c r="AC56" i="15"/>
  <c r="AK59" i="15"/>
  <c r="AJ51" i="15"/>
  <c r="BR44" i="15"/>
  <c r="AS40" i="15"/>
  <c r="BR36" i="15"/>
  <c r="BJ33" i="15"/>
  <c r="AY30" i="15"/>
  <c r="AD28" i="15"/>
  <c r="BB26" i="15"/>
  <c r="H25" i="15"/>
  <c r="AD23" i="15"/>
  <c r="BB21" i="15"/>
  <c r="F20" i="15"/>
  <c r="AB18" i="15"/>
  <c r="AZ16" i="15"/>
  <c r="F15" i="15"/>
  <c r="Z13" i="15"/>
  <c r="AX11" i="15"/>
  <c r="AX72" i="15"/>
  <c r="AD68" i="15"/>
  <c r="G56" i="15"/>
  <c r="AQ50" i="15"/>
  <c r="S50" i="15"/>
  <c r="AA31" i="15"/>
  <c r="AI59" i="15"/>
  <c r="BL31" i="15"/>
  <c r="BP15" i="15"/>
  <c r="BA46" i="15"/>
  <c r="M30" i="15"/>
  <c r="O22" i="15"/>
  <c r="AU14" i="15"/>
  <c r="AU8" i="15"/>
  <c r="J53" i="15"/>
  <c r="BB42" i="15"/>
  <c r="W35" i="15"/>
  <c r="X59" i="15"/>
  <c r="W39" i="15"/>
  <c r="AX28" i="15"/>
  <c r="D22" i="15"/>
  <c r="V15" i="15"/>
  <c r="AL8" i="15"/>
  <c r="W57" i="15"/>
  <c r="AA38" i="15"/>
  <c r="K28" i="15"/>
  <c r="M22" i="15"/>
  <c r="M17" i="15"/>
  <c r="K12" i="15"/>
  <c r="AD7" i="15"/>
  <c r="BF57" i="15"/>
  <c r="BM41" i="15"/>
  <c r="V33" i="15"/>
  <c r="BS43" i="15"/>
  <c r="S30" i="15"/>
  <c r="G23" i="15"/>
  <c r="AC16" i="15"/>
  <c r="AW9" i="15"/>
  <c r="AP64" i="15"/>
  <c r="S38" i="15"/>
  <c r="AD27" i="15"/>
  <c r="AX20" i="15"/>
  <c r="BR13" i="15"/>
  <c r="BB8" i="15"/>
  <c r="E5" i="15"/>
  <c r="Y47" i="15"/>
  <c r="BB35" i="15"/>
  <c r="BS27" i="15"/>
  <c r="BS23" i="15"/>
  <c r="AE19" i="15"/>
  <c r="AQ14" i="15"/>
  <c r="AS10" i="15"/>
  <c r="AR6" i="15"/>
  <c r="BH47" i="15"/>
  <c r="V37" i="15"/>
  <c r="O29" i="15"/>
  <c r="M24" i="15"/>
  <c r="Q20" i="15"/>
  <c r="AS15" i="15"/>
  <c r="BE10" i="15"/>
  <c r="P7" i="15"/>
  <c r="AH53" i="15"/>
  <c r="BB38" i="15"/>
  <c r="P30" i="15"/>
  <c r="AM25" i="15"/>
  <c r="BO20" i="15"/>
  <c r="Y16" i="15"/>
  <c r="M12" i="15"/>
  <c r="AZ7" i="15"/>
  <c r="BN67" i="15"/>
  <c r="AR43" i="15"/>
  <c r="AX33" i="15"/>
  <c r="J27" i="15"/>
  <c r="BN22" i="15"/>
  <c r="Z18" i="15"/>
  <c r="BB13" i="15"/>
  <c r="AN9" i="15"/>
  <c r="BQ66" i="15"/>
  <c r="AA42" i="15"/>
  <c r="AV33" i="15"/>
  <c r="H27" i="15"/>
  <c r="AH22" i="15"/>
  <c r="V18" i="15"/>
  <c r="AV13" i="15"/>
  <c r="H9" i="15"/>
  <c r="BL5" i="15"/>
  <c r="H49" i="15"/>
  <c r="AZ36" i="15"/>
  <c r="Z29" i="15"/>
  <c r="AJ24" i="15"/>
  <c r="BL19" i="15"/>
  <c r="AX15" i="15"/>
  <c r="AB12" i="15"/>
  <c r="F9" i="15"/>
  <c r="AB6" i="15"/>
  <c r="BN59" i="15"/>
  <c r="AN44" i="15"/>
  <c r="AX36" i="15"/>
  <c r="AF30" i="15"/>
  <c r="AQ26" i="15"/>
  <c r="Q23" i="15"/>
  <c r="BK19" i="15"/>
  <c r="AO16" i="15"/>
  <c r="O13" i="15"/>
  <c r="BI9" i="15"/>
  <c r="BP6" i="15"/>
  <c r="AG71" i="15"/>
  <c r="G47" i="15"/>
  <c r="P38" i="15"/>
  <c r="AX31" i="15"/>
  <c r="X27" i="15"/>
  <c r="BR23" i="15"/>
  <c r="AT20" i="15"/>
  <c r="V17" i="15"/>
  <c r="BN13" i="15"/>
  <c r="AR10" i="15"/>
  <c r="AK7" i="15"/>
  <c r="AC5" i="15"/>
  <c r="BE5" i="15"/>
  <c r="D18" i="15"/>
  <c r="O33" i="15"/>
  <c r="P25" i="15"/>
  <c r="BI6" i="15"/>
  <c r="BB19" i="15"/>
  <c r="AI36" i="15"/>
  <c r="BI40" i="15"/>
  <c r="K7" i="15"/>
  <c r="J20" i="15"/>
  <c r="N37" i="15"/>
  <c r="BK38" i="15"/>
  <c r="AT42" i="15"/>
  <c r="AJ23" i="15"/>
  <c r="O35" i="15"/>
  <c r="BO25" i="15"/>
  <c r="S11" i="15"/>
  <c r="BS31" i="15"/>
  <c r="AP18" i="15"/>
  <c r="AU19" i="15"/>
  <c r="AR48" i="15"/>
  <c r="BA19" i="15"/>
  <c r="D24" i="15"/>
  <c r="AV39" i="15"/>
  <c r="AY12" i="15"/>
  <c r="U22" i="15"/>
  <c r="AX34" i="15"/>
  <c r="P6" i="15"/>
  <c r="AT11" i="15"/>
  <c r="AB20" i="15"/>
  <c r="M42" i="15"/>
  <c r="F14" i="15"/>
  <c r="AJ33" i="15"/>
  <c r="BI14" i="15"/>
  <c r="BS41" i="15"/>
  <c r="AT15" i="15"/>
  <c r="X11" i="15"/>
  <c r="AH26" i="15"/>
  <c r="G63" i="15"/>
  <c r="M33" i="15"/>
  <c r="Y69" i="15"/>
  <c r="BN46" i="15"/>
  <c r="N25" i="15"/>
  <c r="BG44" i="15"/>
  <c r="K48" i="15"/>
  <c r="AM19" i="15"/>
  <c r="AG31" i="15"/>
  <c r="J39" i="15"/>
  <c r="BH7" i="15"/>
  <c r="AI12" i="15"/>
  <c r="Q27" i="15"/>
  <c r="AH49" i="15"/>
  <c r="E7" i="15"/>
  <c r="BB10" i="15"/>
  <c r="AP21" i="15"/>
  <c r="BP48" i="15"/>
  <c r="BE17" i="15"/>
  <c r="M34" i="15"/>
  <c r="BJ11" i="15"/>
  <c r="BA58" i="15"/>
  <c r="H15" i="15"/>
  <c r="T71" i="15"/>
  <c r="G62" i="15"/>
  <c r="O54" i="15"/>
  <c r="O49" i="15"/>
  <c r="BG48" i="15"/>
  <c r="BC30" i="15"/>
  <c r="BD57" i="15"/>
  <c r="J31" i="15"/>
  <c r="AB15" i="15"/>
  <c r="AJ45" i="15"/>
  <c r="AW29" i="15"/>
  <c r="BG21" i="15"/>
  <c r="W14" i="15"/>
  <c r="AM8" i="15"/>
  <c r="AL52" i="15"/>
  <c r="AQ42" i="15"/>
  <c r="L35" i="15"/>
  <c r="BS57" i="15"/>
  <c r="BP38" i="15"/>
  <c r="AJ28" i="15"/>
  <c r="AX21" i="15"/>
  <c r="J15" i="15"/>
  <c r="AB8" i="15"/>
  <c r="K56" i="15"/>
  <c r="H38" i="15"/>
  <c r="BQ27" i="15"/>
  <c r="BS21" i="15"/>
  <c r="BQ16" i="15"/>
  <c r="BQ11" i="15"/>
  <c r="V7" i="15"/>
  <c r="R57" i="15"/>
  <c r="AP41" i="15"/>
  <c r="F33" i="15"/>
  <c r="AG43" i="15"/>
  <c r="BP29" i="15"/>
  <c r="BI22" i="15"/>
  <c r="M16" i="15"/>
  <c r="AK9" i="15"/>
  <c r="BG62" i="15"/>
  <c r="BL37" i="15"/>
  <c r="N27" i="15"/>
  <c r="AJ20" i="15"/>
  <c r="BD13" i="15"/>
  <c r="Z8" i="15"/>
  <c r="AT69" i="15"/>
  <c r="BE43" i="15"/>
  <c r="BP34" i="15"/>
  <c r="BC27" i="15"/>
  <c r="BQ22" i="15"/>
  <c r="BQ18" i="15"/>
  <c r="AC14" i="15"/>
  <c r="AO9" i="15"/>
  <c r="V6" i="15"/>
  <c r="BP46" i="15"/>
  <c r="T35" i="15"/>
  <c r="AS28" i="15"/>
  <c r="BQ23" i="15"/>
  <c r="M19" i="15"/>
  <c r="O15" i="15"/>
  <c r="AQ10" i="15"/>
  <c r="AD6" i="15"/>
  <c r="BJ49" i="15"/>
  <c r="BM37" i="15"/>
  <c r="AR29" i="15"/>
  <c r="AY24" i="15"/>
  <c r="AK20" i="15"/>
  <c r="BM15" i="15"/>
  <c r="W11" i="15"/>
  <c r="AF7" i="15"/>
  <c r="AS61" i="15"/>
  <c r="AH41" i="15"/>
  <c r="BN32" i="15"/>
  <c r="AX26" i="15"/>
  <c r="J22" i="15"/>
  <c r="BL17" i="15"/>
  <c r="X13" i="15"/>
  <c r="AZ8" i="15"/>
  <c r="AC61" i="15"/>
  <c r="AE41" i="15"/>
  <c r="BR31" i="15"/>
  <c r="AT26" i="15"/>
  <c r="F22" i="15"/>
  <c r="AF17" i="15"/>
  <c r="V13" i="15"/>
  <c r="AT8" i="15"/>
  <c r="AI5" i="15"/>
  <c r="AJ47" i="15"/>
  <c r="BN35" i="15"/>
  <c r="T28" i="15"/>
  <c r="J24" i="15"/>
  <c r="AH19" i="15"/>
  <c r="X15" i="15"/>
  <c r="BN11" i="15"/>
  <c r="AR8" i="15"/>
  <c r="I6" i="15"/>
  <c r="D57" i="15"/>
  <c r="R43" i="15"/>
  <c r="BL35" i="15"/>
  <c r="BK29" i="15"/>
  <c r="M26" i="15"/>
  <c r="BG22" i="15"/>
  <c r="AG19" i="15"/>
  <c r="K16" i="15"/>
  <c r="BE12" i="15"/>
  <c r="AE9" i="15"/>
  <c r="AT6" i="15"/>
  <c r="K64" i="15"/>
  <c r="AH45" i="15"/>
  <c r="AE37" i="15"/>
  <c r="BQ30" i="15"/>
  <c r="BN26" i="15"/>
  <c r="AN23" i="15"/>
  <c r="R20" i="15"/>
  <c r="BJ16" i="15"/>
  <c r="AL13" i="15"/>
  <c r="N10" i="15"/>
  <c r="Q7" i="15"/>
  <c r="P5" i="15"/>
  <c r="BE6" i="15"/>
  <c r="AX19" i="15"/>
  <c r="AB36" i="15"/>
  <c r="T37" i="15"/>
  <c r="I8" i="15"/>
  <c r="AF21" i="15"/>
  <c r="BM39" i="15"/>
  <c r="BF8" i="15"/>
  <c r="AD8" i="15"/>
  <c r="BD21" i="15"/>
  <c r="BG40" i="15"/>
  <c r="V50" i="15"/>
  <c r="BS5" i="15"/>
  <c r="AG26" i="15"/>
  <c r="V56" i="15"/>
  <c r="AG60" i="15"/>
  <c r="BM8" i="15"/>
  <c r="BG18" i="15"/>
  <c r="AD20" i="15"/>
  <c r="BP24" i="15"/>
  <c r="AZ32" i="15"/>
  <c r="AP50" i="15"/>
  <c r="AM11" i="15"/>
  <c r="V22" i="15"/>
  <c r="AZ24" i="15"/>
  <c r="BF26" i="15"/>
  <c r="AM67" i="15"/>
  <c r="AF38" i="15"/>
  <c r="AW24" i="15"/>
  <c r="BS35" i="15"/>
  <c r="J17" i="15"/>
  <c r="Y12" i="15"/>
  <c r="BK21" i="15"/>
  <c r="J33" i="15"/>
  <c r="AZ5" i="15"/>
  <c r="D20" i="15"/>
  <c r="BH28" i="15"/>
  <c r="AM57" i="15"/>
  <c r="AT13" i="15"/>
  <c r="AY32" i="15"/>
  <c r="I11" i="15"/>
  <c r="AT28" i="15"/>
  <c r="AJ8" i="15"/>
  <c r="AO53" i="15"/>
  <c r="AL28" i="15"/>
  <c r="N70" i="15"/>
  <c r="AH52" i="15"/>
  <c r="AM46" i="15"/>
  <c r="BA41" i="15"/>
  <c r="AU42" i="15"/>
  <c r="Q67" i="15"/>
  <c r="BD49" i="15"/>
  <c r="T27" i="15"/>
  <c r="P12" i="15"/>
  <c r="AB40" i="15"/>
  <c r="BG27" i="15"/>
  <c r="W20" i="15"/>
  <c r="BC12" i="15"/>
  <c r="AL66" i="15"/>
  <c r="BN49" i="15"/>
  <c r="AY40" i="15"/>
  <c r="AZ33" i="15"/>
  <c r="AN52" i="15"/>
  <c r="AA36" i="15"/>
  <c r="F27" i="15"/>
  <c r="V20" i="15"/>
  <c r="AN13" i="15"/>
  <c r="W7" i="15"/>
  <c r="AV50" i="15"/>
  <c r="AO35" i="15"/>
  <c r="AO26" i="15"/>
  <c r="BM20" i="15"/>
  <c r="BK15" i="15"/>
  <c r="BI10" i="15"/>
  <c r="AH6" i="15"/>
  <c r="BR52" i="15"/>
  <c r="AJ39" i="15"/>
  <c r="W31" i="15"/>
  <c r="BL39" i="15"/>
  <c r="I28" i="15"/>
  <c r="AE21" i="15"/>
  <c r="AY14" i="15"/>
  <c r="H8" i="15"/>
  <c r="AI54" i="15"/>
  <c r="BR34" i="15"/>
  <c r="AX25" i="15"/>
  <c r="BR18" i="15"/>
  <c r="Z12" i="15"/>
  <c r="AO7" i="15"/>
  <c r="AE64" i="15"/>
  <c r="J43" i="15"/>
  <c r="BP32" i="15"/>
  <c r="AC27" i="15"/>
  <c r="BA22" i="15"/>
  <c r="BQ17" i="15"/>
  <c r="BQ13" i="15"/>
  <c r="AC9" i="15"/>
  <c r="M66" i="15"/>
  <c r="AD45" i="15"/>
  <c r="BN34" i="15"/>
  <c r="AM27" i="15"/>
  <c r="AM23" i="15"/>
  <c r="BO18" i="15"/>
  <c r="K14" i="15"/>
  <c r="M10" i="15"/>
  <c r="T6" i="15"/>
  <c r="X48" i="15"/>
  <c r="T36" i="15"/>
  <c r="D29" i="15"/>
  <c r="U24" i="15"/>
  <c r="AW19" i="15"/>
  <c r="AK15" i="15"/>
  <c r="BM10" i="15"/>
  <c r="BD6" i="15"/>
  <c r="H58" i="15"/>
  <c r="AL40" i="15"/>
  <c r="Z31" i="15"/>
  <c r="V26" i="15"/>
  <c r="AV21" i="15"/>
  <c r="H17" i="15"/>
  <c r="BJ12" i="15"/>
  <c r="W8" i="15"/>
  <c r="L55" i="15"/>
  <c r="AA40" i="15"/>
  <c r="P31" i="15"/>
  <c r="BF25" i="15"/>
  <c r="AT21" i="15"/>
  <c r="F17" i="15"/>
  <c r="AD12" i="15"/>
  <c r="U8" i="15"/>
  <c r="T5" i="15"/>
  <c r="AQ44" i="15"/>
  <c r="N35" i="15"/>
  <c r="BJ27" i="15"/>
  <c r="R23" i="15"/>
  <c r="H19" i="15"/>
  <c r="BJ14" i="15"/>
  <c r="AN11" i="15"/>
  <c r="Q8" i="15"/>
  <c r="BI5" i="15"/>
  <c r="AR54" i="15"/>
  <c r="L42" i="15"/>
  <c r="J35" i="15"/>
  <c r="Y29" i="15"/>
  <c r="BA25" i="15"/>
  <c r="AC22" i="15"/>
  <c r="G19" i="15"/>
  <c r="AW15" i="15"/>
  <c r="AA12" i="15"/>
  <c r="E9" i="15"/>
  <c r="Y6" i="15"/>
  <c r="AW59" i="15"/>
  <c r="T44" i="15"/>
  <c r="AK36" i="15"/>
  <c r="V30" i="15"/>
  <c r="AJ26" i="15"/>
  <c r="N23" i="15"/>
  <c r="BD19" i="15"/>
  <c r="AH16" i="15"/>
  <c r="J13" i="15"/>
  <c r="BB9" i="15"/>
  <c r="BK6" i="15"/>
  <c r="AO5" i="15"/>
  <c r="G8" i="15"/>
  <c r="Z21" i="15"/>
  <c r="AZ39" i="15"/>
  <c r="AJ10" i="15"/>
  <c r="AX9" i="15"/>
  <c r="H23" i="15"/>
  <c r="N44" i="15"/>
  <c r="P17" i="15"/>
  <c r="F10" i="15"/>
  <c r="AH23" i="15"/>
  <c r="J45" i="15"/>
  <c r="M57" i="15"/>
  <c r="G33" i="15"/>
  <c r="BJ31" i="15"/>
  <c r="Y17" i="15"/>
  <c r="AK17" i="15"/>
  <c r="E23" i="15"/>
  <c r="BB37" i="15"/>
  <c r="AV37" i="15"/>
  <c r="AJ60" i="15"/>
  <c r="AX10" i="15"/>
  <c r="AO21" i="15"/>
  <c r="BO34" i="15"/>
  <c r="X6" i="15"/>
  <c r="BL58" i="15"/>
  <c r="U55" i="15"/>
  <c r="BS10" i="15"/>
  <c r="AD18" i="15"/>
  <c r="AG9" i="15"/>
  <c r="Q26" i="15"/>
  <c r="BF23" i="15"/>
  <c r="H30" i="15"/>
  <c r="BI25" i="15"/>
  <c r="AY42" i="15"/>
  <c r="Q9" i="15"/>
  <c r="AD15" i="15"/>
  <c r="L24" i="15"/>
  <c r="U40" i="15"/>
  <c r="V10" i="15"/>
  <c r="BI27" i="15"/>
  <c r="BL7" i="15"/>
  <c r="R25" i="15"/>
  <c r="F6" i="15"/>
  <c r="AZ14" i="15"/>
  <c r="T66" i="15"/>
  <c r="BB72" i="15"/>
  <c r="AK69" i="15"/>
  <c r="AW40" i="15"/>
  <c r="G42" i="15"/>
  <c r="AF63" i="15"/>
  <c r="AL48" i="15"/>
  <c r="AV26" i="15"/>
  <c r="AR11" i="15"/>
  <c r="AF39" i="15"/>
  <c r="AI27" i="15"/>
  <c r="BO19" i="15"/>
  <c r="AE12" i="15"/>
  <c r="BL64" i="15"/>
  <c r="AX49" i="15"/>
  <c r="AK40" i="15"/>
  <c r="AE33" i="15"/>
  <c r="BP51" i="15"/>
  <c r="J36" i="15"/>
  <c r="AZ26" i="15"/>
  <c r="L20" i="15"/>
  <c r="AD13" i="15"/>
  <c r="G7" i="15"/>
  <c r="N50" i="15"/>
  <c r="X35" i="15"/>
  <c r="S26" i="15"/>
  <c r="BA20" i="15"/>
  <c r="BA15" i="15"/>
  <c r="AY10" i="15"/>
  <c r="Z6" i="15"/>
  <c r="AC52" i="15"/>
  <c r="O39" i="15"/>
  <c r="BQ70" i="15"/>
  <c r="Z39" i="15"/>
  <c r="BK27" i="15"/>
  <c r="O21" i="15"/>
  <c r="AK14" i="15"/>
  <c r="BN7" i="15"/>
  <c r="AB53" i="15"/>
  <c r="AT34" i="15"/>
  <c r="AL25" i="15"/>
  <c r="BF18" i="15"/>
  <c r="J12" i="15"/>
  <c r="AC7" i="15"/>
  <c r="H57" i="15"/>
  <c r="E42" i="15"/>
  <c r="AR32" i="15"/>
  <c r="Y26" i="15"/>
  <c r="AA22" i="15"/>
  <c r="BA17" i="15"/>
  <c r="BO12" i="15"/>
  <c r="BO8" i="15"/>
  <c r="I64" i="15"/>
  <c r="AB42" i="15"/>
  <c r="L34" i="15"/>
  <c r="W27" i="15"/>
  <c r="AK22" i="15"/>
  <c r="AK18" i="15"/>
  <c r="BM13" i="15"/>
  <c r="I9" i="15"/>
  <c r="BN5" i="15"/>
  <c r="AP46" i="15"/>
  <c r="AH35" i="15"/>
  <c r="E28" i="15"/>
  <c r="BI23" i="15"/>
  <c r="U19" i="15"/>
  <c r="AW14" i="15"/>
  <c r="AI10" i="15"/>
  <c r="AJ6" i="15"/>
  <c r="W53" i="15"/>
  <c r="AP39" i="15"/>
  <c r="AV30" i="15"/>
  <c r="AF25" i="15"/>
  <c r="V21" i="15"/>
  <c r="AT16" i="15"/>
  <c r="F12" i="15"/>
  <c r="BQ7" i="15"/>
  <c r="BJ52" i="15"/>
  <c r="AI38" i="15"/>
  <c r="AL30" i="15"/>
  <c r="AD25" i="15"/>
  <c r="BF20" i="15"/>
  <c r="AR16" i="15"/>
  <c r="D12" i="15"/>
  <c r="AS7" i="15"/>
  <c r="H5" i="15"/>
  <c r="AF43" i="15"/>
  <c r="AL33" i="15"/>
  <c r="AF27" i="15"/>
  <c r="BH22" i="15"/>
  <c r="R18" i="15"/>
  <c r="AH14" i="15"/>
  <c r="J11" i="15"/>
  <c r="BM7" i="15"/>
  <c r="AV5" i="15"/>
  <c r="AY52" i="15"/>
  <c r="P41" i="15"/>
  <c r="U34" i="15"/>
  <c r="BD28" i="15"/>
  <c r="Y25" i="15"/>
  <c r="BQ21" i="15"/>
  <c r="AS18" i="15"/>
  <c r="W15" i="15"/>
  <c r="BM11" i="15"/>
  <c r="AQ8" i="15"/>
  <c r="G6" i="15"/>
  <c r="BJ56" i="15"/>
  <c r="H43" i="15"/>
  <c r="AZ35" i="15"/>
  <c r="BD29" i="15"/>
  <c r="F26" i="15"/>
  <c r="AZ22" i="15"/>
  <c r="AD19" i="15"/>
  <c r="D16" i="15"/>
  <c r="AX12" i="15"/>
  <c r="Z9" i="15"/>
  <c r="AO6" i="15"/>
  <c r="BF13" i="15"/>
  <c r="AV9" i="15"/>
  <c r="F23" i="15"/>
  <c r="BM43" i="15"/>
  <c r="AL20" i="15"/>
  <c r="AD11" i="15"/>
  <c r="BB24" i="15"/>
  <c r="F50" i="15"/>
  <c r="AN25" i="15"/>
  <c r="BB11" i="15"/>
  <c r="J25" i="15"/>
  <c r="AU51" i="15"/>
  <c r="AW61" i="15"/>
  <c r="AF8" i="15"/>
  <c r="AE18" i="15"/>
  <c r="BA59" i="15"/>
  <c r="AZ46" i="15"/>
  <c r="X25" i="15"/>
  <c r="P45" i="15"/>
  <c r="AS9" i="15"/>
  <c r="AR57" i="15"/>
  <c r="BH6" i="15"/>
  <c r="AT10" i="15"/>
  <c r="K26" i="15"/>
  <c r="BH41" i="15"/>
  <c r="AK13" i="15"/>
  <c r="AS27" i="15"/>
  <c r="P51" i="15"/>
  <c r="T16" i="15"/>
  <c r="AF29" i="15"/>
  <c r="Y7" i="15"/>
  <c r="BF17" i="15"/>
  <c r="T40" i="15"/>
  <c r="Q18" i="15"/>
  <c r="F54" i="15"/>
  <c r="BP18" i="15"/>
  <c r="R22" i="15"/>
  <c r="F13" i="15"/>
  <c r="BD47" i="15"/>
  <c r="AQ25" i="15"/>
  <c r="Z33" i="15"/>
  <c r="AP32" i="15"/>
  <c r="AD5" i="15"/>
  <c r="BG12" i="15"/>
  <c r="AH10" i="15"/>
  <c r="AW25" i="15"/>
  <c r="H55" i="15"/>
  <c r="U17" i="15"/>
  <c r="AQ22" i="15"/>
  <c r="BP28" i="15"/>
  <c r="BJ36" i="15"/>
  <c r="BS6" i="15"/>
  <c r="AD17" i="15"/>
  <c r="X39" i="15"/>
  <c r="AG14" i="15"/>
  <c r="BQ40" i="15"/>
  <c r="P15" i="15"/>
  <c r="AB26" i="15"/>
  <c r="U69" i="15"/>
  <c r="H63" i="15"/>
  <c r="BE46" i="15"/>
  <c r="BF38" i="15"/>
  <c r="F65" i="15"/>
  <c r="K35" i="15"/>
  <c r="BQ44" i="15"/>
  <c r="BN36" i="15"/>
  <c r="AZ19" i="15"/>
  <c r="AP55" i="15"/>
  <c r="AV32" i="15"/>
  <c r="G24" i="15"/>
  <c r="AM16" i="15"/>
  <c r="BO9" i="15"/>
  <c r="L56" i="15"/>
  <c r="BH44" i="15"/>
  <c r="D37" i="15"/>
  <c r="AO72" i="15"/>
  <c r="AR42" i="15"/>
  <c r="H31" i="15"/>
  <c r="AP23" i="15"/>
  <c r="BR16" i="15"/>
  <c r="T10" i="15"/>
  <c r="Q68" i="15"/>
  <c r="AR41" i="15"/>
  <c r="AA30" i="15"/>
  <c r="AE23" i="15"/>
  <c r="AC18" i="15"/>
  <c r="AC13" i="15"/>
  <c r="AA8" i="15"/>
  <c r="Z66" i="15"/>
  <c r="BB44" i="15"/>
  <c r="V35" i="15"/>
  <c r="BS49" i="15"/>
  <c r="P33" i="15"/>
  <c r="BA24" i="15"/>
  <c r="E18" i="15"/>
  <c r="AC11" i="15"/>
  <c r="AN59" i="15"/>
  <c r="K42" i="15"/>
  <c r="V29" i="15"/>
  <c r="AB22" i="15"/>
  <c r="AV15" i="15"/>
  <c r="D10" i="15"/>
  <c r="M6" i="15"/>
  <c r="AO49" i="15"/>
  <c r="R38" i="15"/>
  <c r="BE29" i="15"/>
  <c r="AS24" i="15"/>
  <c r="AW20" i="15"/>
  <c r="I16" i="15"/>
  <c r="U11" i="15"/>
  <c r="AN7" i="15"/>
  <c r="D54" i="15"/>
  <c r="AL38" i="15"/>
  <c r="BN30" i="15"/>
  <c r="AU25" i="15"/>
  <c r="BG20" i="15"/>
  <c r="BI16" i="15"/>
  <c r="S12" i="15"/>
  <c r="AV7" i="15"/>
  <c r="BH68" i="15"/>
  <c r="AZ41" i="15"/>
  <c r="T32" i="15"/>
  <c r="AA26" i="15"/>
  <c r="Q22" i="15"/>
  <c r="AO17" i="15"/>
  <c r="BQ12" i="15"/>
  <c r="BE8" i="15"/>
  <c r="AN5" i="15"/>
  <c r="Z46" i="15"/>
  <c r="N36" i="15"/>
  <c r="AB28" i="15"/>
  <c r="BD23" i="15"/>
  <c r="AP19" i="15"/>
  <c r="BR14" i="15"/>
  <c r="AB10" i="15"/>
  <c r="BA6" i="15"/>
  <c r="H46" i="15"/>
  <c r="R35" i="15"/>
  <c r="Z28" i="15"/>
  <c r="AX23" i="15"/>
  <c r="J19" i="15"/>
  <c r="BN14" i="15"/>
  <c r="Z10" i="15"/>
  <c r="AC6" i="15"/>
  <c r="BD54" i="15"/>
  <c r="Y39" i="15"/>
  <c r="AH30" i="15"/>
  <c r="BB25" i="15"/>
  <c r="N21" i="15"/>
  <c r="AP16" i="15"/>
  <c r="P13" i="15"/>
  <c r="BJ9" i="15"/>
  <c r="BQ6" i="15"/>
  <c r="D5" i="15"/>
  <c r="AD47" i="15"/>
  <c r="T38" i="15"/>
  <c r="BM31" i="15"/>
  <c r="AE27" i="15"/>
  <c r="I24" i="15"/>
  <c r="AY20" i="15"/>
  <c r="AC17" i="15"/>
  <c r="E14" i="15"/>
  <c r="AW10" i="15"/>
  <c r="AP7" i="15"/>
  <c r="AF5" i="15"/>
  <c r="AA50" i="15"/>
  <c r="E40" i="15"/>
  <c r="AB33" i="15"/>
  <c r="N28" i="15"/>
  <c r="BF24" i="15"/>
  <c r="AH21" i="15"/>
  <c r="L18" i="15"/>
  <c r="BB14" i="15"/>
  <c r="AF11" i="15"/>
  <c r="M8" i="15"/>
  <c r="BF5" i="15"/>
  <c r="BF46" i="15"/>
  <c r="AX14" i="15"/>
  <c r="F28" i="15"/>
  <c r="L10" i="15"/>
  <c r="Z5" i="15"/>
  <c r="AD16" i="15"/>
  <c r="T30" i="15"/>
  <c r="BF16" i="15"/>
  <c r="AB5" i="15"/>
  <c r="BB16" i="15"/>
  <c r="BB30" i="15"/>
  <c r="Q34" i="15"/>
  <c r="BG38" i="15"/>
  <c r="BR11" i="15"/>
  <c r="AS14" i="15"/>
  <c r="W37" i="15"/>
  <c r="E13" i="15"/>
  <c r="Z17" i="15"/>
  <c r="BC31" i="15"/>
  <c r="D8" i="15"/>
  <c r="BM26" i="15"/>
  <c r="BK43" i="15"/>
  <c r="AU9" i="15"/>
  <c r="F25" i="15"/>
  <c r="BR50" i="15"/>
  <c r="AP11" i="15"/>
  <c r="AD22" i="15"/>
  <c r="AG5" i="15"/>
  <c r="BM24" i="15"/>
  <c r="BH5" i="15"/>
  <c r="AV25" i="15"/>
  <c r="BN8" i="15"/>
  <c r="R27" i="15"/>
  <c r="AF13" i="15"/>
  <c r="BF51" i="15"/>
  <c r="AX41" i="15"/>
  <c r="AY34" i="15"/>
  <c r="R59" i="15"/>
  <c r="S46" i="15"/>
  <c r="BK5" i="15"/>
  <c r="AK19" i="15"/>
  <c r="F37" i="15"/>
  <c r="AH46" i="15"/>
  <c r="W6" i="15"/>
  <c r="I21" i="15"/>
  <c r="AV31" i="15"/>
  <c r="L5" i="15"/>
  <c r="BE13" i="15"/>
  <c r="BP36" i="15"/>
  <c r="R11" i="15"/>
  <c r="BN19" i="15"/>
  <c r="N26" i="15"/>
  <c r="S5" i="15"/>
  <c r="M21" i="15"/>
  <c r="N52" i="15"/>
  <c r="AL18" i="15"/>
  <c r="BR12" i="15"/>
  <c r="M7" i="15"/>
  <c r="BB59" i="15"/>
  <c r="AH71" i="15"/>
  <c r="Q66" i="15"/>
  <c r="AF61" i="15"/>
  <c r="AM34" i="15"/>
  <c r="E44" i="15"/>
  <c r="L36" i="15"/>
  <c r="L19" i="15"/>
  <c r="H54" i="15"/>
  <c r="P32" i="15"/>
  <c r="AY23" i="15"/>
  <c r="O16" i="15"/>
  <c r="BG9" i="15"/>
  <c r="BF55" i="15"/>
  <c r="AI44" i="15"/>
  <c r="BI36" i="15"/>
  <c r="I72" i="15"/>
  <c r="BP41" i="15"/>
  <c r="BH30" i="15"/>
  <c r="AF23" i="15"/>
  <c r="AX16" i="15"/>
  <c r="J10" i="15"/>
  <c r="AK66" i="15"/>
  <c r="D41" i="15"/>
  <c r="K30" i="15"/>
  <c r="U23" i="15"/>
  <c r="S18" i="15"/>
  <c r="Q13" i="15"/>
  <c r="R8" i="15"/>
  <c r="AU64" i="15"/>
  <c r="AC44" i="15"/>
  <c r="G35" i="15"/>
  <c r="X49" i="15"/>
  <c r="BA32" i="15"/>
  <c r="AO24" i="15"/>
  <c r="BI17" i="15"/>
  <c r="M11" i="15"/>
  <c r="U58" i="15"/>
  <c r="AO41" i="15"/>
  <c r="BR28" i="15"/>
  <c r="L22" i="15"/>
  <c r="AH15" i="15"/>
  <c r="BP8" i="15"/>
  <c r="BG5" i="15"/>
  <c r="BH48" i="15"/>
  <c r="P36" i="15"/>
  <c r="T29" i="15"/>
  <c r="AG24" i="15"/>
  <c r="AS19" i="15"/>
  <c r="AU15" i="15"/>
  <c r="G11" i="15"/>
  <c r="BB6" i="15"/>
  <c r="L52" i="15"/>
  <c r="L38" i="15"/>
  <c r="AG29" i="15"/>
  <c r="Q25" i="15"/>
  <c r="AS20" i="15"/>
  <c r="BE15" i="15"/>
  <c r="BI11" i="15"/>
  <c r="AJ7" i="15"/>
  <c r="AC58" i="15"/>
  <c r="AX39" i="15"/>
  <c r="AH31" i="15"/>
  <c r="BQ25" i="15"/>
  <c r="Y21" i="15"/>
  <c r="O17" i="15"/>
  <c r="AO12" i="15"/>
  <c r="F8" i="15"/>
  <c r="Y5" i="15"/>
  <c r="BO44" i="15"/>
  <c r="AJ34" i="15"/>
  <c r="BN27" i="15"/>
  <c r="Z23" i="15"/>
  <c r="BB18" i="15"/>
  <c r="AP14" i="15"/>
  <c r="BR9" i="15"/>
  <c r="O6" i="15"/>
  <c r="AV44" i="15"/>
  <c r="AH34" i="15"/>
  <c r="AH27" i="15"/>
  <c r="X23" i="15"/>
  <c r="AX18" i="15"/>
  <c r="J14" i="15"/>
  <c r="BL9" i="15"/>
  <c r="N6" i="15"/>
  <c r="BI50" i="15"/>
  <c r="AC38" i="15"/>
  <c r="BL29" i="15"/>
  <c r="BN24" i="15"/>
  <c r="AZ20" i="15"/>
  <c r="L16" i="15"/>
  <c r="BF12" i="15"/>
  <c r="AF9" i="15"/>
  <c r="AU6" i="15"/>
  <c r="AK65" i="15"/>
  <c r="BF45" i="15"/>
  <c r="AH37" i="15"/>
  <c r="L31" i="15"/>
  <c r="BQ26" i="15"/>
  <c r="AU23" i="15"/>
  <c r="Y20" i="15"/>
  <c r="BO16" i="15"/>
  <c r="AS13" i="15"/>
  <c r="U10" i="15"/>
  <c r="T7" i="15"/>
  <c r="R5" i="15"/>
  <c r="BF48" i="15"/>
  <c r="I39" i="15"/>
  <c r="AJ32" i="15"/>
  <c r="BB27" i="15"/>
  <c r="AD24" i="15"/>
  <c r="F21" i="15"/>
  <c r="AX17" i="15"/>
  <c r="AB14" i="15"/>
  <c r="BR10" i="15"/>
  <c r="BG7" i="15"/>
  <c r="AQ5" i="15"/>
  <c r="U5" i="15"/>
  <c r="Z16" i="15"/>
  <c r="R30" i="15"/>
  <c r="AJ18" i="15"/>
  <c r="BM5" i="15"/>
  <c r="F18" i="15"/>
  <c r="Q33" i="15"/>
  <c r="BH26" i="15"/>
  <c r="D6" i="15"/>
  <c r="AH18" i="15"/>
  <c r="BP33" i="15"/>
  <c r="Y53" i="15"/>
  <c r="P47" i="15"/>
  <c r="BH33" i="15"/>
  <c r="BG24" i="15"/>
  <c r="AL5" i="15"/>
  <c r="AD36" i="15"/>
  <c r="Z47" i="15"/>
  <c r="I7" i="15"/>
  <c r="W21" i="15"/>
  <c r="K32" i="15"/>
  <c r="AR5" i="15"/>
  <c r="S14" i="15"/>
  <c r="F30" i="15"/>
  <c r="AA7" i="15"/>
  <c r="BD15" i="15"/>
  <c r="AR26" i="15"/>
  <c r="AQ7" i="15"/>
  <c r="S28" i="15"/>
  <c r="P8" i="15"/>
  <c r="P29" i="15"/>
  <c r="T12" i="15"/>
  <c r="BL49" i="15"/>
  <c r="BN37" i="15"/>
  <c r="W38" i="15"/>
  <c r="BL22" i="15"/>
  <c r="G18" i="15"/>
  <c r="BH31" i="15"/>
  <c r="AV11" i="15"/>
  <c r="AI14" i="15"/>
  <c r="AQ56" i="15"/>
  <c r="AV6" i="15"/>
  <c r="P54" i="15"/>
  <c r="U16" i="15"/>
  <c r="BL40" i="15"/>
  <c r="AI8" i="15"/>
  <c r="BS17" i="15"/>
  <c r="AR24" i="15"/>
  <c r="BF47" i="15"/>
  <c r="Z15" i="15"/>
  <c r="BN31" i="15"/>
  <c r="U7" i="15"/>
  <c r="AI24" i="15"/>
  <c r="AS5" i="15"/>
  <c r="BL21" i="15"/>
  <c r="BA34" i="15"/>
  <c r="J28" i="15"/>
  <c r="E63" i="15"/>
  <c r="AL63" i="15"/>
  <c r="F61" i="15"/>
  <c r="O59" i="15"/>
  <c r="AS69" i="15"/>
  <c r="U68" i="15"/>
  <c r="BN65" i="15"/>
  <c r="AI67" i="15"/>
  <c r="BL66" i="15"/>
  <c r="J72" i="15"/>
  <c r="AP28" i="15"/>
  <c r="BB70" i="15"/>
  <c r="T68" i="15"/>
  <c r="BF64" i="15"/>
  <c r="Y62" i="15"/>
  <c r="BI62" i="15"/>
  <c r="AK72" i="15"/>
  <c r="BJ69" i="15"/>
  <c r="AE70" i="15"/>
  <c r="BH69" i="15"/>
  <c r="V9" i="15"/>
  <c r="U6" i="15"/>
  <c r="AM72" i="15"/>
  <c r="BP71" i="15"/>
  <c r="AC32" i="15"/>
  <c r="AP70" i="15"/>
  <c r="H67" i="15"/>
  <c r="G64" i="15"/>
  <c r="M64" i="15"/>
  <c r="AD62" i="15"/>
  <c r="BD71" i="15"/>
  <c r="AY71" i="15"/>
  <c r="L71" i="15"/>
  <c r="AH13" i="15"/>
  <c r="AH8" i="15"/>
  <c r="AB66" i="15"/>
  <c r="AD63" i="15"/>
  <c r="BE61" i="15"/>
  <c r="AH68" i="15"/>
  <c r="Z24" i="15"/>
  <c r="AP20" i="15"/>
  <c r="BF71" i="15"/>
  <c r="BG64" i="15"/>
  <c r="BR62" i="15"/>
  <c r="W72" i="15"/>
  <c r="BD38" i="15"/>
  <c r="X66" i="15"/>
  <c r="AY5" i="15"/>
  <c r="AD70" i="15"/>
  <c r="AC66" i="15"/>
  <c r="G66" i="15"/>
  <c r="AX70" i="15"/>
  <c r="AU59" i="15"/>
  <c r="BO67" i="15"/>
  <c r="BI70" i="15"/>
  <c r="P60" i="15"/>
  <c r="AW64" i="15"/>
  <c r="O72" i="15"/>
  <c r="AV63" i="15"/>
  <c r="W59" i="15"/>
  <c r="J66" i="15"/>
  <c r="N20" i="15"/>
  <c r="AN15" i="15"/>
  <c r="AD72" i="15"/>
  <c r="BF67" i="15"/>
  <c r="V27" i="15"/>
  <c r="H65" i="15"/>
  <c r="BD64" i="15"/>
  <c r="L62" i="15"/>
  <c r="K60" i="15"/>
  <c r="AF71" i="15"/>
  <c r="AM69" i="15"/>
  <c r="P67" i="15"/>
  <c r="AE68" i="15"/>
  <c r="BH67" i="15"/>
  <c r="AI48" i="15"/>
  <c r="E38" i="15"/>
  <c r="AB59" i="15"/>
  <c r="BN69" i="15"/>
  <c r="AH66" i="15"/>
  <c r="AQ63" i="15"/>
  <c r="BE63" i="15"/>
  <c r="F62" i="15"/>
  <c r="Q71" i="15"/>
  <c r="AA71" i="15"/>
  <c r="BD70" i="15"/>
  <c r="BQ63" i="15"/>
  <c r="BS33" i="15"/>
  <c r="AB65" i="15"/>
  <c r="BL72" i="15"/>
  <c r="AP17" i="15"/>
  <c r="AQ72" i="15"/>
  <c r="AZ68" i="15"/>
  <c r="AE65" i="15"/>
  <c r="M65" i="15"/>
  <c r="Z63" i="15"/>
  <c r="K65" i="15"/>
  <c r="AU72" i="15"/>
  <c r="H72" i="15"/>
  <c r="AT29" i="15"/>
  <c r="BC67" i="15"/>
  <c r="G61" i="15"/>
  <c r="BG70" i="15"/>
  <c r="AA69" i="15"/>
  <c r="BD68" i="15"/>
  <c r="X60" i="15"/>
  <c r="J68" i="15"/>
  <c r="BA64" i="15"/>
  <c r="AZ72" i="15"/>
  <c r="AZ71" i="15"/>
  <c r="BK66" i="15"/>
  <c r="AL71" i="15"/>
  <c r="AT59" i="15"/>
  <c r="I67" i="15"/>
  <c r="V64" i="15"/>
  <c r="AJ65" i="15"/>
  <c r="BN15" i="15"/>
  <c r="AP66" i="15"/>
  <c r="AP72" i="15"/>
  <c r="AN71" i="15"/>
  <c r="AS64" i="15"/>
  <c r="BJ62" i="15"/>
  <c r="AR71" i="15"/>
  <c r="N61" i="15"/>
  <c r="AG68" i="15"/>
  <c r="AQ67" i="15"/>
  <c r="R72" i="15"/>
  <c r="L69" i="15"/>
  <c r="AQ60" i="15"/>
  <c r="BK68" i="15"/>
  <c r="AH70" i="15"/>
  <c r="F68" i="15"/>
  <c r="AV64" i="15"/>
  <c r="O62" i="15"/>
  <c r="BA62" i="15"/>
  <c r="Y72" i="15"/>
  <c r="AX69" i="15"/>
  <c r="W70" i="15"/>
  <c r="AZ69" i="15"/>
  <c r="BP10" i="15"/>
  <c r="AI7" i="15"/>
  <c r="T61" i="15"/>
  <c r="V59" i="15"/>
  <c r="BD69" i="15"/>
  <c r="AI66" i="15"/>
  <c r="BM65" i="15"/>
  <c r="BN63" i="15"/>
  <c r="AY65" i="15"/>
  <c r="L65" i="15"/>
  <c r="AV72" i="15"/>
  <c r="BP20" i="15"/>
  <c r="BG67" i="15"/>
  <c r="T67" i="15"/>
  <c r="AH72" i="15"/>
  <c r="E6" i="15"/>
  <c r="AP60" i="15"/>
  <c r="AC72" i="15"/>
  <c r="BE68" i="15"/>
  <c r="AU67" i="15"/>
  <c r="X65" i="15"/>
  <c r="BS66" i="15"/>
  <c r="AF66" i="15"/>
  <c r="AT71" i="15"/>
  <c r="K5" i="15"/>
  <c r="T59" i="15"/>
  <c r="BB69" i="15"/>
  <c r="R66" i="15"/>
  <c r="AE63" i="15"/>
  <c r="AW63" i="15"/>
  <c r="BN61" i="15"/>
  <c r="E71" i="15"/>
  <c r="S71" i="15"/>
  <c r="AV70" i="15"/>
  <c r="Q6" i="15"/>
  <c r="F52" i="15"/>
  <c r="AF62" i="15"/>
  <c r="R60" i="15"/>
  <c r="AU71" i="15"/>
  <c r="M68" i="15"/>
  <c r="O67" i="15"/>
  <c r="BJ64" i="15"/>
  <c r="AU66" i="15"/>
  <c r="H66" i="15"/>
  <c r="V71" i="15"/>
  <c r="BA7" i="15"/>
  <c r="BC68" i="15"/>
  <c r="P68" i="15"/>
  <c r="AW35" i="15"/>
  <c r="N29" i="15"/>
  <c r="AM61" i="15"/>
  <c r="AG70" i="15"/>
  <c r="BM68" i="15"/>
  <c r="AB67" i="15"/>
  <c r="BL67" i="15"/>
  <c r="AL72" i="15"/>
  <c r="W63" i="15"/>
  <c r="BE69" i="15"/>
  <c r="D67" i="15"/>
  <c r="AY69" i="15"/>
  <c r="BD62" i="15"/>
  <c r="M70" i="15"/>
  <c r="AF32" i="15"/>
  <c r="L61" i="15"/>
  <c r="N59" i="15"/>
  <c r="AP69" i="15"/>
  <c r="U66" i="15"/>
  <c r="BC65" i="15"/>
  <c r="BF63" i="15"/>
  <c r="AQ65" i="15"/>
  <c r="D65" i="15"/>
  <c r="AN72" i="15"/>
  <c r="AR22" i="15"/>
  <c r="AF65" i="15"/>
  <c r="BN64" i="15"/>
  <c r="X62" i="15"/>
  <c r="S60" i="15"/>
  <c r="AV71" i="15"/>
  <c r="AW69" i="15"/>
  <c r="Z67" i="15"/>
  <c r="AM68" i="15"/>
  <c r="BP67" i="15"/>
  <c r="BI42" i="15"/>
  <c r="BL34" i="15"/>
  <c r="AU70" i="15"/>
  <c r="H70" i="15"/>
  <c r="AM6" i="15"/>
  <c r="I5" i="15"/>
  <c r="D64" i="15"/>
  <c r="AN61" i="15"/>
  <c r="U62" i="15"/>
  <c r="AO71" i="15"/>
  <c r="H69" i="15"/>
  <c r="BG69" i="15"/>
  <c r="T69" i="15"/>
  <c r="AV17" i="15"/>
  <c r="BL13" i="15"/>
  <c r="T62" i="15"/>
  <c r="J60" i="15"/>
  <c r="Z71" i="15"/>
  <c r="BM67" i="15"/>
  <c r="E67" i="15"/>
  <c r="BB64" i="15"/>
  <c r="AM66" i="15"/>
  <c r="BP65" i="15"/>
  <c r="N71" i="15"/>
  <c r="R9" i="15"/>
  <c r="I68" i="15"/>
  <c r="AR66" i="15"/>
  <c r="AN63" i="15"/>
  <c r="O61" i="15"/>
  <c r="BM61" i="15"/>
  <c r="BR70" i="15"/>
  <c r="AR68" i="15"/>
  <c r="AI69" i="15"/>
  <c r="BL68" i="15"/>
  <c r="AX22" i="15"/>
  <c r="BN18" i="15"/>
  <c r="AQ71" i="15"/>
  <c r="D71" i="15"/>
  <c r="BF21" i="15"/>
  <c r="N15" i="15"/>
  <c r="AD65" i="15"/>
  <c r="BE62" i="15"/>
  <c r="Q63" i="15"/>
  <c r="AH61" i="15"/>
  <c r="Z70" i="15"/>
  <c r="BC70" i="15"/>
  <c r="P70" i="15"/>
  <c r="BA5" i="15"/>
  <c r="BC41" i="15"/>
  <c r="BA42" i="15"/>
  <c r="X19" i="15"/>
  <c r="X68" i="15"/>
  <c r="D5" i="17" a="1"/>
  <c r="K23" i="16"/>
  <c r="H23" i="18" s="1"/>
  <c r="K71" i="16"/>
  <c r="H71" i="18" s="1"/>
  <c r="K70" i="16"/>
  <c r="H70" i="18" s="1"/>
  <c r="K55" i="16"/>
  <c r="H55" i="18" s="1"/>
  <c r="K47" i="16"/>
  <c r="H47" i="18" s="1"/>
  <c r="K39" i="16"/>
  <c r="H39" i="18" s="1"/>
  <c r="K38" i="16"/>
  <c r="H38" i="18" s="1"/>
  <c r="K63" i="16"/>
  <c r="H63" i="18" s="1"/>
  <c r="K31" i="16"/>
  <c r="H31" i="18" s="1"/>
  <c r="K62" i="16"/>
  <c r="H62" i="18" s="1"/>
  <c r="K30" i="16"/>
  <c r="H30" i="18" s="1"/>
  <c r="K54" i="16"/>
  <c r="H54" i="18" s="1"/>
  <c r="K22" i="16"/>
  <c r="H22" i="18" s="1"/>
  <c r="K15" i="16"/>
  <c r="H15" i="18" s="1"/>
  <c r="K46" i="16"/>
  <c r="H46" i="18" s="1"/>
  <c r="K14" i="16"/>
  <c r="H14" i="18" s="1"/>
  <c r="K69" i="16"/>
  <c r="H69" i="18" s="1"/>
  <c r="K61" i="16"/>
  <c r="H61" i="18" s="1"/>
  <c r="K53" i="16"/>
  <c r="H53" i="18" s="1"/>
  <c r="K45" i="16"/>
  <c r="H45" i="18" s="1"/>
  <c r="K37" i="16"/>
  <c r="H37" i="18" s="1"/>
  <c r="K29" i="16"/>
  <c r="H29" i="18" s="1"/>
  <c r="K21" i="16"/>
  <c r="H21" i="18" s="1"/>
  <c r="K13" i="16"/>
  <c r="H13" i="18" s="1"/>
  <c r="K68" i="16"/>
  <c r="H68" i="18" s="1"/>
  <c r="K60" i="16"/>
  <c r="H60" i="18" s="1"/>
  <c r="K52" i="16"/>
  <c r="H52" i="18" s="1"/>
  <c r="K44" i="16"/>
  <c r="H44" i="18" s="1"/>
  <c r="K36" i="16"/>
  <c r="H36" i="18" s="1"/>
  <c r="K28" i="16"/>
  <c r="H28" i="18" s="1"/>
  <c r="K20" i="16"/>
  <c r="H20" i="18" s="1"/>
  <c r="K12" i="16"/>
  <c r="H12" i="18" s="1"/>
  <c r="K75" i="16"/>
  <c r="H75" i="18" s="1"/>
  <c r="K67" i="16"/>
  <c r="H67" i="18" s="1"/>
  <c r="K59" i="16"/>
  <c r="H59" i="18" s="1"/>
  <c r="K51" i="16"/>
  <c r="H51" i="18" s="1"/>
  <c r="K43" i="16"/>
  <c r="H43" i="18" s="1"/>
  <c r="K35" i="16"/>
  <c r="H35" i="18" s="1"/>
  <c r="K27" i="16"/>
  <c r="H27" i="18" s="1"/>
  <c r="K19" i="16"/>
  <c r="H19" i="18" s="1"/>
  <c r="K11" i="16"/>
  <c r="H11" i="18" s="1"/>
  <c r="K74" i="16"/>
  <c r="H74" i="18" s="1"/>
  <c r="K66" i="16"/>
  <c r="H66" i="18" s="1"/>
  <c r="K58" i="16"/>
  <c r="H58" i="18" s="1"/>
  <c r="K50" i="16"/>
  <c r="H50" i="18" s="1"/>
  <c r="K42" i="16"/>
  <c r="H42" i="18" s="1"/>
  <c r="K34" i="16"/>
  <c r="H34" i="18" s="1"/>
  <c r="K26" i="16"/>
  <c r="H26" i="18" s="1"/>
  <c r="K18" i="16"/>
  <c r="H18" i="18" s="1"/>
  <c r="K10" i="16"/>
  <c r="H10" i="18" s="1"/>
  <c r="K73" i="16"/>
  <c r="H73" i="18" s="1"/>
  <c r="K65" i="16"/>
  <c r="H65" i="18" s="1"/>
  <c r="K57" i="16"/>
  <c r="H57" i="18" s="1"/>
  <c r="K49" i="16"/>
  <c r="H49" i="18" s="1"/>
  <c r="K41" i="16"/>
  <c r="H41" i="18" s="1"/>
  <c r="K33" i="16"/>
  <c r="H33" i="18" s="1"/>
  <c r="K25" i="16"/>
  <c r="H25" i="18" s="1"/>
  <c r="K17" i="16"/>
  <c r="H17" i="18" s="1"/>
  <c r="K9" i="16"/>
  <c r="H9" i="18" s="1"/>
  <c r="K72" i="16"/>
  <c r="H72" i="18" s="1"/>
  <c r="K64" i="16"/>
  <c r="H64" i="18" s="1"/>
  <c r="K56" i="16"/>
  <c r="H56" i="18" s="1"/>
  <c r="K48" i="16"/>
  <c r="H48" i="18" s="1"/>
  <c r="K40" i="16"/>
  <c r="H40" i="18" s="1"/>
  <c r="K32" i="16"/>
  <c r="H32" i="18" s="1"/>
  <c r="K24" i="16"/>
  <c r="H24" i="18" s="1"/>
  <c r="K16" i="16"/>
  <c r="H16" i="18" s="1"/>
  <c r="F55" i="16"/>
  <c r="F23" i="16"/>
  <c r="F70" i="16"/>
  <c r="F54" i="16"/>
  <c r="F46" i="16"/>
  <c r="F38" i="16"/>
  <c r="F30" i="16"/>
  <c r="F22" i="16"/>
  <c r="F14" i="16"/>
  <c r="F69" i="16"/>
  <c r="F61" i="16"/>
  <c r="F53" i="16"/>
  <c r="F45" i="16"/>
  <c r="F37" i="16"/>
  <c r="F29" i="16"/>
  <c r="F21" i="16"/>
  <c r="F13" i="16"/>
  <c r="F68" i="16"/>
  <c r="F60" i="16"/>
  <c r="F44" i="16"/>
  <c r="F36" i="16"/>
  <c r="F12" i="16"/>
  <c r="F75" i="16"/>
  <c r="F67" i="16"/>
  <c r="F59" i="16"/>
  <c r="F51" i="16"/>
  <c r="F43" i="16"/>
  <c r="F35" i="16"/>
  <c r="F27" i="16"/>
  <c r="F19" i="16"/>
  <c r="F11" i="16"/>
  <c r="F39" i="16"/>
  <c r="F52" i="16"/>
  <c r="F74" i="16"/>
  <c r="F66" i="16"/>
  <c r="F58" i="16"/>
  <c r="F50" i="16"/>
  <c r="F42" i="16"/>
  <c r="F34" i="16"/>
  <c r="F26" i="16"/>
  <c r="F18" i="16"/>
  <c r="F10" i="16"/>
  <c r="F71" i="16"/>
  <c r="F47" i="16"/>
  <c r="F31" i="16"/>
  <c r="F62" i="16"/>
  <c r="F20" i="16"/>
  <c r="F73" i="16"/>
  <c r="F65" i="16"/>
  <c r="F57" i="16"/>
  <c r="F49" i="16"/>
  <c r="F41" i="16"/>
  <c r="F33" i="16"/>
  <c r="F25" i="16"/>
  <c r="F17" i="16"/>
  <c r="F9" i="16"/>
  <c r="F63" i="16"/>
  <c r="F15" i="16"/>
  <c r="F28" i="16"/>
  <c r="F72" i="16"/>
  <c r="F64" i="16"/>
  <c r="F56" i="16"/>
  <c r="F48" i="16"/>
  <c r="F40" i="16"/>
  <c r="F32" i="16"/>
  <c r="F24" i="16"/>
  <c r="F16" i="16"/>
  <c r="E70" i="16"/>
  <c r="E62" i="16"/>
  <c r="E54" i="16"/>
  <c r="E46" i="16"/>
  <c r="E38" i="16"/>
  <c r="E30" i="16"/>
  <c r="E22" i="16"/>
  <c r="E14" i="16"/>
  <c r="E69" i="16"/>
  <c r="E61" i="16"/>
  <c r="E53" i="16"/>
  <c r="E45" i="16"/>
  <c r="E37" i="16"/>
  <c r="E29" i="16"/>
  <c r="E21" i="16"/>
  <c r="E13" i="16"/>
  <c r="E8" i="16"/>
  <c r="E56" i="16"/>
  <c r="E16" i="16"/>
  <c r="E47" i="16"/>
  <c r="E60" i="16"/>
  <c r="E36" i="16"/>
  <c r="E12" i="16"/>
  <c r="E75" i="16"/>
  <c r="E19" i="16"/>
  <c r="E74" i="16"/>
  <c r="E66" i="16"/>
  <c r="E58" i="16"/>
  <c r="E50" i="16"/>
  <c r="E42" i="16"/>
  <c r="E34" i="16"/>
  <c r="E26" i="16"/>
  <c r="E18" i="16"/>
  <c r="E10" i="16"/>
  <c r="E64" i="16"/>
  <c r="E24" i="16"/>
  <c r="E68" i="16"/>
  <c r="E52" i="16"/>
  <c r="E44" i="16"/>
  <c r="E28" i="16"/>
  <c r="E20" i="16"/>
  <c r="E67" i="16"/>
  <c r="E59" i="16"/>
  <c r="E51" i="16"/>
  <c r="E43" i="16"/>
  <c r="E35" i="16"/>
  <c r="E27" i="16"/>
  <c r="E11" i="16"/>
  <c r="E73" i="16"/>
  <c r="E65" i="16"/>
  <c r="E57" i="16"/>
  <c r="E49" i="16"/>
  <c r="E41" i="16"/>
  <c r="E33" i="16"/>
  <c r="E25" i="16"/>
  <c r="E17" i="16"/>
  <c r="E9" i="16"/>
  <c r="E72" i="16"/>
  <c r="E48" i="16"/>
  <c r="E40" i="16"/>
  <c r="E32" i="16"/>
  <c r="E71" i="16"/>
  <c r="E63" i="16"/>
  <c r="E55" i="16"/>
  <c r="E39" i="16"/>
  <c r="E31" i="16"/>
  <c r="E23" i="16"/>
  <c r="A25" i="18" l="1"/>
  <c r="A28" i="18"/>
  <c r="A27" i="18"/>
  <c r="A26" i="18"/>
  <c r="BM14" i="15"/>
  <c r="Y28" i="15"/>
  <c r="AL31" i="15"/>
  <c r="AU53" i="15"/>
  <c r="E11" i="15"/>
  <c r="G21" i="15"/>
  <c r="F36" i="15"/>
  <c r="AE7" i="15"/>
  <c r="AH20" i="15"/>
  <c r="BH36" i="15"/>
  <c r="BK33" i="15"/>
  <c r="P50" i="15"/>
  <c r="BK12" i="15"/>
  <c r="BO27" i="15"/>
  <c r="AN12" i="15"/>
  <c r="AL50" i="15"/>
  <c r="BS42" i="15"/>
  <c r="AU46" i="15"/>
  <c r="AA72" i="15"/>
  <c r="AZ52" i="15"/>
  <c r="BL27" i="15"/>
  <c r="N19" i="15"/>
  <c r="AC8" i="15"/>
  <c r="AT40" i="15"/>
  <c r="AO14" i="15"/>
  <c r="BM27" i="15"/>
  <c r="AR72" i="15"/>
  <c r="AA18" i="15"/>
  <c r="BB33" i="15"/>
  <c r="BI7" i="15"/>
  <c r="J21" i="15"/>
  <c r="L39" i="15"/>
  <c r="K10" i="15"/>
  <c r="AK23" i="15"/>
  <c r="X45" i="15"/>
  <c r="AK42" i="15"/>
  <c r="AT7" i="15"/>
  <c r="AG17" i="15"/>
  <c r="AV28" i="15"/>
  <c r="AL58" i="15"/>
  <c r="BB15" i="15"/>
  <c r="X29" i="15"/>
  <c r="S61" i="15"/>
  <c r="Y43" i="15"/>
  <c r="BS8" i="15"/>
  <c r="AM22" i="15"/>
  <c r="AJ48" i="15"/>
  <c r="BR32" i="15"/>
  <c r="O32" i="15"/>
  <c r="AE53" i="15"/>
  <c r="BP59" i="15"/>
  <c r="AE11" i="15"/>
  <c r="BE24" i="15"/>
  <c r="Z50" i="15"/>
  <c r="Q15" i="15"/>
  <c r="AY28" i="15"/>
  <c r="AK5" i="15"/>
  <c r="BR17" i="15"/>
  <c r="D33" i="15"/>
  <c r="X7" i="15"/>
  <c r="AA20" i="15"/>
  <c r="AT37" i="15"/>
  <c r="F38" i="15"/>
  <c r="BJ5" i="15"/>
  <c r="I15" i="15"/>
  <c r="AG25" i="15"/>
  <c r="O47" i="15"/>
  <c r="AR12" i="15"/>
  <c r="BN25" i="15"/>
  <c r="BA48" i="15"/>
  <c r="AO39" i="15"/>
  <c r="AU61" i="15"/>
  <c r="BS18" i="15"/>
  <c r="BA36" i="15"/>
  <c r="BD24" i="15"/>
  <c r="AV56" i="15"/>
  <c r="BM36" i="15"/>
  <c r="AO60" i="15"/>
  <c r="BD5" i="15"/>
  <c r="Y18" i="15"/>
  <c r="BC13" i="15"/>
  <c r="O8" i="15"/>
  <c r="AH7" i="15"/>
  <c r="X36" i="15"/>
  <c r="BC17" i="15"/>
  <c r="BB12" i="15"/>
  <c r="BE37" i="15"/>
  <c r="K23" i="15"/>
  <c r="N58" i="15"/>
  <c r="M25" i="15"/>
  <c r="X9" i="15"/>
  <c r="V42" i="15"/>
  <c r="AW60" i="15"/>
  <c r="W24" i="15"/>
  <c r="AV16" i="15"/>
  <c r="O30" i="15"/>
  <c r="AP40" i="15"/>
  <c r="BR15" i="15"/>
  <c r="AN34" i="15"/>
  <c r="P28" i="15"/>
  <c r="BA54" i="15"/>
  <c r="AZ43" i="15"/>
  <c r="AA32" i="15"/>
  <c r="AP42" i="15"/>
  <c r="L27" i="15"/>
  <c r="F57" i="15"/>
  <c r="E50" i="15"/>
  <c r="BF40" i="15"/>
  <c r="AE34" i="15"/>
  <c r="AA61" i="15"/>
  <c r="AE66" i="15"/>
  <c r="BD63" i="15"/>
  <c r="AT54" i="15"/>
  <c r="H47" i="15"/>
  <c r="M9" i="15"/>
  <c r="O19" i="15"/>
  <c r="H32" i="15"/>
  <c r="AM5" i="15"/>
  <c r="BN17" i="15"/>
  <c r="BI32" i="15"/>
  <c r="AB31" i="15"/>
  <c r="N46" i="15"/>
  <c r="BC10" i="15"/>
  <c r="K25" i="15"/>
  <c r="N63" i="15"/>
  <c r="P40" i="15"/>
  <c r="AA37" i="15"/>
  <c r="AH44" i="15"/>
  <c r="AU62" i="15"/>
  <c r="AL37" i="15"/>
  <c r="BJ22" i="15"/>
  <c r="L14" i="15"/>
  <c r="J5" i="15"/>
  <c r="AZ30" i="15"/>
  <c r="E12" i="15"/>
  <c r="AE25" i="15"/>
  <c r="BP52" i="15"/>
  <c r="BI15" i="15"/>
  <c r="AO29" i="15"/>
  <c r="BQ5" i="15"/>
  <c r="AR18" i="15"/>
  <c r="R34" i="15"/>
  <c r="BD7" i="15"/>
  <c r="BQ20" i="15"/>
  <c r="BH38" i="15"/>
  <c r="BL38" i="15"/>
  <c r="R6" i="15"/>
  <c r="AO15" i="15"/>
  <c r="I26" i="15"/>
  <c r="N49" i="15"/>
  <c r="R13" i="15"/>
  <c r="AP26" i="15"/>
  <c r="BA50" i="15"/>
  <c r="X40" i="15"/>
  <c r="S64" i="15"/>
  <c r="AY19" i="15"/>
  <c r="AV38" i="15"/>
  <c r="P26" i="15"/>
  <c r="E61" i="15"/>
  <c r="BA39" i="15"/>
  <c r="AF69" i="15"/>
  <c r="BF7" i="15"/>
  <c r="E21" i="15"/>
  <c r="D39" i="15"/>
  <c r="AG11" i="15"/>
  <c r="BI24" i="15"/>
  <c r="AD50" i="15"/>
  <c r="R14" i="15"/>
  <c r="AP27" i="15"/>
  <c r="AG67" i="15"/>
  <c r="AQ16" i="15"/>
  <c r="AK30" i="15"/>
  <c r="AM33" i="15"/>
  <c r="AD58" i="15"/>
  <c r="U12" i="15"/>
  <c r="Y22" i="15"/>
  <c r="AR38" i="15"/>
  <c r="BH8" i="15"/>
  <c r="N22" i="15"/>
  <c r="AN39" i="15"/>
  <c r="AR35" i="15"/>
  <c r="AG53" i="15"/>
  <c r="BC14" i="15"/>
  <c r="X30" i="15"/>
  <c r="X16" i="15"/>
  <c r="BI60" i="15"/>
  <c r="AH51" i="15"/>
  <c r="BK56" i="15"/>
  <c r="BF72" i="15"/>
  <c r="AX5" i="15"/>
  <c r="BJ32" i="15"/>
  <c r="AL22" i="15"/>
  <c r="BA11" i="15"/>
  <c r="AP51" i="15"/>
  <c r="S16" i="15"/>
  <c r="E30" i="15"/>
  <c r="H7" i="15"/>
  <c r="E20" i="15"/>
  <c r="BQ36" i="15"/>
  <c r="AD9" i="15"/>
  <c r="BB22" i="15"/>
  <c r="O43" i="15"/>
  <c r="BC11" i="15"/>
  <c r="O25" i="15"/>
  <c r="BD51" i="15"/>
  <c r="AR45" i="15"/>
  <c r="AW8" i="15"/>
  <c r="AY18" i="15"/>
  <c r="F31" i="15"/>
  <c r="G5" i="15"/>
  <c r="X17" i="15"/>
  <c r="BF31" i="15"/>
  <c r="BA30" i="15"/>
  <c r="Q45" i="15"/>
  <c r="W10" i="15"/>
  <c r="AE24" i="15"/>
  <c r="AX57" i="15"/>
  <c r="D38" i="15"/>
  <c r="BO35" i="15"/>
  <c r="AX40" i="15"/>
  <c r="AX67" i="15"/>
  <c r="I13" i="15"/>
  <c r="AI26" i="15"/>
  <c r="BE57" i="15"/>
  <c r="BM16" i="15"/>
  <c r="BR30" i="15"/>
  <c r="BC6" i="15"/>
  <c r="AT19" i="15"/>
  <c r="R36" i="15"/>
  <c r="AS8" i="15"/>
  <c r="E22" i="15"/>
  <c r="R41" i="15"/>
  <c r="AD40" i="15"/>
  <c r="BF6" i="15"/>
  <c r="AA16" i="15"/>
  <c r="O27" i="15"/>
  <c r="I53" i="15"/>
  <c r="N14" i="15"/>
  <c r="AV27" i="15"/>
  <c r="BQ54" i="15"/>
  <c r="AG41" i="15"/>
  <c r="K70" i="15"/>
  <c r="BK20" i="15"/>
  <c r="AF42" i="15"/>
  <c r="AR28" i="15"/>
  <c r="BK28" i="15"/>
  <c r="AG44" i="15"/>
  <c r="J56" i="15"/>
  <c r="D7" i="15"/>
  <c r="AU21" i="15"/>
  <c r="AG15" i="15"/>
  <c r="AJ16" i="15"/>
  <c r="AK10" i="15"/>
  <c r="V38" i="15"/>
  <c r="E24" i="15"/>
  <c r="F16" i="15"/>
  <c r="BC39" i="15"/>
  <c r="BM33" i="15"/>
  <c r="S33" i="15"/>
  <c r="AC26" i="15"/>
  <c r="AP15" i="15"/>
  <c r="R49" i="15"/>
  <c r="BJ65" i="15"/>
  <c r="Q29" i="15"/>
  <c r="AF20" i="15"/>
  <c r="G32" i="15"/>
  <c r="W52" i="15"/>
  <c r="S13" i="15"/>
  <c r="U36" i="15"/>
  <c r="L41" i="15"/>
  <c r="Y54" i="15"/>
  <c r="Q47" i="15"/>
  <c r="AR17" i="15"/>
  <c r="BI45" i="15"/>
  <c r="R29" i="15"/>
  <c r="F42" i="15"/>
  <c r="BB54" i="15"/>
  <c r="AY62" i="15"/>
  <c r="BK45" i="15"/>
  <c r="AU34" i="15"/>
  <c r="BJ8" i="15"/>
  <c r="AM71" i="15"/>
  <c r="AO65" i="15"/>
  <c r="Q51" i="15"/>
  <c r="AC10" i="15"/>
  <c r="AG20" i="15"/>
  <c r="AQ34" i="15"/>
  <c r="BG6" i="15"/>
  <c r="AV19" i="15"/>
  <c r="AB35" i="15"/>
  <c r="I33" i="15"/>
  <c r="BO48" i="15"/>
  <c r="BO11" i="15"/>
  <c r="BS26" i="15"/>
  <c r="AV10" i="15"/>
  <c r="AN46" i="15"/>
  <c r="K41" i="15"/>
  <c r="AF59" i="15"/>
  <c r="AP61" i="15"/>
  <c r="BM45" i="15"/>
  <c r="R26" i="15"/>
  <c r="AL17" i="15"/>
  <c r="J7" i="15"/>
  <c r="L37" i="15"/>
  <c r="BA13" i="15"/>
  <c r="I27" i="15"/>
  <c r="BA61" i="15"/>
  <c r="AM17" i="15"/>
  <c r="N32" i="15"/>
  <c r="S7" i="15"/>
  <c r="T20" i="15"/>
  <c r="AG37" i="15"/>
  <c r="U9" i="15"/>
  <c r="AW22" i="15"/>
  <c r="BD42" i="15"/>
  <c r="W41" i="15"/>
  <c r="N7" i="15"/>
  <c r="BG16" i="15"/>
  <c r="BE27" i="15"/>
  <c r="AM55" i="15"/>
  <c r="BF14" i="15"/>
  <c r="V28" i="15"/>
  <c r="AE57" i="15"/>
  <c r="P42" i="15"/>
  <c r="AE8" i="15"/>
  <c r="AQ21" i="15"/>
  <c r="AY44" i="15"/>
  <c r="AJ30" i="15"/>
  <c r="W30" i="15"/>
  <c r="BM47" i="15"/>
  <c r="AD60" i="15"/>
  <c r="Y9" i="15"/>
  <c r="AY22" i="15"/>
  <c r="G43" i="15"/>
  <c r="M13" i="15"/>
  <c r="AK26" i="15"/>
  <c r="M58" i="15"/>
  <c r="BJ15" i="15"/>
  <c r="AP29" i="15"/>
  <c r="BR60" i="15"/>
  <c r="U18" i="15"/>
  <c r="AU33" i="15"/>
  <c r="AN35" i="15"/>
  <c r="D68" i="15"/>
  <c r="AM13" i="15"/>
  <c r="AO23" i="15"/>
  <c r="BN41" i="15"/>
  <c r="AD10" i="15"/>
  <c r="BL23" i="15"/>
  <c r="BQ42" i="15"/>
  <c r="O37" i="15"/>
  <c r="AZ56" i="15"/>
  <c r="AU16" i="15"/>
  <c r="BG32" i="15"/>
  <c r="H20" i="15"/>
  <c r="AT45" i="15"/>
  <c r="BG68" i="15"/>
  <c r="BA47" i="15"/>
  <c r="AT18" i="15"/>
  <c r="BO7" i="15"/>
  <c r="AE39" i="15"/>
  <c r="BJ25" i="15"/>
  <c r="G15" i="15"/>
  <c r="AH5" i="15"/>
  <c r="BK17" i="15"/>
  <c r="BL32" i="15"/>
  <c r="Y8" i="15"/>
  <c r="BA21" i="15"/>
  <c r="AR40" i="15"/>
  <c r="H11" i="15"/>
  <c r="AH24" i="15"/>
  <c r="BN48" i="15"/>
  <c r="AG13" i="15"/>
  <c r="BG26" i="15"/>
  <c r="BE59" i="15"/>
  <c r="AP49" i="15"/>
  <c r="BM9" i="15"/>
  <c r="BQ19" i="15"/>
  <c r="AN33" i="15"/>
  <c r="AA6" i="15"/>
  <c r="F19" i="15"/>
  <c r="Z34" i="15"/>
  <c r="AI32" i="15"/>
  <c r="BP47" i="15"/>
  <c r="AI11" i="15"/>
  <c r="W26" i="15"/>
  <c r="T9" i="15"/>
  <c r="BP43" i="15"/>
  <c r="AY39" i="15"/>
  <c r="R53" i="15"/>
  <c r="BI64" i="15"/>
  <c r="BA14" i="15"/>
  <c r="M28" i="15"/>
  <c r="BP5" i="15"/>
  <c r="AQ18" i="15"/>
  <c r="N34" i="15"/>
  <c r="E8" i="15"/>
  <c r="X21" i="15"/>
  <c r="AW39" i="15"/>
  <c r="Y10" i="15"/>
  <c r="AW23" i="15"/>
  <c r="BP45" i="15"/>
  <c r="BJ42" i="15"/>
  <c r="BB7" i="15"/>
  <c r="AS17" i="15"/>
  <c r="BI28" i="15"/>
  <c r="L60" i="15"/>
  <c r="BL15" i="15"/>
  <c r="AL29" i="15"/>
  <c r="AU63" i="15"/>
  <c r="AM43" i="15"/>
  <c r="K9" i="15"/>
  <c r="BC22" i="15"/>
  <c r="AM49" i="15"/>
  <c r="AT33" i="15"/>
  <c r="AU32" i="15"/>
  <c r="BL54" i="15"/>
  <c r="AK61" i="15"/>
  <c r="V8" i="15"/>
  <c r="Y23" i="15"/>
  <c r="BE18" i="15"/>
  <c r="N18" i="15"/>
  <c r="BM18" i="15"/>
  <c r="T43" i="15"/>
  <c r="AS25" i="15"/>
  <c r="AL24" i="15"/>
  <c r="AX43" i="15"/>
  <c r="AM37" i="15"/>
  <c r="AG30" i="15"/>
  <c r="I29" i="15"/>
  <c r="BH16" i="15"/>
  <c r="X32" i="15"/>
  <c r="S9" i="15"/>
  <c r="AI30" i="15"/>
  <c r="Z30" i="15"/>
  <c r="BG35" i="15"/>
  <c r="BG57" i="15"/>
  <c r="BO17" i="15"/>
  <c r="BK41" i="15"/>
  <c r="M44" i="15"/>
  <c r="AL64" i="15"/>
  <c r="P34" i="15"/>
  <c r="AJ19" i="15"/>
  <c r="BL53" i="15"/>
  <c r="AN49" i="15"/>
  <c r="AO43" i="15"/>
  <c r="AU28" i="15"/>
  <c r="AE52" i="15"/>
  <c r="M63" i="15"/>
  <c r="AO44" i="15"/>
  <c r="BB51" i="15"/>
  <c r="AJ68" i="15"/>
  <c r="BR6" i="15"/>
  <c r="BM19" i="15"/>
  <c r="BD36" i="15"/>
  <c r="AO37" i="15"/>
  <c r="AT5" i="15"/>
  <c r="BE14" i="15"/>
  <c r="BQ24" i="15"/>
  <c r="L46" i="15"/>
  <c r="L12" i="15"/>
  <c r="AH25" i="15"/>
  <c r="AX47" i="15"/>
  <c r="BR38" i="15"/>
  <c r="N60" i="15"/>
  <c r="AM18" i="15"/>
  <c r="AJ35" i="15"/>
  <c r="BH23" i="15"/>
  <c r="T54" i="15"/>
  <c r="E35" i="15"/>
  <c r="U57" i="15"/>
  <c r="BR21" i="15"/>
  <c r="N11" i="15"/>
  <c r="AB49" i="15"/>
  <c r="AH29" i="15"/>
  <c r="AG18" i="15"/>
  <c r="AZ6" i="15"/>
  <c r="AO19" i="15"/>
  <c r="M36" i="15"/>
  <c r="BS9" i="15"/>
  <c r="AC23" i="15"/>
  <c r="BP44" i="15"/>
  <c r="AZ12" i="15"/>
  <c r="L26" i="15"/>
  <c r="X56" i="15"/>
  <c r="M15" i="15"/>
  <c r="AN28" i="15"/>
  <c r="BD31" i="15"/>
  <c r="S54" i="15"/>
  <c r="O11" i="15"/>
  <c r="Q21" i="15"/>
  <c r="Z36" i="15"/>
  <c r="AM7" i="15"/>
  <c r="BB20" i="15"/>
  <c r="J37" i="15"/>
  <c r="E34" i="15"/>
  <c r="AY50" i="15"/>
  <c r="K13" i="15"/>
  <c r="O28" i="15"/>
  <c r="D13" i="15"/>
  <c r="BC51" i="15"/>
  <c r="AI43" i="15"/>
  <c r="AE48" i="15"/>
  <c r="O66" i="15"/>
  <c r="AG16" i="15"/>
  <c r="U30" i="15"/>
  <c r="R7" i="15"/>
  <c r="S20" i="15"/>
  <c r="AF37" i="15"/>
  <c r="AP9" i="15"/>
  <c r="BR22" i="15"/>
  <c r="BF43" i="15"/>
  <c r="BS11" i="15"/>
  <c r="AC25" i="15"/>
  <c r="BB52" i="15"/>
  <c r="J46" i="15"/>
  <c r="BG8" i="15"/>
  <c r="BI18" i="15"/>
  <c r="X31" i="15"/>
  <c r="O5" i="15"/>
  <c r="AT17" i="15"/>
  <c r="J32" i="15"/>
  <c r="BL30" i="15"/>
  <c r="AV45" i="15"/>
  <c r="AE10" i="15"/>
  <c r="AU24" i="15"/>
  <c r="BP58" i="15"/>
  <c r="AY38" i="15"/>
  <c r="AE36" i="15"/>
  <c r="AH42" i="15"/>
  <c r="AR70" i="15"/>
  <c r="BQ9" i="15"/>
  <c r="E25" i="15"/>
  <c r="M27" i="15"/>
  <c r="AL21" i="15"/>
  <c r="AO20" i="15"/>
  <c r="F5" i="15"/>
  <c r="W29" i="15"/>
  <c r="J26" i="15"/>
  <c r="BP57" i="15"/>
  <c r="BG50" i="15"/>
  <c r="BQ37" i="15"/>
  <c r="BO38" i="15"/>
  <c r="Z19" i="15"/>
  <c r="AO33" i="15"/>
  <c r="BO13" i="15"/>
  <c r="BQ32" i="15"/>
  <c r="BH32" i="15"/>
  <c r="BD46" i="15"/>
  <c r="BI47" i="15"/>
  <c r="BK18" i="15"/>
  <c r="BN66" i="15"/>
  <c r="D52" i="15"/>
  <c r="E27" i="15"/>
  <c r="AF49" i="15"/>
  <c r="J34" i="15"/>
  <c r="AU12" i="15"/>
  <c r="AU40" i="15"/>
  <c r="AA58" i="15"/>
  <c r="AQ29" i="15"/>
  <c r="BS64" i="15"/>
  <c r="AM52" i="15"/>
  <c r="AI49" i="15"/>
  <c r="Q40" i="15"/>
  <c r="AQ61" i="15"/>
  <c r="AJ5" i="15"/>
  <c r="K18" i="15"/>
  <c r="R33" i="15"/>
  <c r="AO8" i="15"/>
  <c r="BM21" i="15"/>
  <c r="I41" i="15"/>
  <c r="V11" i="15"/>
  <c r="AT24" i="15"/>
  <c r="BH49" i="15"/>
  <c r="AU13" i="15"/>
  <c r="G27" i="15"/>
  <c r="AG61" i="15"/>
  <c r="J50" i="15"/>
  <c r="I10" i="15"/>
  <c r="K20" i="15"/>
  <c r="F34" i="15"/>
  <c r="AI6" i="15"/>
  <c r="P19" i="15"/>
  <c r="BH34" i="15"/>
  <c r="AS32" i="15"/>
  <c r="N48" i="15"/>
  <c r="AY11" i="15"/>
  <c r="AM26" i="15"/>
  <c r="AZ9" i="15"/>
  <c r="AZ44" i="15"/>
  <c r="O40" i="15"/>
  <c r="BO54" i="15"/>
  <c r="AQ68" i="15"/>
  <c r="AS11" i="15"/>
  <c r="AA28" i="15"/>
  <c r="BQ28" i="15"/>
  <c r="AD30" i="15"/>
  <c r="BM23" i="15"/>
  <c r="BR5" i="15"/>
  <c r="X43" i="15"/>
  <c r="BN29" i="15"/>
  <c r="AB62" i="15"/>
  <c r="AR21" i="15"/>
  <c r="BM57" i="15"/>
  <c r="Z41" i="15"/>
  <c r="AT25" i="15"/>
  <c r="H36" i="15"/>
  <c r="BK14" i="15"/>
  <c r="AK44" i="15"/>
  <c r="BJ37" i="15"/>
  <c r="E52" i="15"/>
  <c r="BO58" i="15"/>
  <c r="BC20" i="15"/>
  <c r="AB9" i="15"/>
  <c r="BC55" i="15"/>
  <c r="BM29" i="15"/>
  <c r="P69" i="15"/>
  <c r="AB48" i="15"/>
  <c r="S19" i="15"/>
  <c r="AM42" i="15"/>
  <c r="BH19" i="15"/>
  <c r="O36" i="15"/>
  <c r="AZ67" i="15"/>
  <c r="S65" i="15"/>
  <c r="AO52" i="15"/>
  <c r="AQ53" i="15"/>
  <c r="N5" i="15"/>
  <c r="M14" i="15"/>
  <c r="Q24" i="15"/>
  <c r="AW43" i="15"/>
  <c r="Z11" i="15"/>
  <c r="AX24" i="15"/>
  <c r="BI44" i="15"/>
  <c r="K38" i="15"/>
  <c r="S58" i="15"/>
  <c r="AQ17" i="15"/>
  <c r="H34" i="15"/>
  <c r="BP21" i="15"/>
  <c r="AT49" i="15"/>
  <c r="U31" i="15"/>
  <c r="AG52" i="15"/>
  <c r="Z20" i="15"/>
  <c r="AL9" i="15"/>
  <c r="AJ43" i="15"/>
  <c r="AN27" i="15"/>
  <c r="BA16" i="15"/>
  <c r="H6" i="15"/>
  <c r="BA18" i="15"/>
  <c r="AI34" i="15"/>
  <c r="O9" i="15"/>
  <c r="AO22" i="15"/>
  <c r="AJ42" i="15"/>
  <c r="BL11" i="15"/>
  <c r="V25" i="15"/>
  <c r="AB52" i="15"/>
  <c r="U14" i="15"/>
  <c r="AW27" i="15"/>
  <c r="AW68" i="15"/>
  <c r="BE51" i="15"/>
  <c r="AO10" i="15"/>
  <c r="AQ20" i="15"/>
  <c r="H35" i="15"/>
  <c r="BO6" i="15"/>
  <c r="BF19" i="15"/>
  <c r="BJ35" i="15"/>
  <c r="T33" i="15"/>
  <c r="Q49" i="15"/>
  <c r="O12" i="15"/>
  <c r="S27" i="15"/>
  <c r="L11" i="15"/>
  <c r="AM47" i="15"/>
  <c r="AQ41" i="15"/>
  <c r="AA62" i="15"/>
  <c r="AD64" i="15"/>
  <c r="AA14" i="15"/>
  <c r="BA27" i="15"/>
  <c r="M69" i="15"/>
  <c r="M18" i="15"/>
  <c r="AD33" i="15"/>
  <c r="AY7" i="15"/>
  <c r="BJ20" i="15"/>
  <c r="BA38" i="15"/>
  <c r="BK9" i="15"/>
  <c r="W23" i="15"/>
  <c r="AS44" i="15"/>
  <c r="N42" i="15"/>
  <c r="AL7" i="15"/>
  <c r="W17" i="15"/>
  <c r="AI28" i="15"/>
  <c r="BL57" i="15"/>
  <c r="AF15" i="15"/>
  <c r="J29" i="15"/>
  <c r="U60" i="15"/>
  <c r="BP42" i="15"/>
  <c r="BK8" i="15"/>
  <c r="W22" i="15"/>
  <c r="AL47" i="15"/>
  <c r="AB32" i="15"/>
  <c r="AY31" i="15"/>
  <c r="BL51" i="15"/>
  <c r="D72" i="15"/>
  <c r="BF28" i="15"/>
  <c r="BJ17" i="15"/>
  <c r="J9" i="15"/>
  <c r="AD42" i="15"/>
  <c r="I25" i="15"/>
  <c r="AM9" i="15"/>
  <c r="BM22" i="15"/>
  <c r="AN43" i="15"/>
  <c r="Y13" i="15"/>
  <c r="BA26" i="15"/>
  <c r="BR58" i="15"/>
  <c r="J16" i="15"/>
  <c r="BF29" i="15"/>
  <c r="BK62" i="15"/>
  <c r="AI18" i="15"/>
  <c r="BR33" i="15"/>
  <c r="BD35" i="15"/>
  <c r="AV69" i="15"/>
  <c r="AW13" i="15"/>
  <c r="BA23" i="15"/>
  <c r="S42" i="15"/>
  <c r="AZ10" i="15"/>
  <c r="F24" i="15"/>
  <c r="Z43" i="15"/>
  <c r="AJ37" i="15"/>
  <c r="G57" i="15"/>
  <c r="BK16" i="15"/>
  <c r="L33" i="15"/>
  <c r="AN20" i="15"/>
  <c r="AR46" i="15"/>
  <c r="AG28" i="15"/>
  <c r="AW48" i="15"/>
  <c r="BJ6" i="15"/>
  <c r="BC19" i="15"/>
  <c r="AJ36" i="15"/>
  <c r="Q10" i="15"/>
  <c r="AS23" i="15"/>
  <c r="AN45" i="15"/>
  <c r="BP12" i="15"/>
  <c r="Z26" i="15"/>
  <c r="Q57" i="15"/>
  <c r="Y15" i="15"/>
  <c r="BG28" i="15"/>
  <c r="D32" i="15"/>
  <c r="BG54" i="15"/>
  <c r="Y11" i="15"/>
  <c r="AC21" i="15"/>
  <c r="AP36" i="15"/>
  <c r="BC7" i="15"/>
  <c r="BN20" i="15"/>
  <c r="Z37" i="15"/>
  <c r="AA34" i="15"/>
  <c r="D51" i="15"/>
  <c r="AA13" i="15"/>
  <c r="AF28" i="15"/>
  <c r="AJ13" i="15"/>
  <c r="BO52" i="15"/>
  <c r="W44" i="15"/>
  <c r="AA49" i="15"/>
  <c r="O68" i="15"/>
  <c r="W13" i="15"/>
  <c r="BA44" i="15"/>
  <c r="AS34" i="15"/>
  <c r="AF33" i="15"/>
  <c r="BB34" i="15"/>
  <c r="BJ7" i="15"/>
  <c r="M48" i="15"/>
  <c r="AJ44" i="15"/>
  <c r="AA9" i="15"/>
  <c r="AB25" i="15"/>
  <c r="AS51" i="15"/>
  <c r="AV47" i="15"/>
  <c r="BJ26" i="15"/>
  <c r="L43" i="15"/>
  <c r="BC16" i="15"/>
  <c r="U48" i="15"/>
  <c r="U56" i="15"/>
  <c r="AA70" i="15"/>
  <c r="AG72" i="15"/>
  <c r="AI25" i="15"/>
  <c r="L13" i="15"/>
  <c r="AR61" i="15"/>
  <c r="AX8" i="15"/>
  <c r="AY9" i="15"/>
  <c r="BS32" i="15"/>
  <c r="BA28" i="15"/>
  <c r="BI37" i="15"/>
  <c r="BD20" i="15"/>
  <c r="AM65" i="15"/>
  <c r="AJ62" i="15"/>
  <c r="H68" i="15"/>
  <c r="P35" i="15"/>
  <c r="BR20" i="15"/>
  <c r="R44" i="15"/>
  <c r="M53" i="15"/>
  <c r="BG63" i="15"/>
  <c r="AW58" i="15"/>
  <c r="E45" i="15"/>
  <c r="BA63" i="15"/>
  <c r="G46" i="15"/>
  <c r="AZ53" i="15"/>
  <c r="AG58" i="15"/>
  <c r="BI66" i="15"/>
  <c r="AR53" i="15"/>
  <c r="BG33" i="15"/>
  <c r="P22" i="15"/>
  <c r="AY66" i="15"/>
  <c r="AY59" i="15"/>
  <c r="AK29" i="15"/>
  <c r="BG31" i="15"/>
  <c r="BD48" i="15"/>
  <c r="L21" i="15"/>
  <c r="BB47" i="15"/>
  <c r="W65" i="15"/>
  <c r="AK57" i="15"/>
  <c r="V52" i="15"/>
  <c r="AW30" i="15"/>
  <c r="AQ31" i="15"/>
  <c r="V48" i="15"/>
  <c r="BH21" i="15"/>
  <c r="R47" i="15"/>
  <c r="BQ64" i="15"/>
  <c r="AG59" i="15"/>
  <c r="K52" i="15"/>
  <c r="V60" i="15"/>
  <c r="BQ39" i="15"/>
  <c r="AQ59" i="15"/>
  <c r="BG41" i="15"/>
  <c r="W34" i="15"/>
  <c r="K62" i="15"/>
  <c r="AV43" i="15"/>
  <c r="D48" i="15"/>
  <c r="BF35" i="15"/>
  <c r="AF26" i="15"/>
  <c r="BL18" i="15"/>
  <c r="AB11" i="15"/>
  <c r="AJ53" i="15"/>
  <c r="G39" i="15"/>
  <c r="BO72" i="15"/>
  <c r="Q56" i="15"/>
  <c r="P49" i="15"/>
  <c r="I34" i="15"/>
  <c r="BC38" i="15"/>
  <c r="H53" i="15"/>
  <c r="AI42" i="15"/>
  <c r="AB23" i="15"/>
  <c r="X8" i="15"/>
  <c r="D35" i="15"/>
  <c r="BG25" i="15"/>
  <c r="W18" i="15"/>
  <c r="AB71" i="15"/>
  <c r="AO64" i="15"/>
  <c r="BS54" i="15"/>
  <c r="AU49" i="15"/>
  <c r="W49" i="15"/>
  <c r="K31" i="15"/>
  <c r="AT58" i="15"/>
  <c r="AP31" i="15"/>
  <c r="AZ15" i="15"/>
  <c r="T46" i="15"/>
  <c r="BH29" i="15"/>
  <c r="BO21" i="15"/>
  <c r="AE14" i="15"/>
  <c r="BM62" i="15"/>
  <c r="BL43" i="15"/>
  <c r="BO32" i="15"/>
  <c r="G41" i="15"/>
  <c r="T26" i="15"/>
  <c r="R16" i="15"/>
  <c r="AY6" i="15"/>
  <c r="K40" i="15"/>
  <c r="BC25" i="15"/>
  <c r="Z68" i="15"/>
  <c r="AS49" i="15"/>
  <c r="AL41" i="15"/>
  <c r="AO28" i="15"/>
  <c r="G36" i="15"/>
  <c r="BJ46" i="15"/>
  <c r="L67" i="15"/>
  <c r="U45" i="15"/>
  <c r="O63" i="15"/>
  <c r="BK44" i="15"/>
  <c r="I52" i="15"/>
  <c r="AK37" i="15"/>
  <c r="AT67" i="15"/>
  <c r="AK58" i="15"/>
  <c r="BO46" i="15"/>
  <c r="AW72" i="15"/>
  <c r="W61" i="15"/>
  <c r="BB41" i="15"/>
  <c r="BH64" i="15"/>
  <c r="AF18" i="15"/>
  <c r="BJ70" i="15"/>
  <c r="AF45" i="15"/>
  <c r="BG61" i="15"/>
  <c r="BS28" i="15"/>
  <c r="AE43" i="15"/>
  <c r="T19" i="15"/>
  <c r="AS42" i="15"/>
  <c r="U63" i="15"/>
  <c r="BA53" i="15"/>
  <c r="AX44" i="15"/>
  <c r="BM59" i="15"/>
  <c r="AY29" i="15"/>
  <c r="D43" i="15"/>
  <c r="D19" i="15"/>
  <c r="BC43" i="15"/>
  <c r="K63" i="15"/>
  <c r="AS53" i="15"/>
  <c r="Z49" i="15"/>
  <c r="BD56" i="15"/>
  <c r="I38" i="15"/>
  <c r="AB56" i="15"/>
  <c r="BK40" i="15"/>
  <c r="AA33" i="15"/>
  <c r="AI58" i="15"/>
  <c r="Y71" i="15"/>
  <c r="D46" i="15"/>
  <c r="AP34" i="15"/>
  <c r="AJ25" i="15"/>
  <c r="BP17" i="15"/>
  <c r="AF10" i="15"/>
  <c r="H51" i="15"/>
  <c r="AW37" i="15"/>
  <c r="AM59" i="15"/>
  <c r="AK51" i="15"/>
  <c r="AD43" i="15"/>
  <c r="Y30" i="15"/>
  <c r="BK36" i="15"/>
  <c r="AS48" i="15"/>
  <c r="AG39" i="15"/>
  <c r="AJ21" i="15"/>
  <c r="BE60" i="15"/>
  <c r="BC33" i="15"/>
  <c r="BK24" i="15"/>
  <c r="AA17" i="15"/>
  <c r="BO69" i="15"/>
  <c r="R56" i="15"/>
  <c r="W50" i="15"/>
  <c r="BE44" i="15"/>
  <c r="AU44" i="15"/>
  <c r="S29" i="15"/>
  <c r="BH53" i="15"/>
  <c r="H29" i="15"/>
  <c r="BH13" i="15"/>
  <c r="BR42" i="15"/>
  <c r="AQ28" i="15"/>
  <c r="BS20" i="15"/>
  <c r="AI13" i="15"/>
  <c r="BH58" i="15"/>
  <c r="AC42" i="15"/>
  <c r="AW31" i="15"/>
  <c r="AT38" i="15"/>
  <c r="BR24" i="15"/>
  <c r="BP14" i="15"/>
  <c r="BC5" i="15"/>
  <c r="BF37" i="15"/>
  <c r="AK24" i="15"/>
  <c r="X71" i="15"/>
  <c r="BR68" i="15"/>
  <c r="AW65" i="15"/>
  <c r="Y59" i="15"/>
  <c r="O34" i="15"/>
  <c r="AY72" i="15"/>
  <c r="BQ33" i="15"/>
  <c r="BG53" i="15"/>
  <c r="AV66" i="15"/>
  <c r="BP62" i="15"/>
  <c r="BE32" i="15"/>
  <c r="AM63" i="15"/>
  <c r="BN42" i="15"/>
  <c r="BE7" i="15"/>
  <c r="AA55" i="15"/>
  <c r="AF60" i="15"/>
  <c r="V58" i="15"/>
  <c r="M50" i="15"/>
  <c r="BH11" i="15"/>
  <c r="BR66" i="15"/>
  <c r="BB39" i="15"/>
  <c r="AV51" i="15"/>
  <c r="J64" i="15"/>
  <c r="BJ38" i="15"/>
  <c r="AF16" i="15"/>
  <c r="AF74" i="15" s="1"/>
  <c r="AR39" i="15"/>
  <c r="BJ63" i="15"/>
  <c r="I48" i="15"/>
  <c r="BN40" i="15"/>
  <c r="AN50" i="15"/>
  <c r="BH62" i="15"/>
  <c r="D40" i="15"/>
  <c r="P16" i="15"/>
  <c r="R39" i="15"/>
  <c r="AL68" i="15"/>
  <c r="BQ47" i="15"/>
  <c r="BH46" i="15"/>
  <c r="BD53" i="15"/>
  <c r="Q36" i="15"/>
  <c r="Z53" i="15"/>
  <c r="BO39" i="15"/>
  <c r="AE32" i="15"/>
  <c r="H56" i="15"/>
  <c r="AI64" i="15"/>
  <c r="AA44" i="15"/>
  <c r="X33" i="15"/>
  <c r="AN24" i="15"/>
  <c r="D17" i="15"/>
  <c r="AJ9" i="15"/>
  <c r="BR48" i="15"/>
  <c r="AF36" i="15"/>
  <c r="V61" i="15"/>
  <c r="BQ45" i="15"/>
  <c r="AX38" i="15"/>
  <c r="AQ64" i="15"/>
  <c r="BS34" i="15"/>
  <c r="BD44" i="15"/>
  <c r="BB36" i="15"/>
  <c r="AR19" i="15"/>
  <c r="Y55" i="15"/>
  <c r="AK32" i="15"/>
  <c r="BO23" i="15"/>
  <c r="AE16" i="15"/>
  <c r="L68" i="15"/>
  <c r="AD51" i="15"/>
  <c r="F70" i="15"/>
  <c r="E41" i="15"/>
  <c r="AE42" i="15"/>
  <c r="AL65" i="15"/>
  <c r="V49" i="15"/>
  <c r="D27" i="15"/>
  <c r="BP11" i="15"/>
  <c r="BS39" i="15"/>
  <c r="AQ27" i="15"/>
  <c r="G20" i="15"/>
  <c r="AM12" i="15"/>
  <c r="AI56" i="15"/>
  <c r="BJ40" i="15"/>
  <c r="BH72" i="15"/>
  <c r="AS36" i="15"/>
  <c r="BB23" i="15"/>
  <c r="AX13" i="15"/>
  <c r="BL69" i="15"/>
  <c r="BH35" i="15"/>
  <c r="BP55" i="15"/>
  <c r="AB61" i="15"/>
  <c r="BC58" i="15"/>
  <c r="AP53" i="15"/>
  <c r="O53" i="15"/>
  <c r="W32" i="15"/>
  <c r="AX68" i="15"/>
  <c r="BS44" i="15"/>
  <c r="R61" i="15"/>
  <c r="AL67" i="15"/>
  <c r="AY53" i="15"/>
  <c r="BM53" i="15"/>
  <c r="AT55" i="15"/>
  <c r="BJ60" i="15"/>
  <c r="BJ66" i="15"/>
  <c r="BG47" i="15"/>
  <c r="AD55" i="15"/>
  <c r="BM40" i="15"/>
  <c r="BL42" i="15"/>
  <c r="AF64" i="15"/>
  <c r="V55" i="15"/>
  <c r="AW62" i="15"/>
  <c r="AE44" i="15"/>
  <c r="AQ54" i="15"/>
  <c r="V36" i="15"/>
  <c r="AR13" i="15"/>
  <c r="AU35" i="15"/>
  <c r="AL69" i="15"/>
  <c r="AG64" i="15"/>
  <c r="AS60" i="15"/>
  <c r="AM45" i="15"/>
  <c r="BN53" i="15"/>
  <c r="BR35" i="15"/>
  <c r="X14" i="15"/>
  <c r="Y35" i="15"/>
  <c r="X69" i="15"/>
  <c r="W69" i="15"/>
  <c r="AP44" i="15"/>
  <c r="BB50" i="15"/>
  <c r="Y34" i="15"/>
  <c r="AC50" i="15"/>
  <c r="BS38" i="15"/>
  <c r="AI31" i="15"/>
  <c r="AV53" i="15"/>
  <c r="BL59" i="15"/>
  <c r="BH42" i="15"/>
  <c r="F32" i="15"/>
  <c r="AR23" i="15"/>
  <c r="H16" i="15"/>
  <c r="AN8" i="15"/>
  <c r="D47" i="15"/>
  <c r="BL46" i="15"/>
  <c r="AH64" i="15"/>
  <c r="AZ61" i="15"/>
  <c r="AR56" i="15"/>
  <c r="BS55" i="15"/>
  <c r="K33" i="15"/>
  <c r="AO69" i="15"/>
  <c r="T34" i="15"/>
  <c r="AZ17" i="15"/>
  <c r="AK50" i="15"/>
  <c r="T31" i="15"/>
  <c r="BS22" i="15"/>
  <c r="AI15" i="15"/>
  <c r="BA68" i="15"/>
  <c r="S62" i="15"/>
  <c r="T56" i="15"/>
  <c r="U37" i="15"/>
  <c r="AM40" i="15"/>
  <c r="AP57" i="15"/>
  <c r="W45" i="15"/>
  <c r="L25" i="15"/>
  <c r="H10" i="15"/>
  <c r="Q37" i="15"/>
  <c r="AU26" i="15"/>
  <c r="K19" i="15"/>
  <c r="AQ11" i="15"/>
  <c r="E54" i="15"/>
  <c r="AB39" i="15"/>
  <c r="AE62" i="15"/>
  <c r="AR34" i="15"/>
  <c r="AJ22" i="15"/>
  <c r="AH12" i="15"/>
  <c r="P59" i="15"/>
  <c r="BF33" i="15"/>
  <c r="AB69" i="15"/>
  <c r="AR60" i="15"/>
  <c r="G54" i="15"/>
  <c r="H48" i="15"/>
  <c r="AZ47" i="15"/>
  <c r="AE30" i="15"/>
  <c r="BJ57" i="15"/>
  <c r="BD66" i="15"/>
  <c r="J44" i="15"/>
  <c r="E66" i="15"/>
  <c r="G48" i="15"/>
  <c r="BG43" i="15"/>
  <c r="BF59" i="15"/>
  <c r="BE49" i="15"/>
  <c r="BM70" i="15"/>
  <c r="T48" i="15"/>
  <c r="BC64" i="15"/>
  <c r="AK31" i="15"/>
  <c r="G49" i="15"/>
  <c r="X52" i="15"/>
  <c r="BB60" i="15"/>
  <c r="H52" i="15"/>
  <c r="O42" i="15"/>
  <c r="BJ47" i="15"/>
  <c r="AL32" i="15"/>
  <c r="AZ11" i="15"/>
  <c r="BQ38" i="15"/>
  <c r="L59" i="15"/>
  <c r="O58" i="15"/>
  <c r="BP50" i="15"/>
  <c r="BO41" i="15"/>
  <c r="AD49" i="15"/>
  <c r="R32" i="15"/>
  <c r="AJ11" i="15"/>
  <c r="Z48" i="15"/>
  <c r="BE72" i="15"/>
  <c r="G58" i="15"/>
  <c r="AX42" i="15"/>
  <c r="S48" i="15"/>
  <c r="AG32" i="15"/>
  <c r="BK47" i="15"/>
  <c r="G38" i="15"/>
  <c r="AM30" i="15"/>
  <c r="R51" i="15"/>
  <c r="L57" i="15"/>
  <c r="Y41" i="15"/>
  <c r="BF30" i="15"/>
  <c r="AV22" i="15"/>
  <c r="L15" i="15"/>
  <c r="AP67" i="15"/>
  <c r="H45" i="15"/>
  <c r="BF70" i="15"/>
  <c r="BE64" i="15"/>
  <c r="BO55" i="15"/>
  <c r="AF50" i="15"/>
  <c r="H50" i="15"/>
  <c r="S31" i="15"/>
  <c r="BQ58" i="15"/>
  <c r="BB31" i="15"/>
  <c r="BH15" i="15"/>
  <c r="AJ46" i="15"/>
  <c r="BS29" i="15"/>
  <c r="G22" i="15"/>
  <c r="AM14" i="15"/>
  <c r="E70" i="15"/>
  <c r="AC55" i="15"/>
  <c r="F49" i="15"/>
  <c r="AK33" i="15"/>
  <c r="AU38" i="15"/>
  <c r="BA52" i="15"/>
  <c r="U42" i="15"/>
  <c r="T23" i="15"/>
  <c r="Q72" i="15"/>
  <c r="BI34" i="15"/>
  <c r="AY25" i="15"/>
  <c r="O18" i="15"/>
  <c r="AU10" i="15"/>
  <c r="AR51" i="15"/>
  <c r="BP37" i="15"/>
  <c r="M56" i="15"/>
  <c r="AQ32" i="15"/>
  <c r="R21" i="15"/>
  <c r="P11" i="15"/>
  <c r="U54" i="15"/>
  <c r="BE31" i="15"/>
  <c r="G68" i="15"/>
  <c r="N55" i="15"/>
  <c r="AM48" i="15"/>
  <c r="AS43" i="15"/>
  <c r="AQ43" i="15"/>
  <c r="AM28" i="15"/>
  <c r="AX64" i="15"/>
  <c r="Y64" i="15"/>
  <c r="AS33" i="15"/>
  <c r="BM48" i="15"/>
  <c r="BL26" i="15"/>
  <c r="BE40" i="15"/>
  <c r="BB28" i="15"/>
  <c r="BF61" i="15"/>
  <c r="I40" i="15"/>
  <c r="AX29" i="15"/>
  <c r="AT64" i="15"/>
  <c r="BN38" i="15"/>
  <c r="AB45" i="15"/>
  <c r="N68" i="15"/>
  <c r="Z38" i="15"/>
  <c r="P14" i="15"/>
  <c r="AN40" i="15"/>
  <c r="AQ45" i="15"/>
  <c r="AA29" i="15"/>
  <c r="T25" i="15"/>
  <c r="AY27" i="15"/>
  <c r="AE59" i="15"/>
  <c r="AD56" i="15"/>
  <c r="AR44" i="15"/>
  <c r="AB60" i="15"/>
  <c r="BK22" i="15"/>
  <c r="AF47" i="15"/>
  <c r="AP30" i="15"/>
  <c r="AU7" i="15"/>
  <c r="AO66" i="15"/>
  <c r="BI39" i="15"/>
  <c r="BO50" i="15"/>
  <c r="N38" i="15"/>
  <c r="AV20" i="15"/>
  <c r="D58" i="15"/>
  <c r="W33" i="15"/>
  <c r="AM24" i="15"/>
  <c r="BS16" i="15"/>
  <c r="BM72" i="15"/>
  <c r="R54" i="15"/>
  <c r="AI47" i="15"/>
  <c r="BM42" i="15"/>
  <c r="AA43" i="15"/>
  <c r="BA72" i="15"/>
  <c r="AF51" i="15"/>
  <c r="BP27" i="15"/>
  <c r="BL12" i="15"/>
  <c r="AJ41" i="15"/>
  <c r="G28" i="15"/>
  <c r="AM20" i="15"/>
  <c r="BS12" i="15"/>
  <c r="AU57" i="15"/>
  <c r="AU41" i="15"/>
  <c r="G31" i="15"/>
  <c r="AR37" i="15"/>
  <c r="AB24" i="15"/>
  <c r="Z14" i="15"/>
  <c r="W5" i="15"/>
  <c r="BG36" i="15"/>
  <c r="R12" i="15"/>
  <c r="AY63" i="15"/>
  <c r="N56" i="15"/>
  <c r="U70" i="15"/>
  <c r="BH17" i="15"/>
  <c r="AE31" i="15"/>
  <c r="AQ15" i="15"/>
  <c r="AS54" i="15"/>
  <c r="S36" i="15"/>
  <c r="BD40" i="15"/>
  <c r="BF22" i="15"/>
  <c r="AH9" i="15"/>
  <c r="BH39" i="15"/>
  <c r="BE22" i="15"/>
  <c r="BA12" i="15"/>
  <c r="BS60" i="15"/>
  <c r="V34" i="15"/>
  <c r="AT31" i="15"/>
  <c r="Q17" i="15"/>
  <c r="AB55" i="15"/>
  <c r="R28" i="15"/>
  <c r="BH14" i="15"/>
  <c r="X53" i="15"/>
  <c r="AK25" i="15"/>
  <c r="I12" i="15"/>
  <c r="AJ40" i="15"/>
  <c r="M45" i="15"/>
  <c r="BB71" i="15"/>
  <c r="BI29" i="15"/>
  <c r="D59" i="15"/>
  <c r="BE39" i="15"/>
  <c r="M35" i="15"/>
  <c r="BD26" i="15"/>
  <c r="Z58" i="15"/>
  <c r="AG34" i="15"/>
  <c r="AN26" i="15"/>
  <c r="BC60" i="15"/>
  <c r="BE66" i="15"/>
  <c r="AY43" i="15"/>
  <c r="J49" i="15"/>
  <c r="H37" i="15"/>
  <c r="T13" i="15"/>
  <c r="BG71" i="15"/>
  <c r="BC57" i="15"/>
  <c r="AJ66" i="15"/>
  <c r="BP13" i="15"/>
  <c r="BC26" i="15"/>
  <c r="BJ59" i="15"/>
  <c r="BA29" i="15"/>
  <c r="AS68" i="15"/>
  <c r="BR54" i="15"/>
  <c r="S17" i="15"/>
  <c r="AG45" i="15"/>
  <c r="BJ28" i="15"/>
  <c r="AW49" i="15"/>
  <c r="W67" i="15"/>
  <c r="I36" i="15"/>
  <c r="AH43" i="15"/>
  <c r="AV35" i="15"/>
  <c r="BD18" i="15"/>
  <c r="P53" i="15"/>
  <c r="E32" i="15"/>
  <c r="AQ23" i="15"/>
  <c r="G16" i="15"/>
  <c r="BB62" i="15"/>
  <c r="G67" i="15"/>
  <c r="BL61" i="15"/>
  <c r="M39" i="15"/>
  <c r="AI41" i="15"/>
  <c r="AM60" i="15"/>
  <c r="V47" i="15"/>
  <c r="H26" i="15"/>
  <c r="D11" i="15"/>
  <c r="AJ38" i="15"/>
  <c r="K27" i="15"/>
  <c r="AQ19" i="15"/>
  <c r="G12" i="15"/>
  <c r="Q55" i="15"/>
  <c r="L40" i="15"/>
  <c r="AK68" i="15"/>
  <c r="AP35" i="15"/>
  <c r="J23" i="15"/>
  <c r="H13" i="15"/>
  <c r="AS63" i="15"/>
  <c r="BF34" i="15"/>
  <c r="BO71" i="15"/>
  <c r="S51" i="15"/>
  <c r="S45" i="15"/>
  <c r="AF54" i="15"/>
  <c r="H14" i="15"/>
  <c r="BL28" i="15"/>
  <c r="AY13" i="15"/>
  <c r="X51" i="15"/>
  <c r="AK34" i="15"/>
  <c r="BK37" i="15"/>
  <c r="H21" i="15"/>
  <c r="BK7" i="15"/>
  <c r="I37" i="15"/>
  <c r="AM21" i="15"/>
  <c r="AK11" i="15"/>
  <c r="AE55" i="15"/>
  <c r="U32" i="15"/>
  <c r="L29" i="15"/>
  <c r="AM15" i="15"/>
  <c r="P58" i="15"/>
  <c r="AL26" i="15"/>
  <c r="N13" i="15"/>
  <c r="AD46" i="15"/>
  <c r="BE23" i="15"/>
  <c r="AG10" i="15"/>
  <c r="BO36" i="15"/>
  <c r="BS19" i="15"/>
  <c r="U53" i="15"/>
  <c r="BI33" i="15"/>
  <c r="AE71" i="15"/>
  <c r="D66" i="15"/>
  <c r="AI51" i="15"/>
  <c r="AP12" i="15"/>
  <c r="AA39" i="15"/>
  <c r="BP23" i="15"/>
  <c r="AP54" i="15"/>
  <c r="K39" i="15"/>
  <c r="AZ23" i="15"/>
  <c r="AH54" i="15"/>
  <c r="AZ45" i="15"/>
  <c r="BC42" i="15"/>
  <c r="J47" i="15"/>
  <c r="AN29" i="15"/>
  <c r="X12" i="15"/>
  <c r="V68" i="15"/>
  <c r="AE45" i="15"/>
  <c r="BH57" i="15"/>
  <c r="H12" i="15"/>
  <c r="K21" i="15"/>
  <c r="BL62" i="15"/>
  <c r="AQ62" i="15"/>
  <c r="T39" i="15"/>
  <c r="T50" i="15"/>
  <c r="W16" i="15"/>
  <c r="AY36" i="15"/>
  <c r="AL27" i="15"/>
  <c r="AU45" i="15"/>
  <c r="AB72" i="15"/>
  <c r="Y32" i="15"/>
  <c r="BI63" i="15"/>
  <c r="N33" i="15"/>
  <c r="BL16" i="15"/>
  <c r="BB48" i="15"/>
  <c r="BD30" i="15"/>
  <c r="AU22" i="15"/>
  <c r="K15" i="15"/>
  <c r="AK64" i="15"/>
  <c r="I58" i="15"/>
  <c r="BM51" i="15"/>
  <c r="AC35" i="15"/>
  <c r="AQ39" i="15"/>
  <c r="O55" i="15"/>
  <c r="BD43" i="15"/>
  <c r="P24" i="15"/>
  <c r="L9" i="15"/>
  <c r="BP35" i="15"/>
  <c r="O26" i="15"/>
  <c r="AU18" i="15"/>
  <c r="K11" i="15"/>
  <c r="BG52" i="15"/>
  <c r="AS38" i="15"/>
  <c r="AQ58" i="15"/>
  <c r="AP33" i="15"/>
  <c r="BJ21" i="15"/>
  <c r="BF11" i="15"/>
  <c r="AY56" i="15"/>
  <c r="BF32" i="15"/>
  <c r="BJ72" i="15"/>
  <c r="BN57" i="15"/>
  <c r="BC40" i="15"/>
  <c r="BD45" i="15"/>
  <c r="X10" i="15"/>
  <c r="BK26" i="15"/>
  <c r="BG11" i="15"/>
  <c r="AX48" i="15"/>
  <c r="BD32" i="15"/>
  <c r="I35" i="15"/>
  <c r="AL19" i="15"/>
  <c r="AQ6" i="15"/>
  <c r="X34" i="15"/>
  <c r="U20" i="15"/>
  <c r="S10" i="15"/>
  <c r="AS50" i="15"/>
  <c r="X63" i="15"/>
  <c r="U27" i="15"/>
  <c r="BK13" i="15"/>
  <c r="AJ50" i="15"/>
  <c r="BJ24" i="15"/>
  <c r="AH11" i="15"/>
  <c r="AN41" i="15"/>
  <c r="K22" i="15"/>
  <c r="BA8" i="15"/>
  <c r="AW33" i="15"/>
  <c r="AI63" i="15"/>
  <c r="BJ67" i="15"/>
  <c r="AK67" i="15"/>
  <c r="BF62" i="15"/>
  <c r="BK57" i="15"/>
  <c r="AZ65" i="15"/>
  <c r="AM36" i="15"/>
  <c r="BL8" i="15"/>
  <c r="BB67" i="15"/>
  <c r="S37" i="15"/>
  <c r="AV8" i="15"/>
  <c r="AD67" i="15"/>
  <c r="BA43" i="15"/>
  <c r="K37" i="15"/>
  <c r="O45" i="15"/>
  <c r="X28" i="15"/>
  <c r="BJ61" i="15"/>
  <c r="AI70" i="15"/>
  <c r="AS41" i="15"/>
  <c r="L54" i="15"/>
  <c r="P10" i="15"/>
  <c r="O20" i="15"/>
  <c r="AO50" i="15"/>
  <c r="G55" i="15"/>
  <c r="AR36" i="15"/>
  <c r="AR33" i="15"/>
  <c r="AA15" i="15"/>
  <c r="AG35" i="15"/>
  <c r="BR19" i="15"/>
  <c r="AN42" i="15"/>
  <c r="S59" i="15"/>
  <c r="AY41" i="15"/>
  <c r="BI56" i="15"/>
  <c r="AT30" i="15"/>
  <c r="D15" i="15"/>
  <c r="BJ44" i="15"/>
  <c r="AM29" i="15"/>
  <c r="AY21" i="15"/>
  <c r="O14" i="15"/>
  <c r="BO62" i="15"/>
  <c r="AC53" i="15"/>
  <c r="V45" i="15"/>
  <c r="AS31" i="15"/>
  <c r="AY37" i="15"/>
  <c r="AB50" i="15"/>
  <c r="BB40" i="15"/>
  <c r="X22" i="15"/>
  <c r="I65" i="15"/>
  <c r="S34" i="15"/>
  <c r="S25" i="15"/>
  <c r="AY17" i="15"/>
  <c r="O10" i="15"/>
  <c r="AI50" i="15"/>
  <c r="Y37" i="15"/>
  <c r="BC53" i="15"/>
  <c r="AR31" i="15"/>
  <c r="AR20" i="15"/>
  <c r="AP10" i="15"/>
  <c r="BK51" i="15"/>
  <c r="BG30" i="15"/>
  <c r="BG60" i="15"/>
  <c r="Z44" i="15"/>
  <c r="BS36" i="15"/>
  <c r="AU39" i="15"/>
  <c r="X61" i="15"/>
  <c r="BS24" i="15"/>
  <c r="AM10" i="15"/>
  <c r="BN45" i="15"/>
  <c r="Q31" i="15"/>
  <c r="Z32" i="15"/>
  <c r="BD17" i="15"/>
  <c r="AE5" i="15"/>
  <c r="AN31" i="15"/>
  <c r="E19" i="15"/>
  <c r="BQ8" i="15"/>
  <c r="AQ46" i="15"/>
  <c r="BK53" i="15"/>
  <c r="AO25" i="15"/>
  <c r="Q12" i="15"/>
  <c r="AB44" i="15"/>
  <c r="P23" i="15"/>
  <c r="BF9" i="15"/>
  <c r="BC37" i="15"/>
  <c r="AI20" i="15"/>
  <c r="AB7" i="15"/>
  <c r="AR30" i="15"/>
  <c r="AW66" i="15"/>
  <c r="BR51" i="15"/>
  <c r="AC45" i="15"/>
  <c r="BA71" i="15"/>
  <c r="AQ37" i="15"/>
  <c r="BK58" i="15"/>
  <c r="S44" i="15"/>
  <c r="AD54" i="15"/>
  <c r="BK46" i="15"/>
  <c r="BH43" i="15"/>
  <c r="BF53" i="15"/>
  <c r="AU48" i="15"/>
  <c r="AO30" i="15"/>
  <c r="S35" i="15"/>
  <c r="AA52" i="15"/>
  <c r="AZ21" i="15"/>
  <c r="BM55" i="15"/>
  <c r="Z52" i="15"/>
  <c r="K45" i="15"/>
  <c r="AL45" i="15"/>
  <c r="N40" i="15"/>
  <c r="AQ13" i="15"/>
  <c r="Y60" i="15"/>
  <c r="BK34" i="15"/>
  <c r="AB21" i="15"/>
  <c r="I31" i="15"/>
  <c r="BC8" i="15"/>
  <c r="AB51" i="15"/>
  <c r="AH17" i="15"/>
  <c r="U28" i="15"/>
  <c r="R65" i="15"/>
  <c r="BO37" i="15"/>
  <c r="BE47" i="15"/>
  <c r="X26" i="15"/>
  <c r="T11" i="15"/>
  <c r="BI38" i="15"/>
  <c r="AA27" i="15"/>
  <c r="BG19" i="15"/>
  <c r="W12" i="15"/>
  <c r="BJ68" i="15"/>
  <c r="BQ65" i="15"/>
  <c r="BQ59" i="15"/>
  <c r="F58" i="15"/>
  <c r="BO33" i="15"/>
  <c r="I43" i="15"/>
  <c r="Z35" i="15"/>
  <c r="AN18" i="15"/>
  <c r="AQ52" i="15"/>
  <c r="AZ31" i="15"/>
  <c r="AA23" i="15"/>
  <c r="BG15" i="15"/>
  <c r="BQ72" i="15"/>
  <c r="AF46" i="15"/>
  <c r="BG34" i="15"/>
  <c r="R45" i="15"/>
  <c r="L28" i="15"/>
  <c r="J18" i="15"/>
  <c r="K8" i="15"/>
  <c r="F44" i="15"/>
  <c r="AU27" i="15"/>
  <c r="BR57" i="15"/>
  <c r="AO45" i="15"/>
  <c r="AI29" i="15"/>
  <c r="AD29" i="15"/>
  <c r="AB43" i="15"/>
  <c r="S21" i="15"/>
  <c r="BO70" i="15"/>
  <c r="BF41" i="15"/>
  <c r="AO55" i="15"/>
  <c r="BF27" i="15"/>
  <c r="AJ14" i="15"/>
  <c r="AW53" i="15"/>
  <c r="Y27" i="15"/>
  <c r="AK16" i="15"/>
  <c r="BN6" i="15"/>
  <c r="AV40" i="15"/>
  <c r="BD41" i="15"/>
  <c r="S22" i="15"/>
  <c r="BI8" i="15"/>
  <c r="AV36" i="15"/>
  <c r="BJ19" i="15"/>
  <c r="BM6" i="15"/>
  <c r="AD31" i="15"/>
  <c r="I17" i="15"/>
  <c r="BD58" i="15"/>
  <c r="AW26" i="15"/>
  <c r="AO70" i="15"/>
  <c r="AL60" i="15"/>
  <c r="AK55" i="15"/>
  <c r="Z56" i="15"/>
  <c r="BR59" i="15"/>
  <c r="G69" i="15"/>
  <c r="AJ71" i="15"/>
  <c r="BA40" i="15"/>
  <c r="P56" i="15"/>
  <c r="AF12" i="15"/>
  <c r="BP19" i="15"/>
  <c r="AJ27" i="15"/>
  <c r="R37" i="15"/>
  <c r="X50" i="15"/>
  <c r="Z45" i="15"/>
  <c r="E69" i="15"/>
  <c r="AA35" i="15"/>
  <c r="BK42" i="15"/>
  <c r="L66" i="15"/>
  <c r="BQ41" i="15"/>
  <c r="U67" i="15"/>
  <c r="X55" i="15"/>
  <c r="AE54" i="15"/>
  <c r="BQ49" i="15"/>
  <c r="BF50" i="15"/>
  <c r="BD61" i="15"/>
  <c r="AA68" i="15"/>
  <c r="AU68" i="15"/>
  <c r="BL36" i="15"/>
  <c r="BB49" i="15"/>
  <c r="BH9" i="15"/>
  <c r="AB17" i="15"/>
  <c r="BL24" i="15"/>
  <c r="BD33" i="15"/>
  <c r="BL44" i="15"/>
  <c r="BO66" i="15"/>
  <c r="BP56" i="15"/>
  <c r="BC32" i="15"/>
  <c r="W40" i="15"/>
  <c r="AV54" i="15"/>
  <c r="E37" i="15"/>
  <c r="I55" i="15"/>
  <c r="BN47" i="15"/>
  <c r="BI71" i="15"/>
  <c r="W62" i="15"/>
  <c r="AD66" i="15"/>
  <c r="X44" i="15"/>
  <c r="AV14" i="15"/>
  <c r="N30" i="15"/>
  <c r="BN55" i="15"/>
  <c r="G30" i="15"/>
  <c r="AS46" i="15"/>
  <c r="BQ46" i="15"/>
  <c r="V66" i="15"/>
  <c r="AO54" i="15"/>
  <c r="V72" i="15"/>
  <c r="AR69" i="15"/>
  <c r="BG56" i="15"/>
  <c r="BM50" i="15"/>
  <c r="AB63" i="15"/>
  <c r="AM70" i="15"/>
  <c r="T58" i="15"/>
  <c r="BM44" i="15"/>
  <c r="AD48" i="15"/>
  <c r="AC59" i="15"/>
  <c r="E68" i="15"/>
  <c r="BR61" i="15"/>
  <c r="BC72" i="15"/>
  <c r="AC63" i="15"/>
  <c r="BH52" i="15"/>
  <c r="AY58" i="15"/>
  <c r="AK45" i="15"/>
  <c r="AX56" i="15"/>
  <c r="E64" i="15"/>
  <c r="BC49" i="15"/>
  <c r="K50" i="15"/>
  <c r="W46" i="15"/>
  <c r="BM56" i="15"/>
  <c r="AR62" i="15"/>
  <c r="BR71" i="15"/>
  <c r="BA37" i="15"/>
  <c r="BJ48" i="15"/>
  <c r="BA45" i="15"/>
  <c r="W64" i="15"/>
  <c r="BR67" i="15"/>
  <c r="BC46" i="15"/>
  <c r="R64" i="15"/>
  <c r="AC57" i="15"/>
  <c r="R58" i="15"/>
  <c r="AZ63" i="15"/>
  <c r="AX61" i="15"/>
  <c r="BN72" i="15"/>
  <c r="T42" i="15"/>
  <c r="AR58" i="15"/>
  <c r="AB13" i="15"/>
  <c r="BL20" i="15"/>
  <c r="AH28" i="15"/>
  <c r="AK38" i="15"/>
  <c r="AS52" i="15"/>
  <c r="AB47" i="15"/>
  <c r="BC28" i="15"/>
  <c r="W36" i="15"/>
  <c r="O44" i="15"/>
  <c r="BE28" i="15"/>
  <c r="BI43" i="15"/>
  <c r="F39" i="15"/>
  <c r="X58" i="15"/>
  <c r="W56" i="15"/>
  <c r="BI51" i="15"/>
  <c r="AX52" i="15"/>
  <c r="Z65" i="15"/>
  <c r="M62" i="15"/>
  <c r="AE72" i="15"/>
  <c r="M38" i="15"/>
  <c r="BS51" i="15"/>
  <c r="BD10" i="15"/>
  <c r="X18" i="15"/>
  <c r="BH25" i="15"/>
  <c r="F35" i="15"/>
  <c r="BB46" i="15"/>
  <c r="AZ42" i="15"/>
  <c r="AO59" i="15"/>
  <c r="AY33" i="15"/>
  <c r="S41" i="15"/>
  <c r="AW57" i="15"/>
  <c r="BM38" i="15"/>
  <c r="K58" i="15"/>
  <c r="AF56" i="15"/>
  <c r="AW50" i="15"/>
  <c r="F63" i="15"/>
  <c r="G70" i="15"/>
  <c r="D50" i="15"/>
  <c r="AJ17" i="15"/>
  <c r="BN33" i="15"/>
  <c r="BD67" i="15"/>
  <c r="BK32" i="15"/>
  <c r="BI54" i="15"/>
  <c r="W55" i="15"/>
  <c r="AQ49" i="15"/>
  <c r="BP60" i="15"/>
  <c r="J71" i="15"/>
  <c r="BN10" i="15"/>
  <c r="BO45" i="15"/>
  <c r="AO56" i="15"/>
  <c r="BH61" i="15"/>
  <c r="AD71" i="15"/>
  <c r="BM28" i="15"/>
  <c r="AN48" i="15"/>
  <c r="BS53" i="15"/>
  <c r="BQ69" i="15"/>
  <c r="BB53" i="15"/>
  <c r="AY61" i="15"/>
  <c r="P72" i="15"/>
  <c r="BQ29" i="15"/>
  <c r="Q61" i="15"/>
  <c r="O46" i="15"/>
  <c r="M51" i="15"/>
  <c r="Z61" i="15"/>
  <c r="AH65" i="15"/>
  <c r="BH60" i="15"/>
  <c r="AJ61" i="15"/>
  <c r="BK52" i="15"/>
  <c r="AY68" i="15"/>
  <c r="Q64" i="15"/>
  <c r="G44" i="15"/>
  <c r="Y44" i="15"/>
  <c r="K59" i="15"/>
  <c r="Y52" i="15"/>
  <c r="N66" i="15"/>
  <c r="T65" i="15"/>
  <c r="AM50" i="15"/>
  <c r="I46" i="15"/>
  <c r="BC62" i="15"/>
  <c r="BA65" i="15"/>
  <c r="BC59" i="15"/>
  <c r="BB68" i="15"/>
  <c r="BE41" i="15"/>
  <c r="T45" i="15"/>
  <c r="AP68" i="15"/>
  <c r="T15" i="15"/>
  <c r="BD22" i="15"/>
  <c r="BP30" i="15"/>
  <c r="AM41" i="15"/>
  <c r="AG57" i="15"/>
  <c r="AO51" i="15"/>
  <c r="AU30" i="15"/>
  <c r="O38" i="15"/>
  <c r="E48" i="15"/>
  <c r="AO32" i="15"/>
  <c r="AC48" i="15"/>
  <c r="BF42" i="15"/>
  <c r="U71" i="15"/>
  <c r="AZ60" i="15"/>
  <c r="AS55" i="15"/>
  <c r="AH56" i="15"/>
  <c r="Z60" i="15"/>
  <c r="Q69" i="15"/>
  <c r="BH71" i="15"/>
  <c r="J41" i="15"/>
  <c r="BH56" i="15"/>
  <c r="AV12" i="15"/>
  <c r="P20" i="15"/>
  <c r="AZ27" i="15"/>
  <c r="AN37" i="15"/>
  <c r="BH50" i="15"/>
  <c r="BJ45" i="15"/>
  <c r="AZ70" i="15"/>
  <c r="AQ35" i="15"/>
  <c r="K43" i="15"/>
  <c r="V69" i="15"/>
  <c r="AW42" i="15"/>
  <c r="AL70" i="15"/>
  <c r="BE65" i="15"/>
  <c r="AG54" i="15"/>
  <c r="F72" i="15"/>
  <c r="AJ69" i="15"/>
  <c r="AY54" i="15"/>
  <c r="AB19" i="15"/>
  <c r="AH36" i="15"/>
  <c r="AD44" i="15"/>
  <c r="BC34" i="15"/>
  <c r="P62" i="15"/>
  <c r="L63" i="15"/>
  <c r="AA53" i="15"/>
  <c r="I70" i="15"/>
  <c r="Q65" i="15"/>
  <c r="AH55" i="15"/>
  <c r="AY49" i="15"/>
  <c r="K61" i="15"/>
  <c r="BK71" i="15"/>
  <c r="AK6" i="15"/>
  <c r="BE30" i="15"/>
  <c r="M54" i="15"/>
  <c r="AT60" i="15"/>
  <c r="U47" i="15"/>
  <c r="AP56" i="15"/>
  <c r="BI65" i="15"/>
  <c r="AT27" i="15"/>
  <c r="BA33" i="15"/>
  <c r="BR72" i="15"/>
  <c r="BS48" i="15"/>
  <c r="E53" i="15"/>
  <c r="BD60" i="15"/>
  <c r="S67" i="15"/>
  <c r="I30" i="15"/>
  <c r="Z40" i="15"/>
  <c r="AQ57" i="15"/>
  <c r="BR53" i="15"/>
  <c r="U64" i="15"/>
  <c r="BM49" i="15"/>
  <c r="U50" i="15"/>
  <c r="AE46" i="15"/>
  <c r="E57" i="15"/>
  <c r="BN62" i="15"/>
  <c r="Z72" i="15"/>
  <c r="BB57" i="15"/>
  <c r="L72" i="15"/>
  <c r="BE55" i="15"/>
  <c r="S56" i="15"/>
  <c r="O50" i="15"/>
  <c r="D62" i="15"/>
  <c r="G59" i="15"/>
  <c r="BD11" i="15"/>
  <c r="J55" i="15"/>
  <c r="W54" i="15"/>
  <c r="BI49" i="15"/>
  <c r="AX50" i="15"/>
  <c r="AT61" i="15"/>
  <c r="BA67" i="15"/>
  <c r="W68" i="15"/>
  <c r="AQ36" i="15"/>
  <c r="T49" i="15"/>
  <c r="AR9" i="15"/>
  <c r="L17" i="15"/>
  <c r="AV24" i="15"/>
  <c r="AH33" i="15"/>
  <c r="AL44" i="15"/>
  <c r="U65" i="15"/>
  <c r="AA56" i="15"/>
  <c r="AM32" i="15"/>
  <c r="G40" i="15"/>
  <c r="AN53" i="15"/>
  <c r="Y36" i="15"/>
  <c r="BP53" i="15"/>
  <c r="BR46" i="15"/>
  <c r="BC48" i="15"/>
  <c r="AU69" i="15"/>
  <c r="AS59" i="15"/>
  <c r="BQ60" i="15"/>
  <c r="BP68" i="15"/>
  <c r="BR64" i="15"/>
  <c r="AM35" i="15"/>
  <c r="L44" i="15"/>
  <c r="BB63" i="15"/>
  <c r="AN14" i="15"/>
  <c r="H22" i="15"/>
  <c r="D30" i="15"/>
  <c r="AC40" i="15"/>
  <c r="AU55" i="15"/>
  <c r="BK49" i="15"/>
  <c r="BO29" i="15"/>
  <c r="AI37" i="15"/>
  <c r="AI46" i="15"/>
  <c r="AC31" i="15"/>
  <c r="BG46" i="15"/>
  <c r="AT41" i="15"/>
  <c r="K55" i="15"/>
  <c r="AL51" i="15"/>
  <c r="S70" i="15"/>
  <c r="G37" i="15"/>
  <c r="BP9" i="15"/>
  <c r="D25" i="15"/>
  <c r="I45" i="15"/>
  <c r="T57" i="15"/>
  <c r="AE40" i="15"/>
  <c r="M37" i="15"/>
  <c r="J48" i="15"/>
  <c r="T72" i="15"/>
  <c r="AN62" i="15"/>
  <c r="AZ66" i="15"/>
  <c r="BB43" i="15"/>
  <c r="AG62" i="15"/>
  <c r="AD57" i="15"/>
  <c r="AC71" i="15"/>
  <c r="AZ50" i="15"/>
  <c r="Y38" i="15"/>
  <c r="J40" i="15"/>
  <c r="AY51" i="15"/>
  <c r="BA55" i="15"/>
  <c r="AV60" i="15"/>
  <c r="N65" i="15"/>
  <c r="AR49" i="15"/>
  <c r="M43" i="15"/>
  <c r="X47" i="15"/>
  <c r="AI57" i="15"/>
  <c r="AC68" i="15"/>
  <c r="Z69" i="15"/>
  <c r="BR25" i="15"/>
  <c r="AG40" i="15"/>
  <c r="BI52" i="15"/>
  <c r="AG48" i="15"/>
  <c r="AZ59" i="15"/>
  <c r="BG65" i="15"/>
  <c r="U29" i="15"/>
  <c r="AL39" i="15"/>
  <c r="BC56" i="15"/>
  <c r="N53" i="15"/>
  <c r="BQ62" i="15"/>
  <c r="L58" i="15"/>
  <c r="O56" i="15"/>
  <c r="BA51" i="15"/>
  <c r="AP52" i="15"/>
  <c r="J65" i="15"/>
  <c r="E62" i="15"/>
  <c r="G72" i="15"/>
  <c r="BH37" i="15"/>
  <c r="AE51" i="15"/>
  <c r="AN10" i="15"/>
  <c r="H18" i="15"/>
  <c r="AR25" i="15"/>
  <c r="AZ34" i="15"/>
  <c r="U46" i="15"/>
  <c r="U72" i="15"/>
  <c r="BB58" i="15"/>
  <c r="AI33" i="15"/>
  <c r="BS40" i="15"/>
  <c r="AN56" i="15"/>
  <c r="Q38" i="15"/>
  <c r="BQ56" i="15"/>
  <c r="AL49" i="15"/>
  <c r="AU50" i="15"/>
  <c r="Q46" i="15"/>
  <c r="D63" i="15"/>
  <c r="K66" i="15"/>
  <c r="BK59" i="15"/>
  <c r="BN68" i="15"/>
  <c r="AU31" i="15"/>
  <c r="BC45" i="15"/>
  <c r="T70" i="15"/>
  <c r="AJ15" i="15"/>
  <c r="D23" i="15"/>
  <c r="V31" i="15"/>
  <c r="BL41" i="15"/>
  <c r="E58" i="15"/>
  <c r="E74" i="15" s="1"/>
  <c r="M52" i="15"/>
  <c r="BK30" i="15"/>
  <c r="AE38" i="15"/>
  <c r="BQ48" i="15"/>
  <c r="U33" i="15"/>
  <c r="Y49" i="15"/>
  <c r="AL43" i="15"/>
  <c r="BS56" i="15"/>
  <c r="AD53" i="15"/>
  <c r="Y63" i="15"/>
  <c r="X38" i="15"/>
  <c r="BL10" i="15"/>
  <c r="BP25" i="15"/>
  <c r="F47" i="15"/>
  <c r="I60" i="15"/>
  <c r="AA41" i="15"/>
  <c r="E39" i="15"/>
  <c r="AR50" i="15"/>
  <c r="E47" i="15"/>
  <c r="I69" i="15"/>
  <c r="AT70" i="15"/>
  <c r="BB45" i="15"/>
  <c r="BP66" i="15"/>
  <c r="AH59" i="15"/>
  <c r="AH63" i="15"/>
  <c r="S52" i="15"/>
  <c r="U39" i="15"/>
  <c r="BR41" i="15"/>
  <c r="AU52" i="15"/>
  <c r="AW56" i="15"/>
  <c r="AN65" i="15"/>
  <c r="F67" i="15"/>
  <c r="AD52" i="15"/>
  <c r="I44" i="15"/>
  <c r="AP48" i="15"/>
  <c r="I61" i="15"/>
  <c r="O71" i="15"/>
  <c r="AS72" i="15"/>
  <c r="N12" i="15"/>
  <c r="AC41" i="15"/>
  <c r="AB54" i="15"/>
  <c r="AC49" i="15"/>
  <c r="BL60" i="15"/>
  <c r="AA67" i="15"/>
  <c r="Q30" i="15"/>
  <c r="AH40" i="15"/>
  <c r="AY57" i="15"/>
  <c r="J54" i="15"/>
  <c r="AC64" i="15"/>
  <c r="AY45" i="15"/>
  <c r="BO61" i="15"/>
  <c r="Y56" i="15"/>
  <c r="N57" i="15"/>
  <c r="AD61" i="15"/>
  <c r="AS70" i="15"/>
  <c r="BN70" i="15"/>
  <c r="X41" i="15"/>
  <c r="I57" i="15"/>
  <c r="BD12" i="15"/>
  <c r="X20" i="15"/>
  <c r="BH27" i="15"/>
  <c r="AX37" i="15"/>
  <c r="J51" i="15"/>
  <c r="K46" i="15"/>
  <c r="AX71" i="15"/>
  <c r="AY35" i="15"/>
  <c r="S43" i="15"/>
  <c r="BK69" i="15"/>
  <c r="BE42" i="15"/>
  <c r="I71" i="15"/>
  <c r="AS56" i="15"/>
  <c r="S55" i="15"/>
  <c r="BE50" i="15"/>
  <c r="AT51" i="15"/>
  <c r="P63" i="15"/>
  <c r="AW70" i="15"/>
  <c r="O70" i="15"/>
  <c r="AJ58" i="15"/>
  <c r="BD50" i="15"/>
  <c r="AQ51" i="15"/>
  <c r="M47" i="15"/>
  <c r="G65" i="15"/>
  <c r="AG69" i="15"/>
  <c r="AE61" i="15"/>
  <c r="BH70" i="15"/>
  <c r="AP5" i="15"/>
  <c r="R55" i="15"/>
  <c r="BA31" i="15"/>
  <c r="M41" i="15"/>
  <c r="AV55" i="15"/>
  <c r="BJ43" i="15"/>
  <c r="AC67" i="15"/>
  <c r="AE56" i="15"/>
  <c r="Q48" i="15"/>
  <c r="Y61" i="15"/>
  <c r="AL57" i="15"/>
  <c r="BN58" i="15"/>
  <c r="AC62" i="15"/>
  <c r="AA65" i="15"/>
  <c r="F29" i="15"/>
  <c r="AF55" i="15"/>
  <c r="AS35" i="15"/>
  <c r="AY48" i="15"/>
  <c r="V39" i="15"/>
  <c r="N54" i="15"/>
  <c r="BO49" i="15"/>
  <c r="AS67" i="15"/>
  <c r="BI55" i="15"/>
  <c r="BN52" i="15"/>
  <c r="BR63" i="15"/>
  <c r="BL71" i="15"/>
  <c r="BS70" i="15"/>
  <c r="T47" i="15"/>
  <c r="BQ31" i="15"/>
  <c r="AR47" i="15"/>
  <c r="R42" i="15"/>
  <c r="AI68" i="15"/>
  <c r="BD59" i="15"/>
  <c r="E55" i="15"/>
  <c r="BJ55" i="15"/>
  <c r="AD59" i="15"/>
  <c r="BQ67" i="15"/>
  <c r="AN70" i="15"/>
  <c r="BD52" i="15"/>
  <c r="BI35" i="15"/>
  <c r="Q53" i="15"/>
  <c r="AB46" i="15"/>
  <c r="W48" i="15"/>
  <c r="Y68" i="15"/>
  <c r="BM58" i="15"/>
  <c r="Q60" i="15"/>
  <c r="AH67" i="15"/>
  <c r="N64" i="15"/>
  <c r="BJ30" i="15"/>
  <c r="AQ47" i="15"/>
  <c r="Y66" i="15"/>
  <c r="Q58" i="15"/>
  <c r="I59" i="15"/>
  <c r="AP65" i="15"/>
  <c r="J63" i="15"/>
  <c r="V14" i="15"/>
  <c r="BG42" i="15"/>
  <c r="BI59" i="15"/>
  <c r="AZ13" i="15"/>
  <c r="T21" i="15"/>
  <c r="BN28" i="15"/>
  <c r="H39" i="15"/>
  <c r="AM53" i="15"/>
  <c r="L48" i="15"/>
  <c r="K29" i="15"/>
  <c r="AU36" i="15"/>
  <c r="AM44" i="15"/>
  <c r="AS29" i="15"/>
  <c r="AW44" i="15"/>
  <c r="BJ39" i="15"/>
  <c r="F60" i="15"/>
  <c r="K57" i="15"/>
  <c r="AW52" i="15"/>
  <c r="AL53" i="15"/>
  <c r="R67" i="15"/>
  <c r="AG63" i="15"/>
  <c r="BH65" i="15"/>
  <c r="AJ63" i="15"/>
  <c r="BE53" i="15"/>
  <c r="AI53" i="15"/>
  <c r="E49" i="15"/>
  <c r="AC70" i="15"/>
  <c r="AN60" i="15"/>
  <c r="AU65" i="15"/>
  <c r="BC66" i="15"/>
  <c r="AW45" i="15"/>
  <c r="BA56" i="15"/>
  <c r="AW32" i="15"/>
  <c r="BQ43" i="15"/>
  <c r="AV58" i="15"/>
  <c r="N47" i="15"/>
  <c r="BE71" i="15"/>
  <c r="AA57" i="15"/>
  <c r="M49" i="15"/>
  <c r="AC65" i="15"/>
  <c r="M61" i="15"/>
  <c r="AH60" i="15"/>
  <c r="BM63" i="15"/>
  <c r="K67" i="15"/>
  <c r="BJ23" i="15"/>
  <c r="AK60" i="15"/>
  <c r="AO36" i="15"/>
  <c r="BP49" i="15"/>
  <c r="R40" i="15"/>
  <c r="P57" i="15"/>
  <c r="BC52" i="15"/>
  <c r="V70" i="15"/>
  <c r="BE56" i="15"/>
  <c r="BJ53" i="15"/>
  <c r="BB65" i="15"/>
  <c r="AK62" i="15"/>
  <c r="BK72" i="15"/>
  <c r="AK48" i="15"/>
  <c r="BM32" i="15"/>
  <c r="BI48" i="15"/>
  <c r="N43" i="15"/>
  <c r="AA45" i="15"/>
  <c r="U61" i="15"/>
  <c r="BQ55" i="15"/>
  <c r="BF56" i="15"/>
  <c r="BF60" i="15"/>
  <c r="BS69" i="15"/>
  <c r="AF72" i="15"/>
  <c r="V54" i="15"/>
  <c r="BE36" i="15"/>
  <c r="AZ54" i="15"/>
  <c r="AT47" i="15"/>
  <c r="S49" i="15"/>
  <c r="G71" i="15"/>
  <c r="AC60" i="15"/>
  <c r="BC61" i="15"/>
  <c r="R70" i="15"/>
  <c r="BD65" i="15"/>
  <c r="V19" i="15"/>
  <c r="AH50" i="15"/>
  <c r="AA51" i="15"/>
  <c r="BM46" i="15"/>
  <c r="AN64" i="15"/>
  <c r="BF68" i="15"/>
  <c r="BO60" i="15"/>
  <c r="AJ70" i="15"/>
  <c r="AL10" i="15"/>
  <c r="BR45" i="15"/>
  <c r="W71" i="15"/>
  <c r="AR15" i="15"/>
  <c r="L23" i="15"/>
  <c r="AF31" i="15"/>
  <c r="H42" i="15"/>
  <c r="AB58" i="15"/>
  <c r="AF52" i="15"/>
  <c r="BS30" i="15"/>
  <c r="AM38" i="15"/>
  <c r="L49" i="15"/>
  <c r="AC33" i="15"/>
  <c r="AJ49" i="15"/>
  <c r="AT43" i="15"/>
  <c r="BG45" i="15"/>
  <c r="Q62" i="15"/>
  <c r="AG56" i="15"/>
  <c r="V57" i="15"/>
  <c r="AV61" i="15"/>
  <c r="P71" i="15"/>
  <c r="F71" i="15"/>
  <c r="BR39" i="15"/>
  <c r="W60" i="15"/>
  <c r="S57" i="15"/>
  <c r="BE52" i="15"/>
  <c r="AT53" i="15"/>
  <c r="AF67" i="15"/>
  <c r="AO63" i="15"/>
  <c r="P66" i="15"/>
  <c r="P48" i="15"/>
  <c r="T60" i="15"/>
  <c r="AG36" i="15"/>
  <c r="E46" i="15"/>
  <c r="BL63" i="15"/>
  <c r="BQ50" i="15"/>
  <c r="BK48" i="15"/>
  <c r="BK60" i="15"/>
  <c r="BM52" i="15"/>
  <c r="BA70" i="15"/>
  <c r="BC69" i="15"/>
  <c r="N69" i="15"/>
  <c r="AC69" i="15"/>
  <c r="AN66" i="15"/>
  <c r="BC44" i="15"/>
  <c r="AW71" i="15"/>
  <c r="Y40" i="15"/>
  <c r="AA54" i="15"/>
  <c r="BR43" i="15"/>
  <c r="BM60" i="15"/>
  <c r="AQ55" i="15"/>
  <c r="Y48" i="15"/>
  <c r="D60" i="15"/>
  <c r="AT57" i="15"/>
  <c r="AH62" i="15"/>
  <c r="BN71" i="15"/>
  <c r="BJ71" i="15"/>
  <c r="AR55" i="15"/>
  <c r="AS37" i="15"/>
  <c r="E56" i="15"/>
  <c r="AZ48" i="15"/>
  <c r="G50" i="15"/>
  <c r="G74" i="15" s="1"/>
  <c r="AS45" i="15"/>
  <c r="BB61" i="15"/>
  <c r="H64" i="15"/>
  <c r="BI72" i="15"/>
  <c r="AV67" i="15"/>
  <c r="Y45" i="15"/>
  <c r="O64" i="15"/>
  <c r="AK41" i="15"/>
  <c r="O65" i="15"/>
  <c r="AN54" i="15"/>
  <c r="BO53" i="15"/>
  <c r="AK49" i="15"/>
  <c r="BS71" i="15"/>
  <c r="D61" i="15"/>
  <c r="BM66" i="15"/>
  <c r="AY67" i="15"/>
  <c r="AF53" i="15"/>
  <c r="S53" i="15"/>
  <c r="BE48" i="15"/>
  <c r="BA69" i="15"/>
  <c r="H60" i="15"/>
  <c r="E65" i="15"/>
  <c r="W66" i="15"/>
  <c r="BE35" i="15"/>
  <c r="BS47" i="15"/>
  <c r="D9" i="15"/>
  <c r="AN16" i="15"/>
  <c r="H24" i="15"/>
  <c r="AX32" i="15"/>
  <c r="AP43" i="15"/>
  <c r="BQ61" i="15"/>
  <c r="BH54" i="15"/>
  <c r="BO31" i="15"/>
  <c r="AI39" i="15"/>
  <c r="BH51" i="15"/>
  <c r="U35" i="15"/>
  <c r="U52" i="15"/>
  <c r="AP45" i="15"/>
  <c r="AY47" i="15"/>
  <c r="AS66" i="15"/>
  <c r="Y58" i="15"/>
  <c r="U59" i="15"/>
  <c r="BF65" i="15"/>
  <c r="R63" i="15"/>
  <c r="AT12" i="15"/>
  <c r="BJ41" i="15"/>
  <c r="BG66" i="15"/>
  <c r="Q59" i="15"/>
  <c r="AW54" i="15"/>
  <c r="AL55" i="15"/>
  <c r="BG72" i="15"/>
  <c r="Y67" i="15"/>
  <c r="BP69" i="15"/>
  <c r="AG49" i="15"/>
  <c r="BS62" i="15"/>
  <c r="AC37" i="15"/>
  <c r="W47" i="15"/>
  <c r="N39" i="15"/>
  <c r="AJ52" i="15"/>
  <c r="BG49" i="15"/>
  <c r="AX62" i="15"/>
  <c r="BE54" i="15"/>
  <c r="BF52" i="15"/>
  <c r="AJ59" i="15"/>
  <c r="K72" i="15"/>
  <c r="BC71" i="15"/>
  <c r="X70" i="15"/>
  <c r="AA48" i="15"/>
  <c r="E29" i="15"/>
  <c r="U41" i="15"/>
  <c r="BH55" i="15"/>
  <c r="F46" i="15"/>
  <c r="AJ72" i="15"/>
  <c r="AM56" i="15"/>
  <c r="U49" i="15"/>
  <c r="AL61" i="15"/>
  <c r="BG59" i="15"/>
  <c r="BH66" i="15"/>
  <c r="AX63" i="15"/>
  <c r="AJ31" i="15"/>
  <c r="AS58" i="15"/>
  <c r="AK39" i="15"/>
  <c r="J59" i="15"/>
  <c r="Z51" i="15"/>
  <c r="BO51" i="15"/>
  <c r="AK47" i="15"/>
  <c r="F66" i="15"/>
  <c r="R71" i="15"/>
  <c r="BS61" i="15"/>
  <c r="BQ71" i="15"/>
  <c r="AG7" i="15"/>
  <c r="BP72" i="15"/>
  <c r="AC43" i="15"/>
  <c r="AP38" i="15"/>
  <c r="AO57" i="15"/>
  <c r="BG55" i="15"/>
  <c r="AC51" i="15"/>
  <c r="R52" i="15"/>
  <c r="X64" i="15"/>
  <c r="AT72" i="15"/>
  <c r="AI71" i="15"/>
  <c r="AQ66" i="15"/>
  <c r="AO34" i="15"/>
  <c r="I42" i="15"/>
  <c r="L51" i="15"/>
  <c r="BI67" i="15"/>
  <c r="BF44" i="15"/>
  <c r="AJ55" i="15"/>
  <c r="BS46" i="15"/>
  <c r="AM54" i="15"/>
  <c r="AY64" i="15"/>
  <c r="I50" i="15"/>
  <c r="AS57" i="15"/>
  <c r="BN50" i="15"/>
  <c r="AH58" i="15"/>
  <c r="BP61" i="15"/>
  <c r="P64" i="15"/>
  <c r="AO68" i="15"/>
  <c r="N62" i="15"/>
  <c r="BS68" i="15"/>
  <c r="AV29" i="15"/>
  <c r="BH45" i="15"/>
  <c r="BO56" i="15"/>
  <c r="BM30" i="15"/>
  <c r="AG38" i="15"/>
  <c r="P46" i="15"/>
  <c r="Z57" i="15"/>
  <c r="N41" i="15"/>
  <c r="BF49" i="15"/>
  <c r="BO63" i="15"/>
  <c r="BK50" i="15"/>
  <c r="AE58" i="15"/>
  <c r="AG46" i="15"/>
  <c r="BQ53" i="15"/>
  <c r="AK63" i="15"/>
  <c r="BF54" i="15"/>
  <c r="BB66" i="15"/>
  <c r="AB70" i="15"/>
  <c r="AA60" i="15"/>
  <c r="AS65" i="15"/>
  <c r="AD69" i="15"/>
  <c r="AN68" i="15"/>
  <c r="BN23" i="15"/>
  <c r="I51" i="15"/>
  <c r="AW67" i="15"/>
  <c r="BE34" i="15"/>
  <c r="Y42" i="15"/>
  <c r="AM51" i="15"/>
  <c r="BI68" i="15"/>
  <c r="F45" i="15"/>
  <c r="BK55" i="15"/>
  <c r="S47" i="15"/>
  <c r="S74" i="15" s="1"/>
  <c r="BC54" i="15"/>
  <c r="V65" i="15"/>
  <c r="Y50" i="15"/>
  <c r="BI57" i="15"/>
  <c r="N51" i="15"/>
  <c r="AX58" i="15"/>
  <c r="AP62" i="15"/>
  <c r="AJ64" i="15"/>
  <c r="O69" i="15"/>
  <c r="AL62" i="15"/>
  <c r="S69" i="15"/>
  <c r="D26" i="15"/>
  <c r="M46" i="15"/>
  <c r="X57" i="15"/>
  <c r="M31" i="15"/>
  <c r="AW38" i="15"/>
  <c r="AK46" i="15"/>
  <c r="AZ57" i="15"/>
  <c r="AD41" i="15"/>
  <c r="L50" i="15"/>
  <c r="AZ64" i="15"/>
  <c r="K51" i="15"/>
  <c r="AU58" i="15"/>
  <c r="AW46" i="15"/>
  <c r="Q54" i="15"/>
  <c r="BS63" i="15"/>
  <c r="F55" i="15"/>
  <c r="AE67" i="15"/>
  <c r="H71" i="15"/>
  <c r="AY60" i="15"/>
  <c r="S66" i="15"/>
  <c r="D70" i="15"/>
  <c r="D69" i="15"/>
  <c r="R17" i="15"/>
  <c r="BP70" i="15"/>
  <c r="AK35" i="15"/>
  <c r="E43" i="15"/>
  <c r="AT52" i="15"/>
  <c r="AI72" i="15"/>
  <c r="BL45" i="15"/>
  <c r="BR56" i="15"/>
  <c r="BO47" i="15"/>
  <c r="AI55" i="15"/>
  <c r="X67" i="15"/>
  <c r="E51" i="15"/>
  <c r="AO58" i="15"/>
  <c r="BJ51" i="15"/>
  <c r="AV59" i="15"/>
  <c r="BH63" i="15"/>
  <c r="AT66" i="15"/>
  <c r="M71" i="15"/>
  <c r="AP63" i="15"/>
  <c r="BK70" i="15"/>
  <c r="M5" i="15"/>
  <c r="I47" i="15"/>
  <c r="AF58" i="15"/>
  <c r="BI31" i="15"/>
  <c r="AC39" i="15"/>
  <c r="AG47" i="15"/>
  <c r="BI58" i="15"/>
  <c r="J42" i="15"/>
  <c r="O51" i="15"/>
  <c r="BK67" i="15"/>
  <c r="BG51" i="15"/>
  <c r="AP59" i="15"/>
  <c r="AC47" i="15"/>
  <c r="BM54" i="15"/>
  <c r="AX65" i="15"/>
  <c r="BB55" i="15"/>
  <c r="J70" i="15"/>
  <c r="F59" i="15"/>
  <c r="BI61" i="15"/>
  <c r="BE67" i="15"/>
  <c r="AP71" i="15"/>
  <c r="AF70" i="15"/>
  <c r="AL15" i="15"/>
  <c r="AR52" i="15"/>
  <c r="S72" i="15"/>
  <c r="BA35" i="15"/>
  <c r="U43" i="15"/>
  <c r="D53" i="15"/>
  <c r="AH38" i="15"/>
  <c r="R46" i="15"/>
  <c r="AB57" i="15"/>
  <c r="O48" i="15"/>
  <c r="AY55" i="15"/>
  <c r="BS67" i="15"/>
  <c r="U51" i="15"/>
  <c r="BE58" i="15"/>
  <c r="J52" i="15"/>
  <c r="E60" i="15"/>
  <c r="L64" i="15"/>
  <c r="V67" i="15"/>
  <c r="N72" i="15"/>
  <c r="F64" i="15"/>
  <c r="K71" i="15"/>
  <c r="BH18" i="15"/>
  <c r="AE47" i="15"/>
  <c r="BG58" i="15"/>
  <c r="I32" i="15"/>
  <c r="AS39" i="15"/>
  <c r="BC47" i="15"/>
  <c r="AA59" i="15"/>
  <c r="Z42" i="15"/>
  <c r="AN51" i="15"/>
  <c r="BO68" i="15"/>
  <c r="G52" i="15"/>
  <c r="BO59" i="15"/>
  <c r="AS47" i="15"/>
  <c r="M55" i="15"/>
  <c r="AA66" i="15"/>
  <c r="BR55" i="15"/>
  <c r="AS71" i="15"/>
  <c r="AL59" i="15"/>
  <c r="AI62" i="15"/>
  <c r="K68" i="15"/>
  <c r="M72" i="15"/>
  <c r="BL70" i="15"/>
  <c r="AL23" i="15"/>
  <c r="AR59" i="15"/>
  <c r="AX60" i="15"/>
  <c r="BK63" i="15"/>
  <c r="BI69" i="15"/>
  <c r="AI65" i="15"/>
  <c r="X72" i="15"/>
  <c r="BO43" i="15"/>
  <c r="K54" i="15"/>
  <c r="M29" i="15"/>
  <c r="AW36" i="15"/>
  <c r="Q44" i="15"/>
  <c r="AL54" i="15"/>
  <c r="AD39" i="15"/>
  <c r="AH47" i="15"/>
  <c r="BJ58" i="15"/>
  <c r="K49" i="15"/>
  <c r="AU56" i="15"/>
  <c r="AY70" i="15"/>
  <c r="Q52" i="15"/>
  <c r="O60" i="15"/>
  <c r="F53" i="15"/>
  <c r="AO61" i="15"/>
  <c r="BR65" i="15"/>
  <c r="BR69" i="15"/>
  <c r="AS62" i="15"/>
  <c r="AT65" i="15"/>
  <c r="BS72" i="15"/>
  <c r="V24" i="15"/>
  <c r="AV48" i="15"/>
  <c r="J61" i="15"/>
  <c r="E33" i="15"/>
  <c r="AO40" i="15"/>
  <c r="D49" i="15"/>
  <c r="BK61" i="15"/>
  <c r="V43" i="15"/>
  <c r="G53" i="15"/>
  <c r="AI45" i="15"/>
  <c r="BS52" i="15"/>
  <c r="AI61" i="15"/>
  <c r="AO48" i="15"/>
  <c r="I56" i="15"/>
  <c r="F69" i="15"/>
  <c r="BN56" i="15"/>
  <c r="BH59" i="15"/>
  <c r="BN60" i="15"/>
  <c r="AA64" i="15"/>
  <c r="Y70" i="15"/>
  <c r="BO65" i="15"/>
  <c r="BD72" i="15"/>
  <c r="AJ56" i="15"/>
  <c r="O57" i="15"/>
  <c r="F41" i="15"/>
  <c r="AV49" i="15"/>
  <c r="AR63" i="15"/>
  <c r="BC50" i="15"/>
  <c r="W58" i="15"/>
  <c r="Y46" i="15"/>
  <c r="BI53" i="15"/>
  <c r="V63" i="15"/>
  <c r="AX54" i="15"/>
  <c r="AG66" i="15"/>
  <c r="L70" i="15"/>
  <c r="BS59" i="15"/>
  <c r="AG65" i="15"/>
  <c r="R69" i="15"/>
  <c r="AF68" i="15"/>
  <c r="AP25" i="15"/>
  <c r="BL50" i="15"/>
  <c r="N67" i="15"/>
  <c r="AW34" i="15"/>
  <c r="Q42" i="15"/>
  <c r="Y51" i="15"/>
  <c r="AB68" i="15"/>
  <c r="BN44" i="15"/>
  <c r="AW55" i="15"/>
  <c r="K47" i="15"/>
  <c r="AU54" i="15"/>
  <c r="BO64" i="15"/>
  <c r="Q50" i="15"/>
  <c r="BA57" i="15"/>
  <c r="F51" i="15"/>
  <c r="AP58" i="15"/>
  <c r="J62" i="15"/>
  <c r="Z64" i="15"/>
  <c r="BQ68" i="15"/>
  <c r="V62" i="15"/>
  <c r="K69" i="15"/>
  <c r="AX27" i="15"/>
  <c r="BS45" i="15"/>
  <c r="J57" i="15"/>
  <c r="E31" i="15"/>
  <c r="AO38" i="15"/>
  <c r="AA46" i="15"/>
  <c r="AN57" i="15"/>
  <c r="V41" i="15"/>
  <c r="BR49" i="15"/>
  <c r="AB64" i="15"/>
  <c r="BS50" i="15"/>
  <c r="AM58" i="15"/>
  <c r="AO46" i="15"/>
  <c r="I54" i="15"/>
  <c r="BC63" i="15"/>
  <c r="BN54" i="15"/>
  <c r="J67" i="15"/>
  <c r="BE70" i="15"/>
  <c r="AI60" i="15"/>
  <c r="I66" i="15"/>
  <c r="AN69" i="15"/>
  <c r="AV68" i="15"/>
  <c r="T22" i="15"/>
  <c r="W51" i="15"/>
  <c r="R68" i="15"/>
  <c r="BM34" i="15"/>
  <c r="AG42" i="15"/>
  <c r="AX51" i="15"/>
  <c r="AH69" i="15"/>
  <c r="N45" i="15"/>
  <c r="F56" i="15"/>
  <c r="AA47" i="15"/>
  <c r="BK54" i="15"/>
  <c r="AV65" i="15"/>
  <c r="AG50" i="15"/>
  <c r="BQ57" i="15"/>
  <c r="V51" i="15"/>
  <c r="BF58" i="15"/>
  <c r="AZ62" i="15"/>
  <c r="BP64" i="15"/>
  <c r="AE69" i="15"/>
  <c r="AT62" i="15"/>
  <c r="AQ69" i="15"/>
  <c r="J5" i="17"/>
  <c r="N5" i="17"/>
  <c r="AP5" i="17"/>
  <c r="F6" i="17"/>
  <c r="AH6" i="17"/>
  <c r="BN6" i="17"/>
  <c r="AD7" i="17"/>
  <c r="BG7" i="17"/>
  <c r="T8" i="17"/>
  <c r="AV8" i="17"/>
  <c r="O9" i="17"/>
  <c r="AR9" i="17"/>
  <c r="F10" i="17"/>
  <c r="AJ10" i="17"/>
  <c r="BL10" i="17"/>
  <c r="AD11" i="17"/>
  <c r="BH11" i="17"/>
  <c r="T12" i="17"/>
  <c r="AZ12" i="17"/>
  <c r="N13" i="17"/>
  <c r="AT13" i="17"/>
  <c r="J14" i="17"/>
  <c r="AL14" i="17"/>
  <c r="BO14" i="17"/>
  <c r="V15" i="17"/>
  <c r="AU15" i="17"/>
  <c r="BR15" i="17"/>
  <c r="W16" i="17"/>
  <c r="AT16" i="17"/>
  <c r="BN16" i="17"/>
  <c r="R17" i="17"/>
  <c r="AI17" i="17"/>
  <c r="AY17" i="17"/>
  <c r="BM17" i="17"/>
  <c r="K18" i="17"/>
  <c r="Y18" i="17"/>
  <c r="AN18" i="17"/>
  <c r="BA18" i="17"/>
  <c r="BP18" i="17"/>
  <c r="O19" i="17"/>
  <c r="AB19" i="17"/>
  <c r="AQ19" i="17"/>
  <c r="BE19" i="17"/>
  <c r="BS19" i="17"/>
  <c r="O20" i="17"/>
  <c r="AA20" i="17"/>
  <c r="AK20" i="17"/>
  <c r="AV20" i="17"/>
  <c r="BG20" i="17"/>
  <c r="BQ20" i="17"/>
  <c r="L21" i="17"/>
  <c r="W21" i="17"/>
  <c r="AG21" i="17"/>
  <c r="AR21" i="17"/>
  <c r="BC21" i="17"/>
  <c r="BM21" i="17"/>
  <c r="H22" i="17"/>
  <c r="S22" i="17"/>
  <c r="AC22" i="17"/>
  <c r="AN22" i="17"/>
  <c r="AY22" i="17"/>
  <c r="BI22" i="17"/>
  <c r="D23" i="17"/>
  <c r="O23" i="17"/>
  <c r="Y23" i="17"/>
  <c r="AJ23" i="17"/>
  <c r="AU23" i="17"/>
  <c r="BE23" i="17"/>
  <c r="BP23" i="17"/>
  <c r="AF5" i="17"/>
  <c r="BK5" i="17"/>
  <c r="AE6" i="17"/>
  <c r="BR6" i="17"/>
  <c r="AL7" i="17"/>
  <c r="BR7" i="17"/>
  <c r="AJ8" i="17"/>
  <c r="BP8" i="17"/>
  <c r="AJ9" i="17"/>
  <c r="D10" i="17"/>
  <c r="AN10" i="17"/>
  <c r="G11" i="17"/>
  <c r="AQ11" i="17"/>
  <c r="D12" i="17"/>
  <c r="AN12" i="17"/>
  <c r="G13" i="17"/>
  <c r="AP13" i="17"/>
  <c r="K14" i="17"/>
  <c r="AT14" i="17"/>
  <c r="G15" i="17"/>
  <c r="AH15" i="17"/>
  <c r="BI15" i="17"/>
  <c r="R16" i="17"/>
  <c r="AR16" i="17"/>
  <c r="BO16" i="17"/>
  <c r="U17" i="17"/>
  <c r="AO17" i="17"/>
  <c r="BE17" i="17"/>
  <c r="E18" i="17"/>
  <c r="U18" i="17"/>
  <c r="AK18" i="17"/>
  <c r="BD18" i="17"/>
  <c r="D19" i="17"/>
  <c r="T19" i="17"/>
  <c r="AJ19" i="17"/>
  <c r="AZ19" i="17"/>
  <c r="BP19" i="17"/>
  <c r="N20" i="17"/>
  <c r="AB20" i="17"/>
  <c r="AN20" i="17"/>
  <c r="AZ20" i="17"/>
  <c r="BL20" i="17"/>
  <c r="H21" i="17"/>
  <c r="T21" i="17"/>
  <c r="AF21" i="17"/>
  <c r="AS21" i="17"/>
  <c r="BE21" i="17"/>
  <c r="BQ21" i="17"/>
  <c r="M22" i="17"/>
  <c r="Y22" i="17"/>
  <c r="AK22" i="17"/>
  <c r="AW22" i="17"/>
  <c r="BK22" i="17"/>
  <c r="G23" i="17"/>
  <c r="S23" i="17"/>
  <c r="AE23" i="17"/>
  <c r="AQ23" i="17"/>
  <c r="BC23" i="17"/>
  <c r="D5" i="17"/>
  <c r="AM5" i="17"/>
  <c r="J6" i="17"/>
  <c r="AQ6" i="17"/>
  <c r="J7" i="17"/>
  <c r="AN7" i="17"/>
  <c r="H8" i="17"/>
  <c r="AR8" i="17"/>
  <c r="J9" i="17"/>
  <c r="AU9" i="17"/>
  <c r="O10" i="17"/>
  <c r="AU10" i="17"/>
  <c r="N11" i="17"/>
  <c r="AX11" i="17"/>
  <c r="N12" i="17"/>
  <c r="AX12" i="17"/>
  <c r="T13" i="17"/>
  <c r="AX13" i="17"/>
  <c r="R14" i="17"/>
  <c r="BB14" i="17"/>
  <c r="O15" i="17"/>
  <c r="AP15" i="17"/>
  <c r="BL15" i="17"/>
  <c r="Y16" i="17"/>
  <c r="AY16" i="17"/>
  <c r="E17" i="17"/>
  <c r="Z17" i="17"/>
  <c r="AS17" i="17"/>
  <c r="BI17" i="17"/>
  <c r="I18" i="17"/>
  <c r="AA18" i="17"/>
  <c r="AQ18" i="17"/>
  <c r="BG18" i="17"/>
  <c r="G19" i="17"/>
  <c r="W19" i="17"/>
  <c r="AM19" i="17"/>
  <c r="BC19" i="17"/>
  <c r="E20" i="17"/>
  <c r="S20" i="17"/>
  <c r="AE20" i="17"/>
  <c r="AQ20" i="17"/>
  <c r="BC20" i="17"/>
  <c r="BO20" i="17"/>
  <c r="K21" i="17"/>
  <c r="X21" i="17"/>
  <c r="AJ21" i="17"/>
  <c r="AV21" i="17"/>
  <c r="BH21" i="17"/>
  <c r="D22" i="17"/>
  <c r="P22" i="17"/>
  <c r="AB22" i="17"/>
  <c r="AO22" i="17"/>
  <c r="BA22" i="17"/>
  <c r="BM22" i="17"/>
  <c r="I23" i="17"/>
  <c r="U23" i="17"/>
  <c r="AG23" i="17"/>
  <c r="AS23" i="17"/>
  <c r="BG23" i="17"/>
  <c r="BS23" i="17"/>
  <c r="M24" i="17"/>
  <c r="X24" i="17"/>
  <c r="AI24" i="17"/>
  <c r="AS24" i="17"/>
  <c r="BD24" i="17"/>
  <c r="BO24" i="17"/>
  <c r="I25" i="17"/>
  <c r="T25" i="17"/>
  <c r="AE25" i="17"/>
  <c r="AO25" i="17"/>
  <c r="AZ25" i="17"/>
  <c r="BK25" i="17"/>
  <c r="E26" i="17"/>
  <c r="P26" i="17"/>
  <c r="AA26" i="17"/>
  <c r="AK26" i="17"/>
  <c r="AV26" i="17"/>
  <c r="BG26" i="17"/>
  <c r="BQ26" i="17"/>
  <c r="L27" i="17"/>
  <c r="W27" i="17"/>
  <c r="AG27" i="17"/>
  <c r="AR27" i="17"/>
  <c r="F5" i="17"/>
  <c r="AT5" i="17"/>
  <c r="L6" i="17"/>
  <c r="AV6" i="17"/>
  <c r="L7" i="17"/>
  <c r="AV7" i="17"/>
  <c r="L8" i="17"/>
  <c r="AU8" i="17"/>
  <c r="P9" i="17"/>
  <c r="AZ9" i="17"/>
  <c r="R10" i="17"/>
  <c r="BB10" i="17"/>
  <c r="O11" i="17"/>
  <c r="AY11" i="17"/>
  <c r="S12" i="17"/>
  <c r="BD12" i="17"/>
  <c r="V13" i="17"/>
  <c r="BF13" i="17"/>
  <c r="T14" i="17"/>
  <c r="BC14" i="17"/>
  <c r="R15" i="17"/>
  <c r="AQ15" i="17"/>
  <c r="BS15" i="17"/>
  <c r="AD16" i="17"/>
  <c r="BB16" i="17"/>
  <c r="G17" i="17"/>
  <c r="AC17" i="17"/>
  <c r="AU17" i="17"/>
  <c r="BK17" i="17"/>
  <c r="M18" i="17"/>
  <c r="AC18" i="17"/>
  <c r="AS18" i="17"/>
  <c r="BI18" i="17"/>
  <c r="I19" i="17"/>
  <c r="Y19" i="17"/>
  <c r="AO19" i="17"/>
  <c r="BG19" i="17"/>
  <c r="F20" i="17"/>
  <c r="T20" i="17"/>
  <c r="AF20" i="17"/>
  <c r="AR20" i="17"/>
  <c r="BD20" i="17"/>
  <c r="BP20" i="17"/>
  <c r="M21" i="17"/>
  <c r="Y21" i="17"/>
  <c r="AK21" i="17"/>
  <c r="AW21" i="17"/>
  <c r="BI21" i="17"/>
  <c r="E22" i="17"/>
  <c r="Q22" i="17"/>
  <c r="AE22" i="17"/>
  <c r="AQ22" i="17"/>
  <c r="BC22" i="17"/>
  <c r="BO22" i="17"/>
  <c r="K23" i="17"/>
  <c r="W23" i="17"/>
  <c r="AI23" i="17"/>
  <c r="AV23" i="17"/>
  <c r="P5" i="17"/>
  <c r="AZ5" i="17"/>
  <c r="N6" i="17"/>
  <c r="AX6" i="17"/>
  <c r="R7" i="17"/>
  <c r="AY7" i="17"/>
  <c r="S8" i="17"/>
  <c r="BD8" i="17"/>
  <c r="S9" i="17"/>
  <c r="BB9" i="17"/>
  <c r="V10" i="17"/>
  <c r="BC10" i="17"/>
  <c r="W11" i="17"/>
  <c r="BB11" i="17"/>
  <c r="X12" i="17"/>
  <c r="BH12" i="17"/>
  <c r="AA13" i="17"/>
  <c r="BG13" i="17"/>
  <c r="AA14" i="17"/>
  <c r="BG14" i="17"/>
  <c r="U15" i="17"/>
  <c r="AV15" i="17"/>
  <c r="G16" i="17"/>
  <c r="AG16" i="17"/>
  <c r="BE16" i="17"/>
  <c r="J17" i="17"/>
  <c r="AE17" i="17"/>
  <c r="AW17" i="17"/>
  <c r="BO17" i="17"/>
  <c r="O18" i="17"/>
  <c r="AE18" i="17"/>
  <c r="AU18" i="17"/>
  <c r="BK18" i="17"/>
  <c r="K19" i="17"/>
  <c r="AA19" i="17"/>
  <c r="AR19" i="17"/>
  <c r="BH19" i="17"/>
  <c r="G20" i="17"/>
  <c r="U20" i="17"/>
  <c r="AG20" i="17"/>
  <c r="AS20" i="17"/>
  <c r="BE20" i="17"/>
  <c r="BS20" i="17"/>
  <c r="O21" i="17"/>
  <c r="AA21" i="17"/>
  <c r="AM21" i="17"/>
  <c r="AY21" i="17"/>
  <c r="BK21" i="17"/>
  <c r="G22" i="17"/>
  <c r="T22" i="17"/>
  <c r="AF22" i="17"/>
  <c r="AR22" i="17"/>
  <c r="BD22" i="17"/>
  <c r="BP22" i="17"/>
  <c r="L23" i="17"/>
  <c r="X23" i="17"/>
  <c r="AK23" i="17"/>
  <c r="AW23" i="17"/>
  <c r="BI23" i="17"/>
  <c r="BB5" i="17"/>
  <c r="AZ6" i="17"/>
  <c r="BC7" i="17"/>
  <c r="BF8" i="17"/>
  <c r="BF9" i="17"/>
  <c r="BH10" i="17"/>
  <c r="BL11" i="17"/>
  <c r="BJ12" i="17"/>
  <c r="BL13" i="17"/>
  <c r="BN14" i="17"/>
  <c r="AX15" i="17"/>
  <c r="AI16" i="17"/>
  <c r="M17" i="17"/>
  <c r="AZ17" i="17"/>
  <c r="P18" i="17"/>
  <c r="AV18" i="17"/>
  <c r="L19" i="17"/>
  <c r="AU19" i="17"/>
  <c r="I20" i="17"/>
  <c r="AI20" i="17"/>
  <c r="BH20" i="17"/>
  <c r="P21" i="17"/>
  <c r="AN21" i="17"/>
  <c r="BL21" i="17"/>
  <c r="U22" i="17"/>
  <c r="AS22" i="17"/>
  <c r="BQ22" i="17"/>
  <c r="AA23" i="17"/>
  <c r="AY23" i="17"/>
  <c r="BO23" i="17"/>
  <c r="L24" i="17"/>
  <c r="Y24" i="17"/>
  <c r="AK24" i="17"/>
  <c r="AW24" i="17"/>
  <c r="BI24" i="17"/>
  <c r="E25" i="17"/>
  <c r="Q25" i="17"/>
  <c r="AC25" i="17"/>
  <c r="AQ25" i="17"/>
  <c r="BC25" i="17"/>
  <c r="BO25" i="17"/>
  <c r="K26" i="17"/>
  <c r="W26" i="17"/>
  <c r="AI26" i="17"/>
  <c r="AU26" i="17"/>
  <c r="BH26" i="17"/>
  <c r="D27" i="17"/>
  <c r="P27" i="17"/>
  <c r="AB27" i="17"/>
  <c r="AN27" i="17"/>
  <c r="AZ27" i="17"/>
  <c r="BK27" i="17"/>
  <c r="E28" i="17"/>
  <c r="P28" i="17"/>
  <c r="AA28" i="17"/>
  <c r="AK28" i="17"/>
  <c r="AV28" i="17"/>
  <c r="BG28" i="17"/>
  <c r="BQ28" i="17"/>
  <c r="L29" i="17"/>
  <c r="W29" i="17"/>
  <c r="AG29" i="17"/>
  <c r="AR29" i="17"/>
  <c r="BC29" i="17"/>
  <c r="BM29" i="17"/>
  <c r="H30" i="17"/>
  <c r="S30" i="17"/>
  <c r="AC30" i="17"/>
  <c r="AN30" i="17"/>
  <c r="AY30" i="17"/>
  <c r="BI30" i="17"/>
  <c r="D31" i="17"/>
  <c r="O31" i="17"/>
  <c r="Y31" i="17"/>
  <c r="AJ31" i="17"/>
  <c r="AU31" i="17"/>
  <c r="BE31" i="17"/>
  <c r="BP31" i="17"/>
  <c r="K32" i="17"/>
  <c r="U32" i="17"/>
  <c r="AF32" i="17"/>
  <c r="AP32" i="17"/>
  <c r="AX32" i="17"/>
  <c r="BF32" i="17"/>
  <c r="BN32" i="17"/>
  <c r="BG5" i="17"/>
  <c r="BG6" i="17"/>
  <c r="BH7" i="17"/>
  <c r="BK8" i="17"/>
  <c r="BL9" i="17"/>
  <c r="BJ10" i="17"/>
  <c r="BO11" i="17"/>
  <c r="BP12" i="17"/>
  <c r="BO13" i="17"/>
  <c r="E15" i="17"/>
  <c r="BC15" i="17"/>
  <c r="AL16" i="17"/>
  <c r="N17" i="17"/>
  <c r="BC17" i="17"/>
  <c r="S18" i="17"/>
  <c r="AY18" i="17"/>
  <c r="P19" i="17"/>
  <c r="AV19" i="17"/>
  <c r="K20" i="17"/>
  <c r="AJ20" i="17"/>
  <c r="BI20" i="17"/>
  <c r="Q21" i="17"/>
  <c r="AO21" i="17"/>
  <c r="BO21" i="17"/>
  <c r="W22" i="17"/>
  <c r="AU22" i="17"/>
  <c r="BS22" i="17"/>
  <c r="AB23" i="17"/>
  <c r="AZ23" i="17"/>
  <c r="BQ23" i="17"/>
  <c r="O24" i="17"/>
  <c r="AA24" i="17"/>
  <c r="AM24" i="17"/>
  <c r="AY24" i="17"/>
  <c r="BK24" i="17"/>
  <c r="G25" i="17"/>
  <c r="S25" i="17"/>
  <c r="AF25" i="17"/>
  <c r="AR25" i="17"/>
  <c r="BD25" i="17"/>
  <c r="BP25" i="17"/>
  <c r="L26" i="17"/>
  <c r="X26" i="17"/>
  <c r="AJ26" i="17"/>
  <c r="AW26" i="17"/>
  <c r="BI26" i="17"/>
  <c r="E27" i="17"/>
  <c r="Q27" i="17"/>
  <c r="AC27" i="17"/>
  <c r="AO27" i="17"/>
  <c r="BA27" i="17"/>
  <c r="BL27" i="17"/>
  <c r="G28" i="17"/>
  <c r="Q28" i="17"/>
  <c r="AB28" i="17"/>
  <c r="AM28" i="17"/>
  <c r="AW28" i="17"/>
  <c r="BH28" i="17"/>
  <c r="BS28" i="17"/>
  <c r="M29" i="17"/>
  <c r="X29" i="17"/>
  <c r="AI29" i="17"/>
  <c r="AS29" i="17"/>
  <c r="BD29" i="17"/>
  <c r="BO29" i="17"/>
  <c r="I30" i="17"/>
  <c r="T30" i="17"/>
  <c r="AE30" i="17"/>
  <c r="AO30" i="17"/>
  <c r="AZ30" i="17"/>
  <c r="BK30" i="17"/>
  <c r="E31" i="17"/>
  <c r="P31" i="17"/>
  <c r="AA31" i="17"/>
  <c r="AK31" i="17"/>
  <c r="AV31" i="17"/>
  <c r="BG31" i="17"/>
  <c r="BQ31" i="17"/>
  <c r="L32" i="17"/>
  <c r="W32" i="17"/>
  <c r="AG32" i="17"/>
  <c r="AQ32" i="17"/>
  <c r="AY32" i="17"/>
  <c r="BG32" i="17"/>
  <c r="BO32" i="17"/>
  <c r="G33" i="17"/>
  <c r="O33" i="17"/>
  <c r="W33" i="17"/>
  <c r="AE33" i="17"/>
  <c r="AM33" i="17"/>
  <c r="AU33" i="17"/>
  <c r="BC33" i="17"/>
  <c r="BK33" i="17"/>
  <c r="BH5" i="17"/>
  <c r="BK6" i="17"/>
  <c r="BO7" i="17"/>
  <c r="BN8" i="17"/>
  <c r="BN9" i="17"/>
  <c r="BS10" i="17"/>
  <c r="BS11" i="17"/>
  <c r="BS12" i="17"/>
  <c r="BR13" i="17"/>
  <c r="F15" i="17"/>
  <c r="BF15" i="17"/>
  <c r="AM16" i="17"/>
  <c r="S17" i="17"/>
  <c r="BD17" i="17"/>
  <c r="T18" i="17"/>
  <c r="AZ18" i="17"/>
  <c r="Q19" i="17"/>
  <c r="AW19" i="17"/>
  <c r="L20" i="17"/>
  <c r="AM20" i="17"/>
  <c r="BK20" i="17"/>
  <c r="S21" i="17"/>
  <c r="AQ21" i="17"/>
  <c r="BP21" i="17"/>
  <c r="X22" i="17"/>
  <c r="AV22" i="17"/>
  <c r="E23" i="17"/>
  <c r="AC23" i="17"/>
  <c r="BA23" i="17"/>
  <c r="D24" i="17"/>
  <c r="P24" i="17"/>
  <c r="AB24" i="17"/>
  <c r="AN24" i="17"/>
  <c r="AZ24" i="17"/>
  <c r="BL24" i="17"/>
  <c r="H25" i="17"/>
  <c r="U25" i="17"/>
  <c r="AG25" i="17"/>
  <c r="AS25" i="17"/>
  <c r="BE25" i="17"/>
  <c r="BQ25" i="17"/>
  <c r="M26" i="17"/>
  <c r="Y26" i="17"/>
  <c r="AM26" i="17"/>
  <c r="AY26" i="17"/>
  <c r="BK26" i="17"/>
  <c r="G27" i="17"/>
  <c r="S27" i="17"/>
  <c r="AE27" i="17"/>
  <c r="AQ27" i="17"/>
  <c r="BC27" i="17"/>
  <c r="BM27" i="17"/>
  <c r="H28" i="17"/>
  <c r="S28" i="17"/>
  <c r="AC28" i="17"/>
  <c r="AN28" i="17"/>
  <c r="AY28" i="17"/>
  <c r="BI28" i="17"/>
  <c r="D29" i="17"/>
  <c r="O29" i="17"/>
  <c r="Y29" i="17"/>
  <c r="AJ29" i="17"/>
  <c r="AU29" i="17"/>
  <c r="BE29" i="17"/>
  <c r="BP29" i="17"/>
  <c r="K30" i="17"/>
  <c r="U30" i="17"/>
  <c r="AF30" i="17"/>
  <c r="AQ30" i="17"/>
  <c r="BA30" i="17"/>
  <c r="BL30" i="17"/>
  <c r="G31" i="17"/>
  <c r="Q31" i="17"/>
  <c r="AB31" i="17"/>
  <c r="AM31" i="17"/>
  <c r="AW31" i="17"/>
  <c r="BH31" i="17"/>
  <c r="T5" i="17"/>
  <c r="V6" i="17"/>
  <c r="S7" i="17"/>
  <c r="Z8" i="17"/>
  <c r="Z9" i="17"/>
  <c r="Z10" i="17"/>
  <c r="X11" i="17"/>
  <c r="AE12" i="17"/>
  <c r="AB13" i="17"/>
  <c r="AE14" i="17"/>
  <c r="AA15" i="17"/>
  <c r="I16" i="17"/>
  <c r="BG16" i="17"/>
  <c r="AH17" i="17"/>
  <c r="BP17" i="17"/>
  <c r="AF18" i="17"/>
  <c r="BL18" i="17"/>
  <c r="AE19" i="17"/>
  <c r="BK19" i="17"/>
  <c r="W20" i="17"/>
  <c r="AU20" i="17"/>
  <c r="D21" i="17"/>
  <c r="AB21" i="17"/>
  <c r="AZ21" i="17"/>
  <c r="I22" i="17"/>
  <c r="AG22" i="17"/>
  <c r="BE22" i="17"/>
  <c r="X5" i="17"/>
  <c r="W6" i="17"/>
  <c r="W7" i="17"/>
  <c r="AA8" i="17"/>
  <c r="AD9" i="17"/>
  <c r="AA10" i="17"/>
  <c r="AF11" i="17"/>
  <c r="AF12" i="17"/>
  <c r="AE13" i="17"/>
  <c r="AH14" i="17"/>
  <c r="AC15" i="17"/>
  <c r="K16" i="17"/>
  <c r="BH16" i="17"/>
  <c r="AM17" i="17"/>
  <c r="BS17" i="17"/>
  <c r="AI18" i="17"/>
  <c r="BO18" i="17"/>
  <c r="AF19" i="17"/>
  <c r="BL19" i="17"/>
  <c r="X20" i="17"/>
  <c r="AW20" i="17"/>
  <c r="E21" i="17"/>
  <c r="AC21" i="17"/>
  <c r="BA21" i="17"/>
  <c r="K22" i="17"/>
  <c r="AI22" i="17"/>
  <c r="BG22" i="17"/>
  <c r="P23" i="17"/>
  <c r="AN23" i="17"/>
  <c r="BK23" i="17"/>
  <c r="H24" i="17"/>
  <c r="T24" i="17"/>
  <c r="AF24" i="17"/>
  <c r="AR24" i="17"/>
  <c r="BE24" i="17"/>
  <c r="BQ24" i="17"/>
  <c r="M25" i="17"/>
  <c r="Y25" i="17"/>
  <c r="AK25" i="17"/>
  <c r="AW25" i="17"/>
  <c r="BI25" i="17"/>
  <c r="G26" i="17"/>
  <c r="S26" i="17"/>
  <c r="AE26" i="17"/>
  <c r="AQ26" i="17"/>
  <c r="BC26" i="17"/>
  <c r="BO26" i="17"/>
  <c r="K27" i="17"/>
  <c r="X27" i="17"/>
  <c r="AJ27" i="17"/>
  <c r="AV27" i="17"/>
  <c r="BG27" i="17"/>
  <c r="BQ27" i="17"/>
  <c r="L28" i="17"/>
  <c r="W28" i="17"/>
  <c r="AG28" i="17"/>
  <c r="AR28" i="17"/>
  <c r="BC28" i="17"/>
  <c r="BM28" i="17"/>
  <c r="H29" i="17"/>
  <c r="S29" i="17"/>
  <c r="AC29" i="17"/>
  <c r="AN29" i="17"/>
  <c r="AY29" i="17"/>
  <c r="BI29" i="17"/>
  <c r="D30" i="17"/>
  <c r="O30" i="17"/>
  <c r="Y30" i="17"/>
  <c r="AJ30" i="17"/>
  <c r="AU30" i="17"/>
  <c r="BE30" i="17"/>
  <c r="BP30" i="17"/>
  <c r="K31" i="17"/>
  <c r="U31" i="17"/>
  <c r="AF31" i="17"/>
  <c r="AQ31" i="17"/>
  <c r="BA31" i="17"/>
  <c r="BL31" i="17"/>
  <c r="AE7" i="17"/>
  <c r="G10" i="17"/>
  <c r="AP12" i="17"/>
  <c r="AF15" i="17"/>
  <c r="X17" i="17"/>
  <c r="AO18" i="17"/>
  <c r="BM19" i="17"/>
  <c r="BM20" i="17"/>
  <c r="BG21" i="17"/>
  <c r="BH22" i="17"/>
  <c r="AO23" i="17"/>
  <c r="I24" i="17"/>
  <c r="AG24" i="17"/>
  <c r="BG24" i="17"/>
  <c r="O25" i="17"/>
  <c r="AM25" i="17"/>
  <c r="BL25" i="17"/>
  <c r="T26" i="17"/>
  <c r="AR26" i="17"/>
  <c r="BP26" i="17"/>
  <c r="Y27" i="17"/>
  <c r="AW27" i="17"/>
  <c r="BS27" i="17"/>
  <c r="X28" i="17"/>
  <c r="AS28" i="17"/>
  <c r="BO28" i="17"/>
  <c r="T29" i="17"/>
  <c r="AO29" i="17"/>
  <c r="BK29" i="17"/>
  <c r="P30" i="17"/>
  <c r="AK30" i="17"/>
  <c r="BG30" i="17"/>
  <c r="L31" i="17"/>
  <c r="AG31" i="17"/>
  <c r="BC31" i="17"/>
  <c r="E32" i="17"/>
  <c r="S32" i="17"/>
  <c r="AI32" i="17"/>
  <c r="AT32" i="17"/>
  <c r="BD32" i="17"/>
  <c r="BP32" i="17"/>
  <c r="I33" i="17"/>
  <c r="R33" i="17"/>
  <c r="AA33" i="17"/>
  <c r="AJ33" i="17"/>
  <c r="AS33" i="17"/>
  <c r="BB33" i="17"/>
  <c r="BL33" i="17"/>
  <c r="D34" i="17"/>
  <c r="L34" i="17"/>
  <c r="T34" i="17"/>
  <c r="AB34" i="17"/>
  <c r="AJ34" i="17"/>
  <c r="AR34" i="17"/>
  <c r="AZ34" i="17"/>
  <c r="BH34" i="17"/>
  <c r="BP34" i="17"/>
  <c r="H35" i="17"/>
  <c r="P35" i="17"/>
  <c r="X35" i="17"/>
  <c r="AF35" i="17"/>
  <c r="AN35" i="17"/>
  <c r="AV35" i="17"/>
  <c r="BD35" i="17"/>
  <c r="BL35" i="17"/>
  <c r="D36" i="17"/>
  <c r="L36" i="17"/>
  <c r="T36" i="17"/>
  <c r="AB36" i="17"/>
  <c r="AJ36" i="17"/>
  <c r="AR36" i="17"/>
  <c r="AZ36" i="17"/>
  <c r="BH36" i="17"/>
  <c r="BP36" i="17"/>
  <c r="H37" i="17"/>
  <c r="P37" i="17"/>
  <c r="X37" i="17"/>
  <c r="AF37" i="17"/>
  <c r="AN37" i="17"/>
  <c r="AV37" i="17"/>
  <c r="BD37" i="17"/>
  <c r="BL37" i="17"/>
  <c r="D38" i="17"/>
  <c r="L38" i="17"/>
  <c r="T38" i="17"/>
  <c r="AB38" i="17"/>
  <c r="AJ38" i="17"/>
  <c r="Z5" i="17"/>
  <c r="F8" i="17"/>
  <c r="AQ10" i="17"/>
  <c r="AL13" i="17"/>
  <c r="BK15" i="17"/>
  <c r="AR17" i="17"/>
  <c r="BQ18" i="17"/>
  <c r="P20" i="17"/>
  <c r="I21" i="17"/>
  <c r="L22" i="17"/>
  <c r="H23" i="17"/>
  <c r="BD23" i="17"/>
  <c r="Q24" i="17"/>
  <c r="AO24" i="17"/>
  <c r="BM24" i="17"/>
  <c r="W25" i="17"/>
  <c r="AU25" i="17"/>
  <c r="BS25" i="17"/>
  <c r="AB26" i="17"/>
  <c r="AZ26" i="17"/>
  <c r="AI5" i="17"/>
  <c r="AD8" i="17"/>
  <c r="K11" i="17"/>
  <c r="AV13" i="17"/>
  <c r="Q16" i="17"/>
  <c r="BH17" i="17"/>
  <c r="E19" i="17"/>
  <c r="Y20" i="17"/>
  <c r="U21" i="17"/>
  <c r="O22" i="17"/>
  <c r="M23" i="17"/>
  <c r="BH23" i="17"/>
  <c r="S24" i="17"/>
  <c r="AQ24" i="17"/>
  <c r="BP24" i="17"/>
  <c r="X25" i="17"/>
  <c r="AV25" i="17"/>
  <c r="D26" i="17"/>
  <c r="AC26" i="17"/>
  <c r="BA26" i="17"/>
  <c r="I27" i="17"/>
  <c r="AI27" i="17"/>
  <c r="BE27" i="17"/>
  <c r="K28" i="17"/>
  <c r="AF28" i="17"/>
  <c r="BA28" i="17"/>
  <c r="G29" i="17"/>
  <c r="AB29" i="17"/>
  <c r="AW29" i="17"/>
  <c r="BS29" i="17"/>
  <c r="X30" i="17"/>
  <c r="AS30" i="17"/>
  <c r="BO30" i="17"/>
  <c r="T31" i="17"/>
  <c r="AO31" i="17"/>
  <c r="BK31" i="17"/>
  <c r="I32" i="17"/>
  <c r="Y32" i="17"/>
  <c r="AM32" i="17"/>
  <c r="AW32" i="17"/>
  <c r="BI32" i="17"/>
  <c r="BS32" i="17"/>
  <c r="L33" i="17"/>
  <c r="U33" i="17"/>
  <c r="AD33" i="17"/>
  <c r="AN33" i="17"/>
  <c r="AW33" i="17"/>
  <c r="BF33" i="17"/>
  <c r="BO33" i="17"/>
  <c r="G34" i="17"/>
  <c r="O34" i="17"/>
  <c r="W34" i="17"/>
  <c r="AE34" i="17"/>
  <c r="AM34" i="17"/>
  <c r="AU34" i="17"/>
  <c r="BC34" i="17"/>
  <c r="BK34" i="17"/>
  <c r="BS34" i="17"/>
  <c r="K35" i="17"/>
  <c r="S35" i="17"/>
  <c r="AA35" i="17"/>
  <c r="AI35" i="17"/>
  <c r="AQ35" i="17"/>
  <c r="AY35" i="17"/>
  <c r="BG35" i="17"/>
  <c r="BO35" i="17"/>
  <c r="G36" i="17"/>
  <c r="O36" i="17"/>
  <c r="W36" i="17"/>
  <c r="AE36" i="17"/>
  <c r="AM36" i="17"/>
  <c r="AU36" i="17"/>
  <c r="BC36" i="17"/>
  <c r="BK36" i="17"/>
  <c r="BS36" i="17"/>
  <c r="K37" i="17"/>
  <c r="S37" i="17"/>
  <c r="AA37" i="17"/>
  <c r="AI37" i="17"/>
  <c r="AQ37" i="17"/>
  <c r="AY37" i="17"/>
  <c r="BG37" i="17"/>
  <c r="BO37" i="17"/>
  <c r="G38" i="17"/>
  <c r="O38" i="17"/>
  <c r="H9" i="17"/>
  <c r="J13" i="17"/>
  <c r="BM16" i="17"/>
  <c r="U19" i="17"/>
  <c r="BA20" i="17"/>
  <c r="AJ22" i="17"/>
  <c r="AR23" i="17"/>
  <c r="AC24" i="17"/>
  <c r="BS24" i="17"/>
  <c r="AJ25" i="17"/>
  <c r="I26" i="17"/>
  <c r="AS26" i="17"/>
  <c r="O27" i="17"/>
  <c r="AU27" i="17"/>
  <c r="I28" i="17"/>
  <c r="AJ28" i="17"/>
  <c r="BL28" i="17"/>
  <c r="AA29" i="17"/>
  <c r="BA29" i="17"/>
  <c r="M30" i="17"/>
  <c r="AR30" i="17"/>
  <c r="BS30" i="17"/>
  <c r="AE31" i="17"/>
  <c r="BI31" i="17"/>
  <c r="O32" i="17"/>
  <c r="AE32" i="17"/>
  <c r="AV32" i="17"/>
  <c r="BK32" i="17"/>
  <c r="H33" i="17"/>
  <c r="T33" i="17"/>
  <c r="AG33" i="17"/>
  <c r="AR33" i="17"/>
  <c r="BE33" i="17"/>
  <c r="BQ33" i="17"/>
  <c r="K34" i="17"/>
  <c r="V34" i="17"/>
  <c r="AG34" i="17"/>
  <c r="AQ34" i="17"/>
  <c r="BB34" i="17"/>
  <c r="BM34" i="17"/>
  <c r="G35" i="17"/>
  <c r="R35" i="17"/>
  <c r="AC35" i="17"/>
  <c r="AM35" i="17"/>
  <c r="AX35" i="17"/>
  <c r="BR5" i="17"/>
  <c r="AL9" i="17"/>
  <c r="AM14" i="17"/>
  <c r="AN17" i="17"/>
  <c r="AK19" i="17"/>
  <c r="AE21" i="17"/>
  <c r="AZ22" i="17"/>
  <c r="BM23" i="17"/>
  <c r="AJ24" i="17"/>
  <c r="K25" i="17"/>
  <c r="AY25" i="17"/>
  <c r="Q26" i="17"/>
  <c r="BE26" i="17"/>
  <c r="U27" i="17"/>
  <c r="BD27" i="17"/>
  <c r="O28" i="17"/>
  <c r="AQ28" i="17"/>
  <c r="E29" i="17"/>
  <c r="AF29" i="17"/>
  <c r="BH29" i="17"/>
  <c r="W30" i="17"/>
  <c r="AW30" i="17"/>
  <c r="I31" i="17"/>
  <c r="AN31" i="17"/>
  <c r="BO31" i="17"/>
  <c r="Q32" i="17"/>
  <c r="AK32" i="17"/>
  <c r="BA32" i="17"/>
  <c r="BM32" i="17"/>
  <c r="K33" i="17"/>
  <c r="X33" i="17"/>
  <c r="AI33" i="17"/>
  <c r="AV33" i="17"/>
  <c r="BH33" i="17"/>
  <c r="BS33" i="17"/>
  <c r="N34" i="17"/>
  <c r="Y34" i="17"/>
  <c r="AI34" i="17"/>
  <c r="AT34" i="17"/>
  <c r="BE34" i="17"/>
  <c r="BO34" i="17"/>
  <c r="J35" i="17"/>
  <c r="U35" i="17"/>
  <c r="AE35" i="17"/>
  <c r="AP35" i="17"/>
  <c r="BA35" i="17"/>
  <c r="BK35" i="17"/>
  <c r="F36" i="17"/>
  <c r="Q36" i="17"/>
  <c r="AA36" i="17"/>
  <c r="AL36" i="17"/>
  <c r="AW36" i="17"/>
  <c r="BG36" i="17"/>
  <c r="BR36" i="17"/>
  <c r="M37" i="17"/>
  <c r="W37" i="17"/>
  <c r="AH37" i="17"/>
  <c r="AS37" i="17"/>
  <c r="BC37" i="17"/>
  <c r="BN37" i="17"/>
  <c r="I38" i="17"/>
  <c r="S38" i="17"/>
  <c r="AC38" i="17"/>
  <c r="AL38" i="17"/>
  <c r="AT38" i="17"/>
  <c r="BB38" i="17"/>
  <c r="BJ38" i="17"/>
  <c r="BR38" i="17"/>
  <c r="J39" i="17"/>
  <c r="R39" i="17"/>
  <c r="Z39" i="17"/>
  <c r="AH39" i="17"/>
  <c r="AP39" i="17"/>
  <c r="AX39" i="17"/>
  <c r="BF39" i="17"/>
  <c r="BN39" i="17"/>
  <c r="F40" i="17"/>
  <c r="N40" i="17"/>
  <c r="V40" i="17"/>
  <c r="AD40" i="17"/>
  <c r="AL40" i="17"/>
  <c r="AT40" i="17"/>
  <c r="BB40" i="17"/>
  <c r="BJ40" i="17"/>
  <c r="BR40" i="17"/>
  <c r="J41" i="17"/>
  <c r="R41" i="17"/>
  <c r="Z41" i="17"/>
  <c r="AH41" i="17"/>
  <c r="AP41" i="17"/>
  <c r="AX41" i="17"/>
  <c r="BF41" i="17"/>
  <c r="BN41" i="17"/>
  <c r="F42" i="17"/>
  <c r="N42" i="17"/>
  <c r="V42" i="17"/>
  <c r="AD42" i="17"/>
  <c r="AL42" i="17"/>
  <c r="AT42" i="17"/>
  <c r="BB42" i="17"/>
  <c r="BJ42" i="17"/>
  <c r="BR42" i="17"/>
  <c r="J43" i="17"/>
  <c r="R43" i="17"/>
  <c r="Z43" i="17"/>
  <c r="AH43" i="17"/>
  <c r="AP43" i="17"/>
  <c r="AX43" i="17"/>
  <c r="BF43" i="17"/>
  <c r="BN43" i="17"/>
  <c r="F44" i="17"/>
  <c r="N44" i="17"/>
  <c r="V44" i="17"/>
  <c r="AD44" i="17"/>
  <c r="AL44" i="17"/>
  <c r="AT44" i="17"/>
  <c r="BB44" i="17"/>
  <c r="BJ44" i="17"/>
  <c r="BR44" i="17"/>
  <c r="J45" i="17"/>
  <c r="R45" i="17"/>
  <c r="Z45" i="17"/>
  <c r="AH45" i="17"/>
  <c r="AP45" i="17"/>
  <c r="AX45" i="17"/>
  <c r="BF45" i="17"/>
  <c r="BN45" i="17"/>
  <c r="F46" i="17"/>
  <c r="N46" i="17"/>
  <c r="V46" i="17"/>
  <c r="AD46" i="17"/>
  <c r="AL46" i="17"/>
  <c r="AT46" i="17"/>
  <c r="BB46" i="17"/>
  <c r="BJ46" i="17"/>
  <c r="BR46" i="17"/>
  <c r="J47" i="17"/>
  <c r="R47" i="17"/>
  <c r="Z47" i="17"/>
  <c r="AH47" i="17"/>
  <c r="AP47" i="17"/>
  <c r="AX47" i="17"/>
  <c r="BF47" i="17"/>
  <c r="BN47" i="17"/>
  <c r="F48" i="17"/>
  <c r="N48" i="17"/>
  <c r="V48" i="17"/>
  <c r="AD48" i="17"/>
  <c r="AL48" i="17"/>
  <c r="AT48" i="17"/>
  <c r="BB48" i="17"/>
  <c r="BJ48" i="17"/>
  <c r="BR48" i="17"/>
  <c r="J49" i="17"/>
  <c r="R49" i="17"/>
  <c r="Z49" i="17"/>
  <c r="AH49" i="17"/>
  <c r="AP49" i="17"/>
  <c r="AX49" i="17"/>
  <c r="BF49" i="17"/>
  <c r="BN49" i="17"/>
  <c r="F50" i="17"/>
  <c r="N50" i="17"/>
  <c r="V50" i="17"/>
  <c r="AD50" i="17"/>
  <c r="AL50" i="17"/>
  <c r="AT50" i="17"/>
  <c r="BB50" i="17"/>
  <c r="BJ50" i="17"/>
  <c r="BR50" i="17"/>
  <c r="AB6" i="17"/>
  <c r="AH10" i="17"/>
  <c r="AV14" i="17"/>
  <c r="D18" i="17"/>
  <c r="BA19" i="17"/>
  <c r="AI21" i="17"/>
  <c r="BL22" i="17"/>
  <c r="E24" i="17"/>
  <c r="AU24" i="17"/>
  <c r="L25" i="17"/>
  <c r="BA25" i="17"/>
  <c r="U26" i="17"/>
  <c r="BL26" i="17"/>
  <c r="AA27" i="17"/>
  <c r="BH27" i="17"/>
  <c r="T28" i="17"/>
  <c r="AU28" i="17"/>
  <c r="I29" i="17"/>
  <c r="AK29" i="17"/>
  <c r="BL29" i="17"/>
  <c r="AA30" i="17"/>
  <c r="BC30" i="17"/>
  <c r="M31" i="17"/>
  <c r="AR31" i="17"/>
  <c r="BS31" i="17"/>
  <c r="T32" i="17"/>
  <c r="AN32" i="17"/>
  <c r="BB32" i="17"/>
  <c r="BQ32" i="17"/>
  <c r="M33" i="17"/>
  <c r="Y33" i="17"/>
  <c r="AK33" i="17"/>
  <c r="AX33" i="17"/>
  <c r="BI33" i="17"/>
  <c r="E34" i="17"/>
  <c r="P34" i="17"/>
  <c r="Z34" i="17"/>
  <c r="AK34" i="17"/>
  <c r="AV34" i="17"/>
  <c r="BF34" i="17"/>
  <c r="BQ34" i="17"/>
  <c r="L35" i="17"/>
  <c r="V35" i="17"/>
  <c r="AG35" i="17"/>
  <c r="AR35" i="17"/>
  <c r="BB35" i="17"/>
  <c r="BM35" i="17"/>
  <c r="H36" i="17"/>
  <c r="R36" i="17"/>
  <c r="AC36" i="17"/>
  <c r="AN36" i="17"/>
  <c r="AX36" i="17"/>
  <c r="BI36" i="17"/>
  <c r="D37" i="17"/>
  <c r="N37" i="17"/>
  <c r="Y37" i="17"/>
  <c r="AJ37" i="17"/>
  <c r="AT37" i="17"/>
  <c r="BE37" i="17"/>
  <c r="BP37" i="17"/>
  <c r="J38" i="17"/>
  <c r="U38" i="17"/>
  <c r="AD38" i="17"/>
  <c r="AM38" i="17"/>
  <c r="AU38" i="17"/>
  <c r="BC38" i="17"/>
  <c r="BK38" i="17"/>
  <c r="BS38" i="17"/>
  <c r="K39" i="17"/>
  <c r="S39" i="17"/>
  <c r="AA39" i="17"/>
  <c r="AI39" i="17"/>
  <c r="AQ39" i="17"/>
  <c r="AY39" i="17"/>
  <c r="BG39" i="17"/>
  <c r="BO39" i="17"/>
  <c r="G40" i="17"/>
  <c r="O40" i="17"/>
  <c r="W40" i="17"/>
  <c r="AE40" i="17"/>
  <c r="AM40" i="17"/>
  <c r="AU40" i="17"/>
  <c r="BC40" i="17"/>
  <c r="BK40" i="17"/>
  <c r="BS40" i="17"/>
  <c r="K41" i="17"/>
  <c r="S41" i="17"/>
  <c r="AA41" i="17"/>
  <c r="AI41" i="17"/>
  <c r="AQ41" i="17"/>
  <c r="AY41" i="17"/>
  <c r="BG41" i="17"/>
  <c r="BO41" i="17"/>
  <c r="G42" i="17"/>
  <c r="O42" i="17"/>
  <c r="W42" i="17"/>
  <c r="AE42" i="17"/>
  <c r="AM42" i="17"/>
  <c r="AU42" i="17"/>
  <c r="BC42" i="17"/>
  <c r="BK42" i="17"/>
  <c r="BS42" i="17"/>
  <c r="K43" i="17"/>
  <c r="S43" i="17"/>
  <c r="AA43" i="17"/>
  <c r="AI43" i="17"/>
  <c r="AQ43" i="17"/>
  <c r="AY43" i="17"/>
  <c r="BG43" i="17"/>
  <c r="BO43" i="17"/>
  <c r="G44" i="17"/>
  <c r="O44" i="17"/>
  <c r="W44" i="17"/>
  <c r="AE44" i="17"/>
  <c r="AM44" i="17"/>
  <c r="AU44" i="17"/>
  <c r="BC44" i="17"/>
  <c r="BK44" i="17"/>
  <c r="BS44" i="17"/>
  <c r="K45" i="17"/>
  <c r="S45" i="17"/>
  <c r="AA45" i="17"/>
  <c r="AI45" i="17"/>
  <c r="AQ45" i="17"/>
  <c r="AY45" i="17"/>
  <c r="BG45" i="17"/>
  <c r="BO45" i="17"/>
  <c r="G46" i="17"/>
  <c r="O46" i="17"/>
  <c r="W46" i="17"/>
  <c r="AE46" i="17"/>
  <c r="AM46" i="17"/>
  <c r="AU46" i="17"/>
  <c r="BC46" i="17"/>
  <c r="BK46" i="17"/>
  <c r="BS46" i="17"/>
  <c r="K47" i="17"/>
  <c r="S47" i="17"/>
  <c r="AA47" i="17"/>
  <c r="AI47" i="17"/>
  <c r="AQ47" i="17"/>
  <c r="AY47" i="17"/>
  <c r="BG47" i="17"/>
  <c r="BO47" i="17"/>
  <c r="G48" i="17"/>
  <c r="O48" i="17"/>
  <c r="W48" i="17"/>
  <c r="AE48" i="17"/>
  <c r="AM48" i="17"/>
  <c r="AU48" i="17"/>
  <c r="BC48" i="17"/>
  <c r="BK48" i="17"/>
  <c r="BS48" i="17"/>
  <c r="K49" i="17"/>
  <c r="S49" i="17"/>
  <c r="AA49" i="17"/>
  <c r="AI49" i="17"/>
  <c r="AQ49" i="17"/>
  <c r="AY49" i="17"/>
  <c r="BG49" i="17"/>
  <c r="BO49" i="17"/>
  <c r="G50" i="17"/>
  <c r="O50" i="17"/>
  <c r="W50" i="17"/>
  <c r="AE50" i="17"/>
  <c r="AM50" i="17"/>
  <c r="AU50" i="17"/>
  <c r="BC50" i="17"/>
  <c r="BK50" i="17"/>
  <c r="BS50" i="17"/>
  <c r="AP6" i="17"/>
  <c r="AI11" i="17"/>
  <c r="M15" i="17"/>
  <c r="H18" i="17"/>
  <c r="BQ19" i="17"/>
  <c r="AU21" i="17"/>
  <c r="Q23" i="17"/>
  <c r="G24" i="17"/>
  <c r="AV24" i="17"/>
  <c r="P25" i="17"/>
  <c r="BG25" i="17"/>
  <c r="AF26" i="17"/>
  <c r="BM26" i="17"/>
  <c r="AF27" i="17"/>
  <c r="BI27" i="17"/>
  <c r="U28" i="17"/>
  <c r="AZ28" i="17"/>
  <c r="K29" i="17"/>
  <c r="AM29" i="17"/>
  <c r="BQ29" i="17"/>
  <c r="AB30" i="17"/>
  <c r="BD30" i="17"/>
  <c r="S31" i="17"/>
  <c r="AS31" i="17"/>
  <c r="D32" i="17"/>
  <c r="X32" i="17"/>
  <c r="AO32" i="17"/>
  <c r="BC32" i="17"/>
  <c r="BR32" i="17"/>
  <c r="N33" i="17"/>
  <c r="Z33" i="17"/>
  <c r="AL33" i="17"/>
  <c r="AY33" i="17"/>
  <c r="BJ33" i="17"/>
  <c r="F34" i="17"/>
  <c r="Q34" i="17"/>
  <c r="AA34" i="17"/>
  <c r="AL34" i="17"/>
  <c r="AW34" i="17"/>
  <c r="BG34" i="17"/>
  <c r="BR34" i="17"/>
  <c r="M35" i="17"/>
  <c r="W35" i="17"/>
  <c r="AH35" i="17"/>
  <c r="AS35" i="17"/>
  <c r="BC35" i="17"/>
  <c r="BN35" i="17"/>
  <c r="I36" i="17"/>
  <c r="S36" i="17"/>
  <c r="AD36" i="17"/>
  <c r="AO36" i="17"/>
  <c r="AY36" i="17"/>
  <c r="BJ36" i="17"/>
  <c r="E37" i="17"/>
  <c r="O37" i="17"/>
  <c r="Z37" i="17"/>
  <c r="AK37" i="17"/>
  <c r="AU37" i="17"/>
  <c r="BF37" i="17"/>
  <c r="BQ37" i="17"/>
  <c r="K38" i="17"/>
  <c r="V38" i="17"/>
  <c r="AE38" i="17"/>
  <c r="AN38" i="17"/>
  <c r="AV38" i="17"/>
  <c r="BD38" i="17"/>
  <c r="BL38" i="17"/>
  <c r="D39" i="17"/>
  <c r="L39" i="17"/>
  <c r="T39" i="17"/>
  <c r="AB39" i="17"/>
  <c r="AJ39" i="17"/>
  <c r="AR39" i="17"/>
  <c r="AZ39" i="17"/>
  <c r="BH39" i="17"/>
  <c r="BP39" i="17"/>
  <c r="H40" i="17"/>
  <c r="P40" i="17"/>
  <c r="X40" i="17"/>
  <c r="AF40" i="17"/>
  <c r="AN40" i="17"/>
  <c r="AV40" i="17"/>
  <c r="BD40" i="17"/>
  <c r="BL40" i="17"/>
  <c r="D41" i="17"/>
  <c r="L41" i="17"/>
  <c r="T41" i="17"/>
  <c r="AB41" i="17"/>
  <c r="AJ41" i="17"/>
  <c r="AR41" i="17"/>
  <c r="AZ41" i="17"/>
  <c r="BH41" i="17"/>
  <c r="BP41" i="17"/>
  <c r="H42" i="17"/>
  <c r="P42" i="17"/>
  <c r="X42" i="17"/>
  <c r="AF42" i="17"/>
  <c r="AN42" i="17"/>
  <c r="AV42" i="17"/>
  <c r="BD42" i="17"/>
  <c r="BL42" i="17"/>
  <c r="D43" i="17"/>
  <c r="L43" i="17"/>
  <c r="T43" i="17"/>
  <c r="AB43" i="17"/>
  <c r="AJ43" i="17"/>
  <c r="AR43" i="17"/>
  <c r="AZ43" i="17"/>
  <c r="BH43" i="17"/>
  <c r="BP43" i="17"/>
  <c r="H44" i="17"/>
  <c r="P44" i="17"/>
  <c r="X44" i="17"/>
  <c r="AF44" i="17"/>
  <c r="AN44" i="17"/>
  <c r="AV44" i="17"/>
  <c r="BD44" i="17"/>
  <c r="BL44" i="17"/>
  <c r="D45" i="17"/>
  <c r="L45" i="17"/>
  <c r="T45" i="17"/>
  <c r="AB45" i="17"/>
  <c r="AJ45" i="17"/>
  <c r="AR45" i="17"/>
  <c r="AZ45" i="17"/>
  <c r="BH45" i="17"/>
  <c r="BP45" i="17"/>
  <c r="H46" i="17"/>
  <c r="P46" i="17"/>
  <c r="X46" i="17"/>
  <c r="AF46" i="17"/>
  <c r="AN46" i="17"/>
  <c r="AV46" i="17"/>
  <c r="BD46" i="17"/>
  <c r="BL46" i="17"/>
  <c r="D47" i="17"/>
  <c r="L47" i="17"/>
  <c r="T47" i="17"/>
  <c r="AB47" i="17"/>
  <c r="AJ47" i="17"/>
  <c r="AR47" i="17"/>
  <c r="AZ47" i="17"/>
  <c r="BH47" i="17"/>
  <c r="BP47" i="17"/>
  <c r="H48" i="17"/>
  <c r="P48" i="17"/>
  <c r="X48" i="17"/>
  <c r="AF48" i="17"/>
  <c r="AN48" i="17"/>
  <c r="AV48" i="17"/>
  <c r="BD48" i="17"/>
  <c r="BL48" i="17"/>
  <c r="D49" i="17"/>
  <c r="AM7" i="17"/>
  <c r="V16" i="17"/>
  <c r="AO20" i="17"/>
  <c r="AF23" i="17"/>
  <c r="BC24" i="17"/>
  <c r="BM25" i="17"/>
  <c r="H27" i="17"/>
  <c r="BP27" i="17"/>
  <c r="BE28" i="17"/>
  <c r="AV29" i="17"/>
  <c r="AI30" i="17"/>
  <c r="X31" i="17"/>
  <c r="H32" i="17"/>
  <c r="AS32" i="17"/>
  <c r="E33" i="17"/>
  <c r="AC33" i="17"/>
  <c r="BA33" i="17"/>
  <c r="I34" i="17"/>
  <c r="AD34" i="17"/>
  <c r="AY34" i="17"/>
  <c r="E35" i="17"/>
  <c r="Z35" i="17"/>
  <c r="AU35" i="17"/>
  <c r="BP35" i="17"/>
  <c r="N36" i="17"/>
  <c r="AG36" i="17"/>
  <c r="AV36" i="17"/>
  <c r="BN36" i="17"/>
  <c r="Q37" i="17"/>
  <c r="AE37" i="17"/>
  <c r="AX37" i="17"/>
  <c r="BM37" i="17"/>
  <c r="P38" i="17"/>
  <c r="AF38" i="17"/>
  <c r="AR38" i="17"/>
  <c r="BF38" i="17"/>
  <c r="BQ38" i="17"/>
  <c r="O39" i="17"/>
  <c r="AC39" i="17"/>
  <c r="AN39" i="17"/>
  <c r="BB39" i="17"/>
  <c r="BM39" i="17"/>
  <c r="K40" i="17"/>
  <c r="Y40" i="17"/>
  <c r="AJ40" i="17"/>
  <c r="AX40" i="17"/>
  <c r="BI40" i="17"/>
  <c r="G41" i="17"/>
  <c r="U41" i="17"/>
  <c r="AF41" i="17"/>
  <c r="AT41" i="17"/>
  <c r="BE41" i="17"/>
  <c r="BS41" i="17"/>
  <c r="Q42" i="17"/>
  <c r="AB42" i="17"/>
  <c r="AP42" i="17"/>
  <c r="BA42" i="17"/>
  <c r="BO42" i="17"/>
  <c r="M43" i="17"/>
  <c r="X43" i="17"/>
  <c r="AL43" i="17"/>
  <c r="AW43" i="17"/>
  <c r="BK43" i="17"/>
  <c r="I44" i="17"/>
  <c r="T44" i="17"/>
  <c r="AH44" i="17"/>
  <c r="AS44" i="17"/>
  <c r="BG44" i="17"/>
  <c r="E45" i="17"/>
  <c r="P45" i="17"/>
  <c r="AD45" i="17"/>
  <c r="AO45" i="17"/>
  <c r="AN8" i="17"/>
  <c r="AX16" i="17"/>
  <c r="AY20" i="17"/>
  <c r="AM23" i="17"/>
  <c r="BH24" i="17"/>
  <c r="H26" i="17"/>
  <c r="M27" i="17"/>
  <c r="D28" i="17"/>
  <c r="BK28" i="17"/>
  <c r="AZ29" i="17"/>
  <c r="AM30" i="17"/>
  <c r="AC31" i="17"/>
  <c r="M32" i="17"/>
  <c r="AU32" i="17"/>
  <c r="F33" i="17"/>
  <c r="AF33" i="17"/>
  <c r="BD33" i="17"/>
  <c r="J34" i="17"/>
  <c r="AF34" i="17"/>
  <c r="BA34" i="17"/>
  <c r="F35" i="17"/>
  <c r="AB35" i="17"/>
  <c r="AW35" i="17"/>
  <c r="BQ35" i="17"/>
  <c r="P36" i="17"/>
  <c r="AH36" i="17"/>
  <c r="BA36" i="17"/>
  <c r="BO36" i="17"/>
  <c r="R37" i="17"/>
  <c r="AG37" i="17"/>
  <c r="AZ37" i="17"/>
  <c r="BR37" i="17"/>
  <c r="Q38" i="17"/>
  <c r="AG38" i="17"/>
  <c r="AS38" i="17"/>
  <c r="BG38" i="17"/>
  <c r="E39" i="17"/>
  <c r="P39" i="17"/>
  <c r="AD39" i="17"/>
  <c r="AO39" i="17"/>
  <c r="BC39" i="17"/>
  <c r="BQ39" i="17"/>
  <c r="L40" i="17"/>
  <c r="Z40" i="17"/>
  <c r="AK40" i="17"/>
  <c r="AY40" i="17"/>
  <c r="BM40" i="17"/>
  <c r="H41" i="17"/>
  <c r="V41" i="17"/>
  <c r="AG41" i="17"/>
  <c r="AU41" i="17"/>
  <c r="BI41" i="17"/>
  <c r="D42" i="17"/>
  <c r="R42" i="17"/>
  <c r="AC42" i="17"/>
  <c r="AQ42" i="17"/>
  <c r="BE42" i="17"/>
  <c r="BP42" i="17"/>
  <c r="N43" i="17"/>
  <c r="Y43" i="17"/>
  <c r="AM43" i="17"/>
  <c r="BA43" i="17"/>
  <c r="BL43" i="17"/>
  <c r="J44" i="17"/>
  <c r="U44" i="17"/>
  <c r="AI44" i="17"/>
  <c r="AW44" i="17"/>
  <c r="BH44" i="17"/>
  <c r="F45" i="17"/>
  <c r="Q45" i="17"/>
  <c r="AE45" i="17"/>
  <c r="AS45" i="17"/>
  <c r="BD45" i="17"/>
  <c r="AR11" i="17"/>
  <c r="X18" i="17"/>
  <c r="BD21" i="17"/>
  <c r="K24" i="17"/>
  <c r="AA25" i="17"/>
  <c r="AG26" i="17"/>
  <c r="AK27" i="17"/>
  <c r="Y28" i="17"/>
  <c r="P29" i="17"/>
  <c r="E30" i="17"/>
  <c r="BH30" i="17"/>
  <c r="AY31" i="17"/>
  <c r="AA32" i="17"/>
  <c r="BE32" i="17"/>
  <c r="P33" i="17"/>
  <c r="AO33" i="17"/>
  <c r="BM33" i="17"/>
  <c r="R34" i="17"/>
  <c r="AN34" i="17"/>
  <c r="BI34" i="17"/>
  <c r="N35" i="17"/>
  <c r="AJ35" i="17"/>
  <c r="BE35" i="17"/>
  <c r="BS35" i="17"/>
  <c r="V36" i="17"/>
  <c r="AK36" i="17"/>
  <c r="BD36" i="17"/>
  <c r="F37" i="17"/>
  <c r="U37" i="17"/>
  <c r="AM37" i="17"/>
  <c r="BB37" i="17"/>
  <c r="E38" i="17"/>
  <c r="W38" i="17"/>
  <c r="AI38" i="17"/>
  <c r="AX38" i="17"/>
  <c r="BI38" i="17"/>
  <c r="G39" i="17"/>
  <c r="U39" i="17"/>
  <c r="AF39" i="17"/>
  <c r="AT39" i="17"/>
  <c r="BE39" i="17"/>
  <c r="BS39" i="17"/>
  <c r="Q40" i="17"/>
  <c r="AB40" i="17"/>
  <c r="AP40" i="17"/>
  <c r="BA40" i="17"/>
  <c r="BO40" i="17"/>
  <c r="AM12" i="17"/>
  <c r="BE18" i="17"/>
  <c r="AA22" i="17"/>
  <c r="W24" i="17"/>
  <c r="AI25" i="17"/>
  <c r="AO26" i="17"/>
  <c r="AS27" i="17"/>
  <c r="AI28" i="17"/>
  <c r="U29" i="17"/>
  <c r="L30" i="17"/>
  <c r="BQ30" i="17"/>
  <c r="BD31" i="17"/>
  <c r="AC32" i="17"/>
  <c r="BJ32" i="17"/>
  <c r="S33" i="17"/>
  <c r="AQ33" i="17"/>
  <c r="BP33" i="17"/>
  <c r="U34" i="17"/>
  <c r="AP34" i="17"/>
  <c r="BL34" i="17"/>
  <c r="Q35" i="17"/>
  <c r="AL35" i="17"/>
  <c r="BH35" i="17"/>
  <c r="J36" i="17"/>
  <c r="Y36" i="17"/>
  <c r="AQ36" i="17"/>
  <c r="BF36" i="17"/>
  <c r="I37" i="17"/>
  <c r="AB37" i="17"/>
  <c r="AP37" i="17"/>
  <c r="BI37" i="17"/>
  <c r="H38" i="17"/>
  <c r="Y38" i="17"/>
  <c r="AO38" i="17"/>
  <c r="AZ38" i="17"/>
  <c r="BN38" i="17"/>
  <c r="I39" i="17"/>
  <c r="W39" i="17"/>
  <c r="AK39" i="17"/>
  <c r="AV39" i="17"/>
  <c r="BJ39" i="17"/>
  <c r="E40" i="17"/>
  <c r="S40" i="17"/>
  <c r="AG40" i="17"/>
  <c r="AR40" i="17"/>
  <c r="BF40" i="17"/>
  <c r="BQ40" i="17"/>
  <c r="O41" i="17"/>
  <c r="AC41" i="17"/>
  <c r="AN41" i="17"/>
  <c r="BB41" i="17"/>
  <c r="BM41" i="17"/>
  <c r="K42" i="17"/>
  <c r="Y42" i="17"/>
  <c r="AJ42" i="17"/>
  <c r="AX42" i="17"/>
  <c r="BI42" i="17"/>
  <c r="G43" i="17"/>
  <c r="U43" i="17"/>
  <c r="AF43" i="17"/>
  <c r="AT43" i="17"/>
  <c r="BE43" i="17"/>
  <c r="BS43" i="17"/>
  <c r="Q44" i="17"/>
  <c r="AB44" i="17"/>
  <c r="AP44" i="17"/>
  <c r="BA44" i="17"/>
  <c r="BO44" i="17"/>
  <c r="M45" i="17"/>
  <c r="X45" i="17"/>
  <c r="AL45" i="17"/>
  <c r="AW45" i="17"/>
  <c r="BK45" i="17"/>
  <c r="I46" i="17"/>
  <c r="T46" i="17"/>
  <c r="AH46" i="17"/>
  <c r="AS46" i="17"/>
  <c r="BG46" i="17"/>
  <c r="E47" i="17"/>
  <c r="P47" i="17"/>
  <c r="AD47" i="17"/>
  <c r="AO47" i="17"/>
  <c r="BC47" i="17"/>
  <c r="BQ47" i="17"/>
  <c r="L48" i="17"/>
  <c r="K12" i="17"/>
  <c r="BS21" i="17"/>
  <c r="AB25" i="17"/>
  <c r="AM27" i="17"/>
  <c r="Q29" i="17"/>
  <c r="BM30" i="17"/>
  <c r="AB32" i="17"/>
  <c r="Q33" i="17"/>
  <c r="BN33" i="17"/>
  <c r="AO34" i="17"/>
  <c r="O35" i="17"/>
  <c r="BF35" i="17"/>
  <c r="X36" i="17"/>
  <c r="BE36" i="17"/>
  <c r="V37" i="17"/>
  <c r="BH37" i="17"/>
  <c r="X38" i="17"/>
  <c r="AY38" i="17"/>
  <c r="H39" i="17"/>
  <c r="AG39" i="17"/>
  <c r="BI39" i="17"/>
  <c r="R40" i="17"/>
  <c r="AQ40" i="17"/>
  <c r="BP40" i="17"/>
  <c r="W41" i="17"/>
  <c r="AO41" i="17"/>
  <c r="BK41" i="17"/>
  <c r="M42" i="17"/>
  <c r="AI42" i="17"/>
  <c r="BF42" i="17"/>
  <c r="H43" i="17"/>
  <c r="AD43" i="17"/>
  <c r="AV43" i="17"/>
  <c r="BR43" i="17"/>
  <c r="Y44" i="17"/>
  <c r="AQ44" i="17"/>
  <c r="BM44" i="17"/>
  <c r="O45" i="17"/>
  <c r="AK45" i="17"/>
  <c r="BC45" i="17"/>
  <c r="BS45" i="17"/>
  <c r="R46" i="17"/>
  <c r="AG46" i="17"/>
  <c r="AW46" i="17"/>
  <c r="BI46" i="17"/>
  <c r="H47" i="17"/>
  <c r="W47" i="17"/>
  <c r="AL47" i="17"/>
  <c r="BA47" i="17"/>
  <c r="BM47" i="17"/>
  <c r="M48" i="17"/>
  <c r="AA48" i="17"/>
  <c r="AO48" i="17"/>
  <c r="AZ48" i="17"/>
  <c r="BN48" i="17"/>
  <c r="I49" i="17"/>
  <c r="U49" i="17"/>
  <c r="AE49" i="17"/>
  <c r="AO49" i="17"/>
  <c r="BA49" i="17"/>
  <c r="BK49" i="17"/>
  <c r="E50" i="17"/>
  <c r="Q50" i="17"/>
  <c r="AA50" i="17"/>
  <c r="AK50" i="17"/>
  <c r="AW50" i="17"/>
  <c r="BG50" i="17"/>
  <c r="BQ50" i="17"/>
  <c r="K51" i="17"/>
  <c r="S51" i="17"/>
  <c r="AA51" i="17"/>
  <c r="AI51" i="17"/>
  <c r="AQ51" i="17"/>
  <c r="AY51" i="17"/>
  <c r="BG51" i="17"/>
  <c r="BO51" i="17"/>
  <c r="G52" i="17"/>
  <c r="O52" i="17"/>
  <c r="W52" i="17"/>
  <c r="AE52" i="17"/>
  <c r="AM52" i="17"/>
  <c r="AU52" i="17"/>
  <c r="BC52" i="17"/>
  <c r="BK52" i="17"/>
  <c r="BS52" i="17"/>
  <c r="K53" i="17"/>
  <c r="S53" i="17"/>
  <c r="AA53" i="17"/>
  <c r="AI53" i="17"/>
  <c r="AQ53" i="17"/>
  <c r="AY53" i="17"/>
  <c r="BG53" i="17"/>
  <c r="BO53" i="17"/>
  <c r="G54" i="17"/>
  <c r="O54" i="17"/>
  <c r="W54" i="17"/>
  <c r="AE54" i="17"/>
  <c r="AM54" i="17"/>
  <c r="AU54" i="17"/>
  <c r="BC54" i="17"/>
  <c r="BK54" i="17"/>
  <c r="BS54" i="17"/>
  <c r="K55" i="17"/>
  <c r="S55" i="17"/>
  <c r="AA55" i="17"/>
  <c r="AI55" i="17"/>
  <c r="AQ55" i="17"/>
  <c r="AY55" i="17"/>
  <c r="BG55" i="17"/>
  <c r="BO55" i="17"/>
  <c r="G56" i="17"/>
  <c r="O56" i="17"/>
  <c r="W56" i="17"/>
  <c r="AE56" i="17"/>
  <c r="AM56" i="17"/>
  <c r="AU56" i="17"/>
  <c r="BC56" i="17"/>
  <c r="BK56" i="17"/>
  <c r="BS56" i="17"/>
  <c r="K57" i="17"/>
  <c r="S57" i="17"/>
  <c r="AA57" i="17"/>
  <c r="AI57" i="17"/>
  <c r="AQ57" i="17"/>
  <c r="AY57" i="17"/>
  <c r="BG57" i="17"/>
  <c r="BO57" i="17"/>
  <c r="G58" i="17"/>
  <c r="O58" i="17"/>
  <c r="W58" i="17"/>
  <c r="AE58" i="17"/>
  <c r="AM58" i="17"/>
  <c r="AU58" i="17"/>
  <c r="BC58" i="17"/>
  <c r="BK58" i="17"/>
  <c r="BS58" i="17"/>
  <c r="K59" i="17"/>
  <c r="S59" i="17"/>
  <c r="AA59" i="17"/>
  <c r="AI59" i="17"/>
  <c r="AQ59" i="17"/>
  <c r="AY59" i="17"/>
  <c r="BG59" i="17"/>
  <c r="BO59" i="17"/>
  <c r="G60" i="17"/>
  <c r="O60" i="17"/>
  <c r="W60" i="17"/>
  <c r="AE60" i="17"/>
  <c r="AM60" i="17"/>
  <c r="AU60" i="17"/>
  <c r="BC60" i="17"/>
  <c r="BK60" i="17"/>
  <c r="BS60" i="17"/>
  <c r="K61" i="17"/>
  <c r="S61" i="17"/>
  <c r="AA61" i="17"/>
  <c r="AI61" i="17"/>
  <c r="AQ61" i="17"/>
  <c r="AY61" i="17"/>
  <c r="BG61" i="17"/>
  <c r="BO61" i="17"/>
  <c r="G62" i="17"/>
  <c r="O62" i="17"/>
  <c r="W62" i="17"/>
  <c r="AE62" i="17"/>
  <c r="AM62" i="17"/>
  <c r="AU62" i="17"/>
  <c r="BC62" i="17"/>
  <c r="BK62" i="17"/>
  <c r="BS62" i="17"/>
  <c r="P14" i="17"/>
  <c r="AM22" i="17"/>
  <c r="AN25" i="17"/>
  <c r="AY27" i="17"/>
  <c r="AE29" i="17"/>
  <c r="H31" i="17"/>
  <c r="AJ32" i="17"/>
  <c r="V33" i="17"/>
  <c r="BR33" i="17"/>
  <c r="AS34" i="17"/>
  <c r="T35" i="17"/>
  <c r="BI35" i="17"/>
  <c r="Z36" i="17"/>
  <c r="BL36" i="17"/>
  <c r="AC37" i="17"/>
  <c r="BJ37" i="17"/>
  <c r="Z38" i="17"/>
  <c r="BA38" i="17"/>
  <c r="M39" i="17"/>
  <c r="AL39" i="17"/>
  <c r="BK39" i="17"/>
  <c r="T40" i="17"/>
  <c r="AS40" i="17"/>
  <c r="E41" i="17"/>
  <c r="X41" i="17"/>
  <c r="AS41" i="17"/>
  <c r="BL41" i="17"/>
  <c r="S42" i="17"/>
  <c r="AK42" i="17"/>
  <c r="BG42" i="17"/>
  <c r="I43" i="17"/>
  <c r="AE43" i="17"/>
  <c r="BB43" i="17"/>
  <c r="D44" i="17"/>
  <c r="Z44" i="17"/>
  <c r="AR44" i="17"/>
  <c r="BN44" i="17"/>
  <c r="U45" i="17"/>
  <c r="AM45" i="17"/>
  <c r="BE45" i="17"/>
  <c r="D46" i="17"/>
  <c r="S46" i="17"/>
  <c r="BS16" i="17"/>
  <c r="AJ18" i="17"/>
  <c r="BA24" i="17"/>
  <c r="BO27" i="17"/>
  <c r="G30" i="17"/>
  <c r="G32" i="17"/>
  <c r="AB33" i="17"/>
  <c r="S34" i="17"/>
  <c r="D35" i="17"/>
  <c r="BJ35" i="17"/>
  <c r="AP36" i="17"/>
  <c r="L37" i="17"/>
  <c r="BK37" i="17"/>
  <c r="AK38" i="17"/>
  <c r="BP38" i="17"/>
  <c r="AM39" i="17"/>
  <c r="D40" i="17"/>
  <c r="AI40" i="17"/>
  <c r="F41" i="17"/>
  <c r="AE41" i="17"/>
  <c r="BD41" i="17"/>
  <c r="T42" i="17"/>
  <c r="AS42" i="17"/>
  <c r="E43" i="17"/>
  <c r="AG43" i="17"/>
  <c r="BI43" i="17"/>
  <c r="R44" i="17"/>
  <c r="AX44" i="17"/>
  <c r="G45" i="17"/>
  <c r="AF45" i="17"/>
  <c r="BI45" i="17"/>
  <c r="K46" i="17"/>
  <c r="AB46" i="17"/>
  <c r="AR46" i="17"/>
  <c r="BM46" i="17"/>
  <c r="M47" i="17"/>
  <c r="AC47" i="17"/>
  <c r="AT47" i="17"/>
  <c r="BJ47" i="17"/>
  <c r="J48" i="17"/>
  <c r="Z48" i="17"/>
  <c r="AP48" i="17"/>
  <c r="BE48" i="17"/>
  <c r="BQ48" i="17"/>
  <c r="O49" i="17"/>
  <c r="AB49" i="17"/>
  <c r="AM49" i="17"/>
  <c r="AZ49" i="17"/>
  <c r="BL49" i="17"/>
  <c r="I50" i="17"/>
  <c r="T50" i="17"/>
  <c r="AG50" i="17"/>
  <c r="AR50" i="17"/>
  <c r="BE50" i="17"/>
  <c r="BP50" i="17"/>
  <c r="L51" i="17"/>
  <c r="U51" i="17"/>
  <c r="AD51" i="17"/>
  <c r="AM51" i="17"/>
  <c r="AV51" i="17"/>
  <c r="BE51" i="17"/>
  <c r="BN51" i="17"/>
  <c r="H52" i="17"/>
  <c r="Q52" i="17"/>
  <c r="Z52" i="17"/>
  <c r="AI52" i="17"/>
  <c r="AR52" i="17"/>
  <c r="BA52" i="17"/>
  <c r="BJ52" i="17"/>
  <c r="D53" i="17"/>
  <c r="M53" i="17"/>
  <c r="V53" i="17"/>
  <c r="AE53" i="17"/>
  <c r="AN53" i="17"/>
  <c r="AW53" i="17"/>
  <c r="BF53" i="17"/>
  <c r="BP53" i="17"/>
  <c r="I54" i="17"/>
  <c r="R54" i="17"/>
  <c r="AA54" i="17"/>
  <c r="AJ54" i="17"/>
  <c r="AS54" i="17"/>
  <c r="BB54" i="17"/>
  <c r="BL54" i="17"/>
  <c r="E55" i="17"/>
  <c r="N55" i="17"/>
  <c r="W55" i="17"/>
  <c r="AF55" i="17"/>
  <c r="AO55" i="17"/>
  <c r="AX55" i="17"/>
  <c r="BH55" i="17"/>
  <c r="BQ55" i="17"/>
  <c r="J56" i="17"/>
  <c r="S56" i="17"/>
  <c r="AB56" i="17"/>
  <c r="AK56" i="17"/>
  <c r="AT56" i="17"/>
  <c r="BD56" i="17"/>
  <c r="BM56" i="17"/>
  <c r="F57" i="17"/>
  <c r="O57" i="17"/>
  <c r="X57" i="17"/>
  <c r="AG57" i="17"/>
  <c r="AP57" i="17"/>
  <c r="AZ57" i="17"/>
  <c r="BI57" i="17"/>
  <c r="BR57" i="17"/>
  <c r="K58" i="17"/>
  <c r="T58" i="17"/>
  <c r="AC58" i="17"/>
  <c r="AL58" i="17"/>
  <c r="AV58" i="17"/>
  <c r="BE58" i="17"/>
  <c r="BN58" i="17"/>
  <c r="G59" i="17"/>
  <c r="P59" i="17"/>
  <c r="Y59" i="17"/>
  <c r="AH59" i="17"/>
  <c r="AR59" i="17"/>
  <c r="BA59" i="17"/>
  <c r="BJ59" i="17"/>
  <c r="BS59" i="17"/>
  <c r="L60" i="17"/>
  <c r="U60" i="17"/>
  <c r="AD60" i="17"/>
  <c r="AN60" i="17"/>
  <c r="AW60" i="17"/>
  <c r="BF60" i="17"/>
  <c r="BO60" i="17"/>
  <c r="H61" i="17"/>
  <c r="Q61" i="17"/>
  <c r="Z61" i="17"/>
  <c r="AJ61" i="17"/>
  <c r="AS61" i="17"/>
  <c r="BB61" i="17"/>
  <c r="BK61" i="17"/>
  <c r="D62" i="17"/>
  <c r="M62" i="17"/>
  <c r="V62" i="17"/>
  <c r="AF62" i="17"/>
  <c r="AO62" i="17"/>
  <c r="AX62" i="17"/>
  <c r="BG62" i="17"/>
  <c r="BP62" i="17"/>
  <c r="I63" i="17"/>
  <c r="Q63" i="17"/>
  <c r="AC20" i="17"/>
  <c r="BH25" i="17"/>
  <c r="AE28" i="17"/>
  <c r="AG30" i="17"/>
  <c r="AR32" i="17"/>
  <c r="AP33" i="17"/>
  <c r="AC34" i="17"/>
  <c r="Y35" i="17"/>
  <c r="E36" i="17"/>
  <c r="AT36" i="17"/>
  <c r="AD37" i="17"/>
  <c r="F38" i="17"/>
  <c r="AQ38" i="17"/>
  <c r="N39" i="17"/>
  <c r="AU39" i="17"/>
  <c r="J40" i="17"/>
  <c r="AW40" i="17"/>
  <c r="M41" i="17"/>
  <c r="AL41" i="17"/>
  <c r="BQ41" i="17"/>
  <c r="Z42" i="17"/>
  <c r="AY42" i="17"/>
  <c r="O43" i="17"/>
  <c r="AN43" i="17"/>
  <c r="BM43" i="17"/>
  <c r="AA44" i="17"/>
  <c r="AZ44" i="17"/>
  <c r="I45" i="17"/>
  <c r="AN45" i="17"/>
  <c r="BL45" i="17"/>
  <c r="M46" i="17"/>
  <c r="AI46" i="17"/>
  <c r="AY46" i="17"/>
  <c r="BO46" i="17"/>
  <c r="O47" i="17"/>
  <c r="AF47" i="17"/>
  <c r="AV47" i="17"/>
  <c r="BL47" i="17"/>
  <c r="Q48" i="17"/>
  <c r="AC48" i="17"/>
  <c r="AR48" i="17"/>
  <c r="BG48" i="17"/>
  <c r="F49" i="17"/>
  <c r="Q49" i="17"/>
  <c r="AD49" i="17"/>
  <c r="AR49" i="17"/>
  <c r="BC49" i="17"/>
  <c r="BP49" i="17"/>
  <c r="K50" i="17"/>
  <c r="X50" i="17"/>
  <c r="AI50" i="17"/>
  <c r="AV50" i="17"/>
  <c r="BH50" i="17"/>
  <c r="E51" i="17"/>
  <c r="N51" i="17"/>
  <c r="W51" i="17"/>
  <c r="AF51" i="17"/>
  <c r="AO51" i="17"/>
  <c r="AX51" i="17"/>
  <c r="BH51" i="17"/>
  <c r="BQ51" i="17"/>
  <c r="J52" i="17"/>
  <c r="S52" i="17"/>
  <c r="AB52" i="17"/>
  <c r="AK52" i="17"/>
  <c r="AT52" i="17"/>
  <c r="BD52" i="17"/>
  <c r="BM52" i="17"/>
  <c r="F53" i="17"/>
  <c r="O53" i="17"/>
  <c r="X53" i="17"/>
  <c r="AG53" i="17"/>
  <c r="AP53" i="17"/>
  <c r="AZ53" i="17"/>
  <c r="BI53" i="17"/>
  <c r="BR53" i="17"/>
  <c r="K54" i="17"/>
  <c r="T54" i="17"/>
  <c r="AC54" i="17"/>
  <c r="AL54" i="17"/>
  <c r="AV54" i="17"/>
  <c r="BE54" i="17"/>
  <c r="BN54" i="17"/>
  <c r="G55" i="17"/>
  <c r="P55" i="17"/>
  <c r="AF9" i="17"/>
  <c r="D25" i="17"/>
  <c r="BD28" i="17"/>
  <c r="AZ31" i="17"/>
  <c r="AH33" i="17"/>
  <c r="AX34" i="17"/>
  <c r="AT35" i="17"/>
  <c r="AS36" i="17"/>
  <c r="AO37" i="17"/>
  <c r="AA38" i="17"/>
  <c r="F39" i="17"/>
  <c r="BA39" i="17"/>
  <c r="AC40" i="17"/>
  <c r="I41" i="17"/>
  <c r="AV41" i="17"/>
  <c r="J42" i="17"/>
  <c r="AW42" i="17"/>
  <c r="Q43" i="17"/>
  <c r="BC43" i="17"/>
  <c r="S44" i="17"/>
  <c r="BF44" i="17"/>
  <c r="Y45" i="17"/>
  <c r="BJ45" i="17"/>
  <c r="U46" i="17"/>
  <c r="AP46" i="17"/>
  <c r="BN46" i="17"/>
  <c r="U47" i="17"/>
  <c r="AN47" i="17"/>
  <c r="BK47" i="17"/>
  <c r="S48" i="17"/>
  <c r="AJ48" i="17"/>
  <c r="BF48" i="17"/>
  <c r="H49" i="17"/>
  <c r="X49" i="17"/>
  <c r="AN49" i="17"/>
  <c r="BE49" i="17"/>
  <c r="D50" i="17"/>
  <c r="U50" i="17"/>
  <c r="AN50" i="17"/>
  <c r="BA50" i="17"/>
  <c r="D51" i="17"/>
  <c r="P51" i="17"/>
  <c r="AB51" i="17"/>
  <c r="AN51" i="17"/>
  <c r="BA51" i="17"/>
  <c r="BL51" i="17"/>
  <c r="I52" i="17"/>
  <c r="U52" i="17"/>
  <c r="AG52" i="17"/>
  <c r="AS52" i="17"/>
  <c r="BF52" i="17"/>
  <c r="BQ52" i="17"/>
  <c r="N53" i="17"/>
  <c r="Z53" i="17"/>
  <c r="AL53" i="17"/>
  <c r="AX53" i="17"/>
  <c r="BK53" i="17"/>
  <c r="F54" i="17"/>
  <c r="S54" i="17"/>
  <c r="AF54" i="17"/>
  <c r="AQ54" i="17"/>
  <c r="BD54" i="17"/>
  <c r="BP54" i="17"/>
  <c r="L55" i="17"/>
  <c r="X55" i="17"/>
  <c r="AH55" i="17"/>
  <c r="AS55" i="17"/>
  <c r="BC55" i="17"/>
  <c r="BM55" i="17"/>
  <c r="H56" i="17"/>
  <c r="R56" i="17"/>
  <c r="AC56" i="17"/>
  <c r="AN56" i="17"/>
  <c r="AX56" i="17"/>
  <c r="BH56" i="17"/>
  <c r="BR56" i="17"/>
  <c r="M57" i="17"/>
  <c r="W57" i="17"/>
  <c r="AH57" i="17"/>
  <c r="AS57" i="17"/>
  <c r="BC57" i="17"/>
  <c r="BM57" i="17"/>
  <c r="H58" i="17"/>
  <c r="R58" i="17"/>
  <c r="AB58" i="17"/>
  <c r="AG19" i="17"/>
  <c r="AN26" i="17"/>
  <c r="AQ29" i="17"/>
  <c r="P32" i="17"/>
  <c r="AZ33" i="17"/>
  <c r="BJ34" i="17"/>
  <c r="BR35" i="17"/>
  <c r="BM36" i="17"/>
  <c r="AW37" i="17"/>
  <c r="AP38" i="17"/>
  <c r="V39" i="17"/>
  <c r="BL39" i="17"/>
  <c r="AO40" i="17"/>
  <c r="P41" i="17"/>
  <c r="BA41" i="17"/>
  <c r="U42" i="17"/>
  <c r="BH42" i="17"/>
  <c r="W43" i="17"/>
  <c r="BJ43" i="17"/>
  <c r="AG44" i="17"/>
  <c r="G21" i="17"/>
  <c r="BD26" i="17"/>
  <c r="BG29" i="17"/>
  <c r="AZ32" i="17"/>
  <c r="BG33" i="17"/>
  <c r="BN34" i="17"/>
  <c r="K36" i="17"/>
  <c r="BQ36" i="17"/>
  <c r="BA37" i="17"/>
  <c r="AW38" i="17"/>
  <c r="X39" i="17"/>
  <c r="BR39" i="17"/>
  <c r="AZ40" i="17"/>
  <c r="Q41" i="17"/>
  <c r="BC41" i="17"/>
  <c r="AA42" i="17"/>
  <c r="BM42" i="17"/>
  <c r="AC43" i="17"/>
  <c r="BQ43" i="17"/>
  <c r="AJ44" i="17"/>
  <c r="BQ44" i="17"/>
  <c r="AT45" i="17"/>
  <c r="BR45" i="17"/>
  <c r="AA46" i="17"/>
  <c r="AZ46" i="17"/>
  <c r="F47" i="17"/>
  <c r="Y47" i="17"/>
  <c r="AW47" i="17"/>
  <c r="D48" i="17"/>
  <c r="Y48" i="17"/>
  <c r="AS48" i="17"/>
  <c r="BM48" i="17"/>
  <c r="N49" i="17"/>
  <c r="AF49" i="17"/>
  <c r="AU49" i="17"/>
  <c r="BJ49" i="17"/>
  <c r="L50" i="17"/>
  <c r="AB50" i="17"/>
  <c r="AQ50" i="17"/>
  <c r="BI50" i="17"/>
  <c r="H51" i="17"/>
  <c r="T51" i="17"/>
  <c r="AG51" i="17"/>
  <c r="AS51" i="17"/>
  <c r="BD51" i="17"/>
  <c r="BR51" i="17"/>
  <c r="M52" i="17"/>
  <c r="Y52" i="17"/>
  <c r="AL52" i="17"/>
  <c r="AX52" i="17"/>
  <c r="BI52" i="17"/>
  <c r="G53" i="17"/>
  <c r="R53" i="17"/>
  <c r="AD53" i="17"/>
  <c r="AR53" i="17"/>
  <c r="BC53" i="17"/>
  <c r="BN53" i="17"/>
  <c r="L54" i="17"/>
  <c r="X54" i="17"/>
  <c r="AI54" i="17"/>
  <c r="AW54" i="17"/>
  <c r="BH54" i="17"/>
  <c r="D55" i="17"/>
  <c r="Q55" i="17"/>
  <c r="AB55" i="17"/>
  <c r="AK15" i="17"/>
  <c r="M28" i="17"/>
  <c r="BH32" i="17"/>
  <c r="AH34" i="17"/>
  <c r="U36" i="17"/>
  <c r="AR37" i="17"/>
  <c r="BM38" i="17"/>
  <c r="I40" i="17"/>
  <c r="BN40" i="17"/>
  <c r="BR41" i="17"/>
  <c r="AZ42" i="17"/>
  <c r="AS43" i="17"/>
  <c r="AK44" i="17"/>
  <c r="V45" i="17"/>
  <c r="BM45" i="17"/>
  <c r="AC46" i="17"/>
  <c r="BF46" i="17"/>
  <c r="V47" i="17"/>
  <c r="BB47" i="17"/>
  <c r="K48" i="17"/>
  <c r="AK48" i="17"/>
  <c r="BO48" i="17"/>
  <c r="V49" i="17"/>
  <c r="AS49" i="17"/>
  <c r="BM49" i="17"/>
  <c r="R50" i="17"/>
  <c r="AO50" i="17"/>
  <c r="BL50" i="17"/>
  <c r="M51" i="17"/>
  <c r="AC51" i="17"/>
  <c r="AT51" i="17"/>
  <c r="BJ51" i="17"/>
  <c r="K52" i="17"/>
  <c r="AA52" i="17"/>
  <c r="AP52" i="17"/>
  <c r="BG52" i="17"/>
  <c r="H53" i="17"/>
  <c r="W53" i="17"/>
  <c r="AM53" i="17"/>
  <c r="BD53" i="17"/>
  <c r="D54" i="17"/>
  <c r="U54" i="17"/>
  <c r="AK54" i="17"/>
  <c r="AZ54" i="17"/>
  <c r="BQ54" i="17"/>
  <c r="R55" i="17"/>
  <c r="AE55" i="17"/>
  <c r="AR55" i="17"/>
  <c r="BD55" i="17"/>
  <c r="BP55" i="17"/>
  <c r="L56" i="17"/>
  <c r="X56" i="17"/>
  <c r="AI56" i="17"/>
  <c r="AV56" i="17"/>
  <c r="BG56" i="17"/>
  <c r="D57" i="17"/>
  <c r="P57" i="17"/>
  <c r="AB57" i="17"/>
  <c r="AM57" i="17"/>
  <c r="AX57" i="17"/>
  <c r="BK57" i="17"/>
  <c r="F58" i="17"/>
  <c r="S58" i="17"/>
  <c r="AF58" i="17"/>
  <c r="AP58" i="17"/>
  <c r="AZ58" i="17"/>
  <c r="BJ58" i="17"/>
  <c r="E59" i="17"/>
  <c r="O59" i="17"/>
  <c r="Z59" i="17"/>
  <c r="AK59" i="17"/>
  <c r="AU59" i="17"/>
  <c r="BE59" i="17"/>
  <c r="BP59" i="17"/>
  <c r="J60" i="17"/>
  <c r="T60" i="17"/>
  <c r="AF60" i="17"/>
  <c r="AP60" i="17"/>
  <c r="AZ60" i="17"/>
  <c r="BJ60" i="17"/>
  <c r="E61" i="17"/>
  <c r="O61" i="17"/>
  <c r="Y61" i="17"/>
  <c r="AK61" i="17"/>
  <c r="AU61" i="17"/>
  <c r="BE61" i="17"/>
  <c r="BP61" i="17"/>
  <c r="J62" i="17"/>
  <c r="T62" i="17"/>
  <c r="AD62" i="17"/>
  <c r="AP62" i="17"/>
  <c r="AZ62" i="17"/>
  <c r="BJ62" i="17"/>
  <c r="E63" i="17"/>
  <c r="N63" i="17"/>
  <c r="W63" i="17"/>
  <c r="AE63" i="17"/>
  <c r="AM63" i="17"/>
  <c r="AU63" i="17"/>
  <c r="BC63" i="17"/>
  <c r="BK63" i="17"/>
  <c r="BS63" i="17"/>
  <c r="K64" i="17"/>
  <c r="S64" i="17"/>
  <c r="AA64" i="17"/>
  <c r="AI64" i="17"/>
  <c r="AQ64" i="17"/>
  <c r="AY64" i="17"/>
  <c r="BG64" i="17"/>
  <c r="BO64" i="17"/>
  <c r="G65" i="17"/>
  <c r="O65" i="17"/>
  <c r="W65" i="17"/>
  <c r="AE65" i="17"/>
  <c r="AM65" i="17"/>
  <c r="AU65" i="17"/>
  <c r="BC65" i="17"/>
  <c r="BK65" i="17"/>
  <c r="BS65" i="17"/>
  <c r="K66" i="17"/>
  <c r="S66" i="17"/>
  <c r="AA66" i="17"/>
  <c r="AI66" i="17"/>
  <c r="AQ66" i="17"/>
  <c r="AY66" i="17"/>
  <c r="BG66" i="17"/>
  <c r="BO66" i="17"/>
  <c r="G67" i="17"/>
  <c r="O67" i="17"/>
  <c r="W67" i="17"/>
  <c r="AE67" i="17"/>
  <c r="AM67" i="17"/>
  <c r="AU67" i="17"/>
  <c r="BC67" i="17"/>
  <c r="BK67" i="17"/>
  <c r="BS67" i="17"/>
  <c r="K68" i="17"/>
  <c r="S68" i="17"/>
  <c r="AA68" i="17"/>
  <c r="AI68" i="17"/>
  <c r="AQ68" i="17"/>
  <c r="AY68" i="17"/>
  <c r="BG68" i="17"/>
  <c r="BO68" i="17"/>
  <c r="G69" i="17"/>
  <c r="O69" i="17"/>
  <c r="W69" i="17"/>
  <c r="AE69" i="17"/>
  <c r="AM69" i="17"/>
  <c r="AU69" i="17"/>
  <c r="BC69" i="17"/>
  <c r="BK69" i="17"/>
  <c r="BS69" i="17"/>
  <c r="K70" i="17"/>
  <c r="S70" i="17"/>
  <c r="AA70" i="17"/>
  <c r="AI70" i="17"/>
  <c r="AQ70" i="17"/>
  <c r="AY70" i="17"/>
  <c r="BG70" i="17"/>
  <c r="BO70" i="17"/>
  <c r="G71" i="17"/>
  <c r="O71" i="17"/>
  <c r="W71" i="17"/>
  <c r="AE71" i="17"/>
  <c r="AM71" i="17"/>
  <c r="AU71" i="17"/>
  <c r="BC71" i="17"/>
  <c r="BK71" i="17"/>
  <c r="BS71" i="17"/>
  <c r="T23" i="17"/>
  <c r="AO28" i="17"/>
  <c r="BL32" i="17"/>
  <c r="BD34" i="17"/>
  <c r="AF36" i="17"/>
  <c r="BS37" i="17"/>
  <c r="BO38" i="17"/>
  <c r="M40" i="17"/>
  <c r="N41" i="17"/>
  <c r="E42" i="17"/>
  <c r="BN42" i="17"/>
  <c r="AU43" i="17"/>
  <c r="AO44" i="17"/>
  <c r="W45" i="17"/>
  <c r="BQ45" i="17"/>
  <c r="AJ46" i="17"/>
  <c r="BH46" i="17"/>
  <c r="X47" i="17"/>
  <c r="BD47" i="17"/>
  <c r="R48" i="17"/>
  <c r="AQ48" i="17"/>
  <c r="BP48" i="17"/>
  <c r="W49" i="17"/>
  <c r="AT49" i="17"/>
  <c r="BQ49" i="17"/>
  <c r="S50" i="17"/>
  <c r="AP50" i="17"/>
  <c r="BM50" i="17"/>
  <c r="O51" i="17"/>
  <c r="AE51" i="17"/>
  <c r="AU51" i="17"/>
  <c r="BK51" i="17"/>
  <c r="L52" i="17"/>
  <c r="AC52" i="17"/>
  <c r="AQ52" i="17"/>
  <c r="BH52" i="17"/>
  <c r="I53" i="17"/>
  <c r="Y53" i="17"/>
  <c r="AO53" i="17"/>
  <c r="BE53" i="17"/>
  <c r="E54" i="17"/>
  <c r="V54" i="17"/>
  <c r="AN54" i="17"/>
  <c r="BL23" i="17"/>
  <c r="BP28" i="17"/>
  <c r="D33" i="17"/>
  <c r="I35" i="17"/>
  <c r="AI36" i="17"/>
  <c r="M38" i="17"/>
  <c r="Q39" i="17"/>
  <c r="U40" i="17"/>
  <c r="Y41" i="17"/>
  <c r="I42" i="17"/>
  <c r="BQ42" i="17"/>
  <c r="BD43" i="17"/>
  <c r="AY44" i="17"/>
  <c r="AC45" i="17"/>
  <c r="E46" i="17"/>
  <c r="AK46" i="17"/>
  <c r="BP46" i="17"/>
  <c r="AE47" i="17"/>
  <c r="BE47" i="17"/>
  <c r="T48" i="17"/>
  <c r="AW48" i="17"/>
  <c r="E49" i="17"/>
  <c r="Y49" i="17"/>
  <c r="AV49" i="17"/>
  <c r="BR49" i="17"/>
  <c r="Y50" i="17"/>
  <c r="AS50" i="17"/>
  <c r="BN50" i="17"/>
  <c r="Q51" i="17"/>
  <c r="AH51" i="17"/>
  <c r="AW51" i="17"/>
  <c r="BM51" i="17"/>
  <c r="N52" i="17"/>
  <c r="AD52" i="17"/>
  <c r="AV52" i="17"/>
  <c r="BL52" i="17"/>
  <c r="J53" i="17"/>
  <c r="AB53" i="17"/>
  <c r="AS53" i="17"/>
  <c r="BH53" i="17"/>
  <c r="H54" i="17"/>
  <c r="Y54" i="17"/>
  <c r="AO54" i="17"/>
  <c r="BF54" i="17"/>
  <c r="F55" i="17"/>
  <c r="U55" i="17"/>
  <c r="AJ55" i="17"/>
  <c r="AU55" i="17"/>
  <c r="BF55" i="17"/>
  <c r="BS55" i="17"/>
  <c r="N56" i="17"/>
  <c r="Z56" i="17"/>
  <c r="AL56" i="17"/>
  <c r="AY56" i="17"/>
  <c r="BJ56" i="17"/>
  <c r="G57" i="17"/>
  <c r="R57" i="17"/>
  <c r="AD57" i="17"/>
  <c r="AO57" i="17"/>
  <c r="BB57" i="17"/>
  <c r="BN57" i="17"/>
  <c r="J58" i="17"/>
  <c r="V58" i="17"/>
  <c r="AH58" i="17"/>
  <c r="AR58" i="17"/>
  <c r="BB58" i="17"/>
  <c r="BM58" i="17"/>
  <c r="H59" i="17"/>
  <c r="AE24" i="17"/>
  <c r="AV30" i="17"/>
  <c r="AT33" i="17"/>
  <c r="AK35" i="17"/>
  <c r="G37" i="17"/>
  <c r="R38" i="17"/>
  <c r="AE39" i="17"/>
  <c r="AH40" i="17"/>
  <c r="AK41" i="17"/>
  <c r="AG42" i="17"/>
  <c r="P43" i="17"/>
  <c r="K44" i="17"/>
  <c r="U24" i="17"/>
  <c r="J33" i="17"/>
  <c r="BB36" i="17"/>
  <c r="Y39" i="17"/>
  <c r="AD41" i="17"/>
  <c r="F43" i="17"/>
  <c r="BE44" i="17"/>
  <c r="BA45" i="17"/>
  <c r="AQ46" i="17"/>
  <c r="Q47" i="17"/>
  <c r="BS47" i="17"/>
  <c r="AX48" i="17"/>
  <c r="P49" i="17"/>
  <c r="BB49" i="17"/>
  <c r="P50" i="17"/>
  <c r="AZ50" i="17"/>
  <c r="R51" i="17"/>
  <c r="AP51" i="17"/>
  <c r="BS51" i="17"/>
  <c r="X52" i="17"/>
  <c r="AZ52" i="17"/>
  <c r="L53" i="17"/>
  <c r="AJ53" i="17"/>
  <c r="BL53" i="17"/>
  <c r="Q54" i="17"/>
  <c r="AT54" i="17"/>
  <c r="BO54" i="17"/>
  <c r="V55" i="17"/>
  <c r="AM55" i="17"/>
  <c r="BB55" i="17"/>
  <c r="D56" i="17"/>
  <c r="T56" i="17"/>
  <c r="AH56" i="17"/>
  <c r="AZ56" i="17"/>
  <c r="BO56" i="17"/>
  <c r="N57" i="17"/>
  <c r="AE57" i="17"/>
  <c r="AU57" i="17"/>
  <c r="BJ57" i="17"/>
  <c r="L58" i="17"/>
  <c r="Z58" i="17"/>
  <c r="AO58" i="17"/>
  <c r="BD58" i="17"/>
  <c r="BQ58" i="17"/>
  <c r="N59" i="17"/>
  <c r="AB59" i="17"/>
  <c r="AM59" i="17"/>
  <c r="AX59" i="17"/>
  <c r="BK59" i="17"/>
  <c r="F60" i="17"/>
  <c r="R60" i="17"/>
  <c r="AC60" i="17"/>
  <c r="AQ60" i="17"/>
  <c r="BB60" i="17"/>
  <c r="BN60" i="17"/>
  <c r="J61" i="17"/>
  <c r="V61" i="17"/>
  <c r="AG61" i="17"/>
  <c r="AT61" i="17"/>
  <c r="BF61" i="17"/>
  <c r="BR61" i="17"/>
  <c r="N62" i="17"/>
  <c r="Z62" i="17"/>
  <c r="AK62" i="17"/>
  <c r="AW62" i="17"/>
  <c r="BI62" i="17"/>
  <c r="F63" i="17"/>
  <c r="P63" i="17"/>
  <c r="Z63" i="17"/>
  <c r="AI63" i="17"/>
  <c r="AR63" i="17"/>
  <c r="BA63" i="17"/>
  <c r="BJ63" i="17"/>
  <c r="D64" i="17"/>
  <c r="M64" i="17"/>
  <c r="V64" i="17"/>
  <c r="AE64" i="17"/>
  <c r="AN64" i="17"/>
  <c r="AW64" i="17"/>
  <c r="BF64" i="17"/>
  <c r="BP64" i="17"/>
  <c r="I65" i="17"/>
  <c r="R65" i="17"/>
  <c r="AA65" i="17"/>
  <c r="AJ65" i="17"/>
  <c r="AS65" i="17"/>
  <c r="BB65" i="17"/>
  <c r="BL65" i="17"/>
  <c r="E66" i="17"/>
  <c r="N66" i="17"/>
  <c r="W66" i="17"/>
  <c r="AF66" i="17"/>
  <c r="AO66" i="17"/>
  <c r="AX66" i="17"/>
  <c r="BH66" i="17"/>
  <c r="BQ66" i="17"/>
  <c r="J67" i="17"/>
  <c r="S67" i="17"/>
  <c r="AB67" i="17"/>
  <c r="AK67" i="17"/>
  <c r="AT67" i="17"/>
  <c r="BD67" i="17"/>
  <c r="BM67" i="17"/>
  <c r="F68" i="17"/>
  <c r="O68" i="17"/>
  <c r="X68" i="17"/>
  <c r="AG68" i="17"/>
  <c r="AP68" i="17"/>
  <c r="AZ68" i="17"/>
  <c r="BI68" i="17"/>
  <c r="BR68" i="17"/>
  <c r="K69" i="17"/>
  <c r="T69" i="17"/>
  <c r="AC69" i="17"/>
  <c r="AL69" i="17"/>
  <c r="AV69" i="17"/>
  <c r="BE69" i="17"/>
  <c r="BN69" i="17"/>
  <c r="G70" i="17"/>
  <c r="P70" i="17"/>
  <c r="Y70" i="17"/>
  <c r="AH70" i="17"/>
  <c r="AR70" i="17"/>
  <c r="BA70" i="17"/>
  <c r="BJ70" i="17"/>
  <c r="BS70" i="17"/>
  <c r="L71" i="17"/>
  <c r="U71" i="17"/>
  <c r="AD71" i="17"/>
  <c r="AN71" i="17"/>
  <c r="AW71" i="17"/>
  <c r="BF71" i="17"/>
  <c r="BO71" i="17"/>
  <c r="H72" i="17"/>
  <c r="P72" i="17"/>
  <c r="X72" i="17"/>
  <c r="AF72" i="17"/>
  <c r="AN72" i="17"/>
  <c r="AV72" i="17"/>
  <c r="BD72" i="17"/>
  <c r="BL72" i="17"/>
  <c r="O26" i="17"/>
  <c r="H34" i="17"/>
  <c r="J37" i="17"/>
  <c r="AS39" i="17"/>
  <c r="AM41" i="17"/>
  <c r="V43" i="17"/>
  <c r="BI44" i="17"/>
  <c r="BB45" i="17"/>
  <c r="AX46" i="17"/>
  <c r="AG47" i="17"/>
  <c r="E48" i="17"/>
  <c r="AY48" i="17"/>
  <c r="T49" i="17"/>
  <c r="BD49" i="17"/>
  <c r="Z50" i="17"/>
  <c r="BD50" i="17"/>
  <c r="V51" i="17"/>
  <c r="AR51" i="17"/>
  <c r="D52" i="17"/>
  <c r="AF52" i="17"/>
  <c r="BB52" i="17"/>
  <c r="P53" i="17"/>
  <c r="AK53" i="17"/>
  <c r="BM53" i="17"/>
  <c r="Z54" i="17"/>
  <c r="AX54" i="17"/>
  <c r="BR54" i="17"/>
  <c r="Y55" i="17"/>
  <c r="AN55" i="17"/>
  <c r="BE55" i="17"/>
  <c r="E56" i="17"/>
  <c r="U56" i="17"/>
  <c r="AJ56" i="17"/>
  <c r="BA56" i="17"/>
  <c r="BP56" i="17"/>
  <c r="Q57" i="17"/>
  <c r="AF57" i="17"/>
  <c r="AV57" i="17"/>
  <c r="BL57" i="17"/>
  <c r="M58" i="17"/>
  <c r="AA58" i="17"/>
  <c r="AQ58" i="17"/>
  <c r="BF58" i="17"/>
  <c r="BR58" i="17"/>
  <c r="Q59" i="17"/>
  <c r="AC59" i="17"/>
  <c r="AN59" i="17"/>
  <c r="AZ59" i="17"/>
  <c r="BL59" i="17"/>
  <c r="H60" i="17"/>
  <c r="S60" i="17"/>
  <c r="AG60" i="17"/>
  <c r="AR60" i="17"/>
  <c r="BD60" i="17"/>
  <c r="BP60" i="17"/>
  <c r="L61" i="17"/>
  <c r="W61" i="17"/>
  <c r="AH61" i="17"/>
  <c r="AV61" i="17"/>
  <c r="BH61" i="17"/>
  <c r="BS61" i="17"/>
  <c r="P62" i="17"/>
  <c r="AA62" i="17"/>
  <c r="AL62" i="17"/>
  <c r="AY62" i="17"/>
  <c r="BL62" i="17"/>
  <c r="G63" i="17"/>
  <c r="R63" i="17"/>
  <c r="AA63" i="17"/>
  <c r="AJ63" i="17"/>
  <c r="AS63" i="17"/>
  <c r="BB63" i="17"/>
  <c r="BL63" i="17"/>
  <c r="E64" i="17"/>
  <c r="N64" i="17"/>
  <c r="W64" i="17"/>
  <c r="AF64" i="17"/>
  <c r="AO64" i="17"/>
  <c r="AX64" i="17"/>
  <c r="BH64" i="17"/>
  <c r="BQ64" i="17"/>
  <c r="J65" i="17"/>
  <c r="S65" i="17"/>
  <c r="AB65" i="17"/>
  <c r="AK65" i="17"/>
  <c r="AT65" i="17"/>
  <c r="BD65" i="17"/>
  <c r="BM65" i="17"/>
  <c r="F66" i="17"/>
  <c r="O66" i="17"/>
  <c r="X66" i="17"/>
  <c r="AG66" i="17"/>
  <c r="AP66" i="17"/>
  <c r="AZ66" i="17"/>
  <c r="BI66" i="17"/>
  <c r="BR66" i="17"/>
  <c r="K67" i="17"/>
  <c r="T67" i="17"/>
  <c r="AC67" i="17"/>
  <c r="AL67" i="17"/>
  <c r="AV67" i="17"/>
  <c r="BE67" i="17"/>
  <c r="BN67" i="17"/>
  <c r="G68" i="17"/>
  <c r="P68" i="17"/>
  <c r="Y68" i="17"/>
  <c r="AH68" i="17"/>
  <c r="AR68" i="17"/>
  <c r="BA68" i="17"/>
  <c r="BJ68" i="17"/>
  <c r="BS68" i="17"/>
  <c r="L69" i="17"/>
  <c r="U69" i="17"/>
  <c r="AD69" i="17"/>
  <c r="AN69" i="17"/>
  <c r="AW69" i="17"/>
  <c r="BF69" i="17"/>
  <c r="BO69" i="17"/>
  <c r="H70" i="17"/>
  <c r="Q70" i="17"/>
  <c r="Z70" i="17"/>
  <c r="AJ70" i="17"/>
  <c r="AS70" i="17"/>
  <c r="BB70" i="17"/>
  <c r="BK70" i="17"/>
  <c r="D71" i="17"/>
  <c r="M71" i="17"/>
  <c r="V71" i="17"/>
  <c r="AF71" i="17"/>
  <c r="AO71" i="17"/>
  <c r="AX71" i="17"/>
  <c r="BG71" i="17"/>
  <c r="BP71" i="17"/>
  <c r="I72" i="17"/>
  <c r="Q72" i="17"/>
  <c r="Y72" i="17"/>
  <c r="AG72" i="17"/>
  <c r="AO72" i="17"/>
  <c r="AW72" i="17"/>
  <c r="BE72" i="17"/>
  <c r="BM72" i="17"/>
  <c r="BS26" i="17"/>
  <c r="M34" i="17"/>
  <c r="T37" i="17"/>
  <c r="AW39" i="17"/>
  <c r="AW41" i="17"/>
  <c r="AK43" i="17"/>
  <c r="BP44" i="17"/>
  <c r="J46" i="17"/>
  <c r="BA46" i="17"/>
  <c r="AK47" i="17"/>
  <c r="I48" i="17"/>
  <c r="BA48" i="17"/>
  <c r="AC49" i="17"/>
  <c r="BH49" i="17"/>
  <c r="AC50" i="17"/>
  <c r="BF50" i="17"/>
  <c r="X51" i="17"/>
  <c r="AZ51" i="17"/>
  <c r="E52" i="17"/>
  <c r="AH52" i="17"/>
  <c r="BE52" i="17"/>
  <c r="Q53" i="17"/>
  <c r="AT53" i="17"/>
  <c r="BQ53" i="17"/>
  <c r="AB54" i="17"/>
  <c r="AY54" i="17"/>
  <c r="H55" i="17"/>
  <c r="Z55" i="17"/>
  <c r="AP55" i="17"/>
  <c r="BI55" i="17"/>
  <c r="F56" i="17"/>
  <c r="V56" i="17"/>
  <c r="AO56" i="17"/>
  <c r="BB56" i="17"/>
  <c r="BQ56" i="17"/>
  <c r="T57" i="17"/>
  <c r="AJ57" i="17"/>
  <c r="AW57" i="17"/>
  <c r="BP57" i="17"/>
  <c r="N58" i="17"/>
  <c r="AD58" i="17"/>
  <c r="AS58" i="17"/>
  <c r="BG58" i="17"/>
  <c r="D59" i="17"/>
  <c r="R59" i="17"/>
  <c r="AD59" i="17"/>
  <c r="AO59" i="17"/>
  <c r="BB59" i="17"/>
  <c r="BM59" i="17"/>
  <c r="I60" i="17"/>
  <c r="V60" i="17"/>
  <c r="AH60" i="17"/>
  <c r="AS60" i="17"/>
  <c r="BE60" i="17"/>
  <c r="BQ60" i="17"/>
  <c r="M61" i="17"/>
  <c r="X61" i="17"/>
  <c r="AL61" i="17"/>
  <c r="AW61" i="17"/>
  <c r="BI61" i="17"/>
  <c r="E62" i="17"/>
  <c r="Q62" i="17"/>
  <c r="AB62" i="17"/>
  <c r="AN62" i="17"/>
  <c r="BA62" i="17"/>
  <c r="BM62" i="17"/>
  <c r="H63" i="17"/>
  <c r="S63" i="17"/>
  <c r="AB63" i="17"/>
  <c r="AK63" i="17"/>
  <c r="AT63" i="17"/>
  <c r="BD63" i="17"/>
  <c r="BM63" i="17"/>
  <c r="F64" i="17"/>
  <c r="O64" i="17"/>
  <c r="X64" i="17"/>
  <c r="AG64" i="17"/>
  <c r="AP64" i="17"/>
  <c r="AZ64" i="17"/>
  <c r="BI64" i="17"/>
  <c r="BR64" i="17"/>
  <c r="K65" i="17"/>
  <c r="T65" i="17"/>
  <c r="AC65" i="17"/>
  <c r="AL65" i="17"/>
  <c r="AV65" i="17"/>
  <c r="BE65" i="17"/>
  <c r="BN65" i="17"/>
  <c r="G66" i="17"/>
  <c r="P66" i="17"/>
  <c r="Y66" i="17"/>
  <c r="AH66" i="17"/>
  <c r="AR66" i="17"/>
  <c r="BA66" i="17"/>
  <c r="BJ66" i="17"/>
  <c r="BS66" i="17"/>
  <c r="L67" i="17"/>
  <c r="U67" i="17"/>
  <c r="AD67" i="17"/>
  <c r="AN67" i="17"/>
  <c r="AW67" i="17"/>
  <c r="BF67" i="17"/>
  <c r="BO67" i="17"/>
  <c r="H68" i="17"/>
  <c r="Q68" i="17"/>
  <c r="Z68" i="17"/>
  <c r="AJ68" i="17"/>
  <c r="AS68" i="17"/>
  <c r="BB68" i="17"/>
  <c r="BK68" i="17"/>
  <c r="D69" i="17"/>
  <c r="M69" i="17"/>
  <c r="V69" i="17"/>
  <c r="AF69" i="17"/>
  <c r="AO69" i="17"/>
  <c r="AX69" i="17"/>
  <c r="BG69" i="17"/>
  <c r="BP69" i="17"/>
  <c r="I70" i="17"/>
  <c r="R70" i="17"/>
  <c r="AB70" i="17"/>
  <c r="AK70" i="17"/>
  <c r="AT70" i="17"/>
  <c r="BC70" i="17"/>
  <c r="BL70" i="17"/>
  <c r="E71" i="17"/>
  <c r="N71" i="17"/>
  <c r="X71" i="17"/>
  <c r="AG71" i="17"/>
  <c r="AP71" i="17"/>
  <c r="AY71" i="17"/>
  <c r="BH71" i="17"/>
  <c r="BQ71" i="17"/>
  <c r="J72" i="17"/>
  <c r="R72" i="17"/>
  <c r="Z72" i="17"/>
  <c r="AH72" i="17"/>
  <c r="AP72" i="17"/>
  <c r="AX72" i="17"/>
  <c r="BF72" i="17"/>
  <c r="BN72" i="17"/>
  <c r="T27" i="17"/>
  <c r="X34" i="17"/>
  <c r="AL37" i="17"/>
  <c r="BD39" i="17"/>
  <c r="BJ41" i="17"/>
  <c r="AO43" i="17"/>
  <c r="H45" i="17"/>
  <c r="L46" i="17"/>
  <c r="BE46" i="17"/>
  <c r="AM47" i="17"/>
  <c r="U48" i="17"/>
  <c r="BH48" i="17"/>
  <c r="AG49" i="17"/>
  <c r="BI49" i="17"/>
  <c r="AF50" i="17"/>
  <c r="BO50" i="17"/>
  <c r="Y51" i="17"/>
  <c r="BB51" i="17"/>
  <c r="F52" i="17"/>
  <c r="AJ52" i="17"/>
  <c r="BN52" i="17"/>
  <c r="T53" i="17"/>
  <c r="AU53" i="17"/>
  <c r="BS53" i="17"/>
  <c r="AD54" i="17"/>
  <c r="BA54" i="17"/>
  <c r="I55" i="17"/>
  <c r="AC55" i="17"/>
  <c r="AT55" i="17"/>
  <c r="BJ55" i="17"/>
  <c r="I56" i="17"/>
  <c r="Y56" i="17"/>
  <c r="AP56" i="17"/>
  <c r="BE56" i="17"/>
  <c r="E57" i="17"/>
  <c r="U57" i="17"/>
  <c r="AK57" i="17"/>
  <c r="BA57" i="17"/>
  <c r="BQ57" i="17"/>
  <c r="P58" i="17"/>
  <c r="AG58" i="17"/>
  <c r="AT58" i="17"/>
  <c r="BH58" i="17"/>
  <c r="F59" i="17"/>
  <c r="T59" i="17"/>
  <c r="AE59" i="17"/>
  <c r="AP59" i="17"/>
  <c r="BC59" i="17"/>
  <c r="BN59" i="17"/>
  <c r="K60" i="17"/>
  <c r="X60" i="17"/>
  <c r="AI60" i="17"/>
  <c r="AT60" i="17"/>
  <c r="BG60" i="17"/>
  <c r="BR60" i="17"/>
  <c r="N61" i="17"/>
  <c r="AB61" i="17"/>
  <c r="AM61" i="17"/>
  <c r="AX61" i="17"/>
  <c r="BJ61" i="17"/>
  <c r="F62" i="17"/>
  <c r="R62" i="17"/>
  <c r="AC62" i="17"/>
  <c r="AQ62" i="17"/>
  <c r="BB62" i="17"/>
  <c r="BN62" i="17"/>
  <c r="J63" i="17"/>
  <c r="T63" i="17"/>
  <c r="AC63" i="17"/>
  <c r="AL63" i="17"/>
  <c r="AV63" i="17"/>
  <c r="BE63" i="17"/>
  <c r="BN63" i="17"/>
  <c r="G64" i="17"/>
  <c r="P64" i="17"/>
  <c r="Y64" i="17"/>
  <c r="AH64" i="17"/>
  <c r="AR64" i="17"/>
  <c r="BA64" i="17"/>
  <c r="BJ64" i="17"/>
  <c r="BS64" i="17"/>
  <c r="L65" i="17"/>
  <c r="U65" i="17"/>
  <c r="AD65" i="17"/>
  <c r="AN65" i="17"/>
  <c r="AW65" i="17"/>
  <c r="BF65" i="17"/>
  <c r="BO65" i="17"/>
  <c r="H66" i="17"/>
  <c r="Q66" i="17"/>
  <c r="Z66" i="17"/>
  <c r="AJ66" i="17"/>
  <c r="AS66" i="17"/>
  <c r="BB66" i="17"/>
  <c r="BK66" i="17"/>
  <c r="D67" i="17"/>
  <c r="M67" i="17"/>
  <c r="V67" i="17"/>
  <c r="AF67" i="17"/>
  <c r="AO67" i="17"/>
  <c r="AX67" i="17"/>
  <c r="BG67" i="17"/>
  <c r="BP67" i="17"/>
  <c r="I68" i="17"/>
  <c r="R68" i="17"/>
  <c r="AB68" i="17"/>
  <c r="AK68" i="17"/>
  <c r="AT68" i="17"/>
  <c r="BC68" i="17"/>
  <c r="BL68" i="17"/>
  <c r="E69" i="17"/>
  <c r="N69" i="17"/>
  <c r="X69" i="17"/>
  <c r="AG69" i="17"/>
  <c r="AP69" i="17"/>
  <c r="AY69" i="17"/>
  <c r="BH69" i="17"/>
  <c r="BQ69" i="17"/>
  <c r="J70" i="17"/>
  <c r="T70" i="17"/>
  <c r="AC70" i="17"/>
  <c r="AL70" i="17"/>
  <c r="AU70" i="17"/>
  <c r="BD70" i="17"/>
  <c r="BM70" i="17"/>
  <c r="F71" i="17"/>
  <c r="P71" i="17"/>
  <c r="Y71" i="17"/>
  <c r="AH71" i="17"/>
  <c r="AQ71" i="17"/>
  <c r="AZ71" i="17"/>
  <c r="BI71" i="17"/>
  <c r="BR71" i="17"/>
  <c r="K72" i="17"/>
  <c r="S72" i="17"/>
  <c r="AA72" i="17"/>
  <c r="AI72" i="17"/>
  <c r="AQ72" i="17"/>
  <c r="AY72" i="17"/>
  <c r="BG72" i="17"/>
  <c r="BO72" i="17"/>
  <c r="Q30" i="17"/>
  <c r="AD35" i="17"/>
  <c r="N38" i="17"/>
  <c r="AA40" i="17"/>
  <c r="L42" i="17"/>
  <c r="E44" i="17"/>
  <c r="N45" i="17"/>
  <c r="Q46" i="17"/>
  <c r="BQ46" i="17"/>
  <c r="AS47" i="17"/>
  <c r="AB48" i="17"/>
  <c r="BI48" i="17"/>
  <c r="AJ49" i="17"/>
  <c r="BS49" i="17"/>
  <c r="AH50" i="17"/>
  <c r="F51" i="17"/>
  <c r="Z51" i="17"/>
  <c r="BC51" i="17"/>
  <c r="P52" i="17"/>
  <c r="AN52" i="17"/>
  <c r="BO52" i="17"/>
  <c r="U53" i="17"/>
  <c r="AV53" i="17"/>
  <c r="J54" i="17"/>
  <c r="AG54" i="17"/>
  <c r="BG54" i="17"/>
  <c r="J55" i="17"/>
  <c r="AD55" i="17"/>
  <c r="AV55" i="17"/>
  <c r="BK55" i="17"/>
  <c r="K56" i="17"/>
  <c r="AA56" i="17"/>
  <c r="AQ56" i="17"/>
  <c r="BF56" i="17"/>
  <c r="H57" i="17"/>
  <c r="V57" i="17"/>
  <c r="AL57" i="17"/>
  <c r="BD57" i="17"/>
  <c r="BS57" i="17"/>
  <c r="Q58" i="17"/>
  <c r="AI58" i="17"/>
  <c r="AW58" i="17"/>
  <c r="BI58" i="17"/>
  <c r="I59" i="17"/>
  <c r="U59" i="17"/>
  <c r="AF59" i="17"/>
  <c r="AS59" i="17"/>
  <c r="BD59" i="17"/>
  <c r="BQ59" i="17"/>
  <c r="M60" i="17"/>
  <c r="Y60" i="17"/>
  <c r="AJ60" i="17"/>
  <c r="AV60" i="17"/>
  <c r="BH60" i="17"/>
  <c r="D61" i="17"/>
  <c r="P61" i="17"/>
  <c r="AC61" i="17"/>
  <c r="AN61" i="17"/>
  <c r="AZ61" i="17"/>
  <c r="BL61" i="17"/>
  <c r="H62" i="17"/>
  <c r="S62" i="17"/>
  <c r="AG62" i="17"/>
  <c r="AR62" i="17"/>
  <c r="BD62" i="17"/>
  <c r="BO62" i="17"/>
  <c r="K63" i="17"/>
  <c r="U63" i="17"/>
  <c r="AD63" i="17"/>
  <c r="AN63" i="17"/>
  <c r="AW63" i="17"/>
  <c r="BF63" i="17"/>
  <c r="BO63" i="17"/>
  <c r="H64" i="17"/>
  <c r="Q64" i="17"/>
  <c r="Z64" i="17"/>
  <c r="AJ64" i="17"/>
  <c r="AS64" i="17"/>
  <c r="BB64" i="17"/>
  <c r="BK64" i="17"/>
  <c r="D65" i="17"/>
  <c r="M65" i="17"/>
  <c r="V65" i="17"/>
  <c r="AF65" i="17"/>
  <c r="AO65" i="17"/>
  <c r="AX65" i="17"/>
  <c r="BG65" i="17"/>
  <c r="BP65" i="17"/>
  <c r="I66" i="17"/>
  <c r="R66" i="17"/>
  <c r="AB66" i="17"/>
  <c r="AK66" i="17"/>
  <c r="AT66" i="17"/>
  <c r="BC66" i="17"/>
  <c r="BL66" i="17"/>
  <c r="E67" i="17"/>
  <c r="N67" i="17"/>
  <c r="X67" i="17"/>
  <c r="AG67" i="17"/>
  <c r="AP67" i="17"/>
  <c r="AY67" i="17"/>
  <c r="BH67" i="17"/>
  <c r="BQ67" i="17"/>
  <c r="J68" i="17"/>
  <c r="T68" i="17"/>
  <c r="AC68" i="17"/>
  <c r="AL68" i="17"/>
  <c r="AU68" i="17"/>
  <c r="BD68" i="17"/>
  <c r="BM68" i="17"/>
  <c r="F69" i="17"/>
  <c r="P69" i="17"/>
  <c r="Y69" i="17"/>
  <c r="AH69" i="17"/>
  <c r="AQ69" i="17"/>
  <c r="AZ69" i="17"/>
  <c r="BI69" i="17"/>
  <c r="BR69" i="17"/>
  <c r="L70" i="17"/>
  <c r="U70" i="17"/>
  <c r="AD70" i="17"/>
  <c r="AM70" i="17"/>
  <c r="AV70" i="17"/>
  <c r="BE70" i="17"/>
  <c r="BN70" i="17"/>
  <c r="H71" i="17"/>
  <c r="Q71" i="17"/>
  <c r="Z71" i="17"/>
  <c r="AI71" i="17"/>
  <c r="AR71" i="17"/>
  <c r="BA71" i="17"/>
  <c r="BJ71" i="17"/>
  <c r="D72" i="17"/>
  <c r="L72" i="17"/>
  <c r="T72" i="17"/>
  <c r="AB72" i="17"/>
  <c r="AJ72" i="17"/>
  <c r="AR72" i="17"/>
  <c r="AZ72" i="17"/>
  <c r="BH72" i="17"/>
  <c r="BP72" i="17"/>
  <c r="AI31" i="17"/>
  <c r="AZ35" i="17"/>
  <c r="BE38" i="17"/>
  <c r="BG40" i="17"/>
  <c r="AO42" i="17"/>
  <c r="M44" i="17"/>
  <c r="AU45" i="17"/>
  <c r="Z46" i="17"/>
  <c r="I47" i="17"/>
  <c r="BI47" i="17"/>
  <c r="AH48" i="17"/>
  <c r="L49" i="17"/>
  <c r="AL49" i="17"/>
  <c r="J50" i="17"/>
  <c r="AX50" i="17"/>
  <c r="I51" i="17"/>
  <c r="AK51" i="17"/>
  <c r="BI51" i="17"/>
  <c r="T52" i="17"/>
  <c r="AW52" i="17"/>
  <c r="BR52" i="17"/>
  <c r="AF53" i="17"/>
  <c r="BB53" i="17"/>
  <c r="N54" i="17"/>
  <c r="AP54" i="17"/>
  <c r="BJ54" i="17"/>
  <c r="O55" i="17"/>
  <c r="AK55" i="17"/>
  <c r="AZ55" i="17"/>
  <c r="BN55" i="17"/>
  <c r="P56" i="17"/>
  <c r="AF56" i="17"/>
  <c r="AS56" i="17"/>
  <c r="BL56" i="17"/>
  <c r="J57" i="17"/>
  <c r="Z57" i="17"/>
  <c r="AR57" i="17"/>
  <c r="BF57" i="17"/>
  <c r="E58" i="17"/>
  <c r="X58" i="17"/>
  <c r="AK58" i="17"/>
  <c r="AY58" i="17"/>
  <c r="BO58" i="17"/>
  <c r="L59" i="17"/>
  <c r="W59" i="17"/>
  <c r="AJ59" i="17"/>
  <c r="AV59" i="17"/>
  <c r="BH59" i="17"/>
  <c r="D60" i="17"/>
  <c r="P60" i="17"/>
  <c r="AA60" i="17"/>
  <c r="AL60" i="17"/>
  <c r="AY60" i="17"/>
  <c r="BL60" i="17"/>
  <c r="G61" i="17"/>
  <c r="T61" i="17"/>
  <c r="AE61" i="17"/>
  <c r="AP61" i="17"/>
  <c r="BC61" i="17"/>
  <c r="BN61" i="17"/>
  <c r="K62" i="17"/>
  <c r="X62" i="17"/>
  <c r="AI62" i="17"/>
  <c r="AT62" i="17"/>
  <c r="BF62" i="17"/>
  <c r="BR62" i="17"/>
  <c r="M63" i="17"/>
  <c r="X63" i="17"/>
  <c r="AG63" i="17"/>
  <c r="AP63" i="17"/>
  <c r="AY63" i="17"/>
  <c r="BH63" i="17"/>
  <c r="BQ63" i="17"/>
  <c r="J64" i="17"/>
  <c r="T64" i="17"/>
  <c r="AC64" i="17"/>
  <c r="AL64" i="17"/>
  <c r="AU64" i="17"/>
  <c r="BD64" i="17"/>
  <c r="BM64" i="17"/>
  <c r="F65" i="17"/>
  <c r="P65" i="17"/>
  <c r="Y65" i="17"/>
  <c r="AH65" i="17"/>
  <c r="AQ65" i="17"/>
  <c r="AZ65" i="17"/>
  <c r="BI65" i="17"/>
  <c r="BR65" i="17"/>
  <c r="L66" i="17"/>
  <c r="U66" i="17"/>
  <c r="AD66" i="17"/>
  <c r="AM66" i="17"/>
  <c r="AV66" i="17"/>
  <c r="BE66" i="17"/>
  <c r="BN66" i="17"/>
  <c r="H67" i="17"/>
  <c r="Q67" i="17"/>
  <c r="Z67" i="17"/>
  <c r="AI67" i="17"/>
  <c r="AR67" i="17"/>
  <c r="BA67" i="17"/>
  <c r="BJ67" i="17"/>
  <c r="D68" i="17"/>
  <c r="M68" i="17"/>
  <c r="V68" i="17"/>
  <c r="AE68" i="17"/>
  <c r="AN68" i="17"/>
  <c r="AW68" i="17"/>
  <c r="BF68" i="17"/>
  <c r="BP68" i="17"/>
  <c r="I69" i="17"/>
  <c r="R69" i="17"/>
  <c r="AA69" i="17"/>
  <c r="AJ69" i="17"/>
  <c r="AS69" i="17"/>
  <c r="BB69" i="17"/>
  <c r="BL69" i="17"/>
  <c r="E70" i="17"/>
  <c r="N70" i="17"/>
  <c r="W70" i="17"/>
  <c r="AF70" i="17"/>
  <c r="AO70" i="17"/>
  <c r="AX70" i="17"/>
  <c r="BH70" i="17"/>
  <c r="BQ70" i="17"/>
  <c r="J71" i="17"/>
  <c r="S71" i="17"/>
  <c r="AB71" i="17"/>
  <c r="AK71" i="17"/>
  <c r="AT71" i="17"/>
  <c r="BD71" i="17"/>
  <c r="BM71" i="17"/>
  <c r="F72" i="17"/>
  <c r="N72" i="17"/>
  <c r="V72" i="17"/>
  <c r="AD72" i="17"/>
  <c r="AL72" i="17"/>
  <c r="AT72" i="17"/>
  <c r="BB72" i="17"/>
  <c r="BJ72" i="17"/>
  <c r="BR72" i="17"/>
  <c r="BS6" i="17"/>
  <c r="BM31" i="17"/>
  <c r="M36" i="17"/>
  <c r="BH38" i="17"/>
  <c r="BH40" i="17"/>
  <c r="AR42" i="17"/>
  <c r="AC44" i="17"/>
  <c r="AV45" i="17"/>
  <c r="AO46" i="17"/>
  <c r="N47" i="17"/>
  <c r="BR47" i="17"/>
  <c r="AI48" i="17"/>
  <c r="M49" i="17"/>
  <c r="AW49" i="17"/>
  <c r="M50" i="17"/>
  <c r="AY50" i="17"/>
  <c r="J51" i="17"/>
  <c r="AL51" i="17"/>
  <c r="BP51" i="17"/>
  <c r="V52" i="17"/>
  <c r="AY52" i="17"/>
  <c r="E53" i="17"/>
  <c r="AH53" i="17"/>
  <c r="BJ53" i="17"/>
  <c r="P54" i="17"/>
  <c r="AR54" i="17"/>
  <c r="BM54" i="17"/>
  <c r="T55" i="17"/>
  <c r="AL55" i="17"/>
  <c r="BA55" i="17"/>
  <c r="BR55" i="17"/>
  <c r="Q56" i="17"/>
  <c r="AG56" i="17"/>
  <c r="AW56" i="17"/>
  <c r="BN56" i="17"/>
  <c r="L57" i="17"/>
  <c r="AC57" i="17"/>
  <c r="AT57" i="17"/>
  <c r="BH57" i="17"/>
  <c r="I58" i="17"/>
  <c r="Y58" i="17"/>
  <c r="AN58" i="17"/>
  <c r="BA58" i="17"/>
  <c r="BP58" i="17"/>
  <c r="M59" i="17"/>
  <c r="X59" i="17"/>
  <c r="AL59" i="17"/>
  <c r="AW59" i="17"/>
  <c r="BI59" i="17"/>
  <c r="E60" i="17"/>
  <c r="Q60" i="17"/>
  <c r="AB60" i="17"/>
  <c r="AO60" i="17"/>
  <c r="BA60" i="17"/>
  <c r="BM60" i="17"/>
  <c r="I61" i="17"/>
  <c r="U61" i="17"/>
  <c r="AF61" i="17"/>
  <c r="AR61" i="17"/>
  <c r="BD61" i="17"/>
  <c r="BQ61" i="17"/>
  <c r="L62" i="17"/>
  <c r="Y62" i="17"/>
  <c r="AJ62" i="17"/>
  <c r="AV62" i="17"/>
  <c r="BH62" i="17"/>
  <c r="D63" i="17"/>
  <c r="O63" i="17"/>
  <c r="Y63" i="17"/>
  <c r="AH63" i="17"/>
  <c r="AQ63" i="17"/>
  <c r="AZ63" i="17"/>
  <c r="BI63" i="17"/>
  <c r="BR63" i="17"/>
  <c r="L64" i="17"/>
  <c r="U64" i="17"/>
  <c r="AD64" i="17"/>
  <c r="AM64" i="17"/>
  <c r="AV64" i="17"/>
  <c r="BE64" i="17"/>
  <c r="BN64" i="17"/>
  <c r="H65" i="17"/>
  <c r="Q65" i="17"/>
  <c r="Z65" i="17"/>
  <c r="AI65" i="17"/>
  <c r="AO35" i="17"/>
  <c r="AU47" i="17"/>
  <c r="BF51" i="17"/>
  <c r="BI54" i="17"/>
  <c r="BI56" i="17"/>
  <c r="AX58" i="17"/>
  <c r="N60" i="17"/>
  <c r="AO61" i="17"/>
  <c r="BQ62" i="17"/>
  <c r="I64" i="17"/>
  <c r="N65" i="17"/>
  <c r="BJ65" i="17"/>
  <c r="AE66" i="17"/>
  <c r="BP66" i="17"/>
  <c r="AJ67" i="17"/>
  <c r="E68" i="17"/>
  <c r="AO68" i="17"/>
  <c r="J69" i="17"/>
  <c r="AT69" i="17"/>
  <c r="O70" i="17"/>
  <c r="AZ70" i="17"/>
  <c r="T71" i="17"/>
  <c r="BE71" i="17"/>
  <c r="W72" i="17"/>
  <c r="BC72" i="17"/>
  <c r="AR56" i="17"/>
  <c r="BE62" i="17"/>
  <c r="AH67" i="17"/>
  <c r="H69" i="17"/>
  <c r="BB71" i="17"/>
  <c r="AH38" i="17"/>
  <c r="AG48" i="17"/>
  <c r="R52" i="17"/>
  <c r="M55" i="17"/>
  <c r="I57" i="17"/>
  <c r="BL58" i="17"/>
  <c r="Z60" i="17"/>
  <c r="BA61" i="17"/>
  <c r="L63" i="17"/>
  <c r="R64" i="17"/>
  <c r="X65" i="17"/>
  <c r="BQ65" i="17"/>
  <c r="AL66" i="17"/>
  <c r="F67" i="17"/>
  <c r="AQ67" i="17"/>
  <c r="L68" i="17"/>
  <c r="AV68" i="17"/>
  <c r="Q69" i="17"/>
  <c r="BA69" i="17"/>
  <c r="V70" i="17"/>
  <c r="BF70" i="17"/>
  <c r="AA71" i="17"/>
  <c r="BL71" i="17"/>
  <c r="AC72" i="17"/>
  <c r="BI72" i="17"/>
  <c r="AJ51" i="17"/>
  <c r="AD61" i="17"/>
  <c r="AC66" i="17"/>
  <c r="BR67" i="17"/>
  <c r="AW70" i="17"/>
  <c r="BA72" i="17"/>
  <c r="BE40" i="17"/>
  <c r="G49" i="17"/>
  <c r="AO52" i="17"/>
  <c r="AG55" i="17"/>
  <c r="Y57" i="17"/>
  <c r="J59" i="17"/>
  <c r="AK60" i="17"/>
  <c r="BM61" i="17"/>
  <c r="V63" i="17"/>
  <c r="AB64" i="17"/>
  <c r="AG65" i="17"/>
  <c r="D66" i="17"/>
  <c r="AN66" i="17"/>
  <c r="I67" i="17"/>
  <c r="AS67" i="17"/>
  <c r="N68" i="17"/>
  <c r="AX68" i="17"/>
  <c r="S69" i="17"/>
  <c r="BD69" i="17"/>
  <c r="X70" i="17"/>
  <c r="BI70" i="17"/>
  <c r="AC71" i="17"/>
  <c r="BN71" i="17"/>
  <c r="AE72" i="17"/>
  <c r="BK72" i="17"/>
  <c r="W31" i="17"/>
  <c r="BR59" i="17"/>
  <c r="BH65" i="17"/>
  <c r="AM68" i="17"/>
  <c r="R71" i="17"/>
  <c r="AH42" i="17"/>
  <c r="AK49" i="17"/>
  <c r="BP52" i="17"/>
  <c r="AW55" i="17"/>
  <c r="AN57" i="17"/>
  <c r="V59" i="17"/>
  <c r="AX60" i="17"/>
  <c r="I62" i="17"/>
  <c r="AF63" i="17"/>
  <c r="AK64" i="17"/>
  <c r="AP65" i="17"/>
  <c r="J66" i="17"/>
  <c r="AU66" i="17"/>
  <c r="P67" i="17"/>
  <c r="AZ67" i="17"/>
  <c r="U68" i="17"/>
  <c r="BE68" i="17"/>
  <c r="Z69" i="17"/>
  <c r="BJ69" i="17"/>
  <c r="AE70" i="17"/>
  <c r="BP70" i="17"/>
  <c r="AJ71" i="17"/>
  <c r="E72" i="17"/>
  <c r="AK72" i="17"/>
  <c r="BQ72" i="17"/>
  <c r="G47" i="17"/>
  <c r="E65" i="17"/>
  <c r="M70" i="17"/>
  <c r="L44" i="17"/>
  <c r="H50" i="17"/>
  <c r="AC53" i="17"/>
  <c r="BL55" i="17"/>
  <c r="BE57" i="17"/>
  <c r="AG59" i="17"/>
  <c r="BI60" i="17"/>
  <c r="U62" i="17"/>
  <c r="AO63" i="17"/>
  <c r="AT64" i="17"/>
  <c r="AR65" i="17"/>
  <c r="M66" i="17"/>
  <c r="AW66" i="17"/>
  <c r="R67" i="17"/>
  <c r="BB67" i="17"/>
  <c r="W68" i="17"/>
  <c r="BH68" i="17"/>
  <c r="AB69" i="17"/>
  <c r="BM69" i="17"/>
  <c r="AG70" i="17"/>
  <c r="BR70" i="17"/>
  <c r="AL71" i="17"/>
  <c r="G72" i="17"/>
  <c r="AM72" i="17"/>
  <c r="BS72" i="17"/>
  <c r="AJ58" i="17"/>
  <c r="AG45" i="17"/>
  <c r="AJ50" i="17"/>
  <c r="BA53" i="17"/>
  <c r="M56" i="17"/>
  <c r="D58" i="17"/>
  <c r="AT59" i="17"/>
  <c r="F61" i="17"/>
  <c r="AH62" i="17"/>
  <c r="AX63" i="17"/>
  <c r="BC64" i="17"/>
  <c r="AY65" i="17"/>
  <c r="T66" i="17"/>
  <c r="BD66" i="17"/>
  <c r="Y67" i="17"/>
  <c r="BI67" i="17"/>
  <c r="AD68" i="17"/>
  <c r="BN68" i="17"/>
  <c r="AI69" i="17"/>
  <c r="D70" i="17"/>
  <c r="AN70" i="17"/>
  <c r="I71" i="17"/>
  <c r="AS71" i="17"/>
  <c r="M72" i="17"/>
  <c r="AS72" i="17"/>
  <c r="AH54" i="17"/>
  <c r="BP63" i="17"/>
  <c r="BM66" i="17"/>
  <c r="AR69" i="17"/>
  <c r="U72" i="17"/>
  <c r="Y46" i="17"/>
  <c r="G51" i="17"/>
  <c r="M54" i="17"/>
  <c r="AD56" i="17"/>
  <c r="U58" i="17"/>
  <c r="BF59" i="17"/>
  <c r="R61" i="17"/>
  <c r="AS62" i="17"/>
  <c r="BG63" i="17"/>
  <c r="BL64" i="17"/>
  <c r="BA65" i="17"/>
  <c r="V66" i="17"/>
  <c r="BF66" i="17"/>
  <c r="AA67" i="17"/>
  <c r="BL67" i="17"/>
  <c r="AF68" i="17"/>
  <c r="BQ68" i="17"/>
  <c r="AK69" i="17"/>
  <c r="F70" i="17"/>
  <c r="AP70" i="17"/>
  <c r="K71" i="17"/>
  <c r="AV71" i="17"/>
  <c r="O72" i="17"/>
  <c r="AU72" i="17"/>
  <c r="N32" i="17"/>
  <c r="R31" i="17"/>
  <c r="V30" i="17"/>
  <c r="Z29" i="17"/>
  <c r="AD28" i="17"/>
  <c r="AH27" i="17"/>
  <c r="AL26" i="17"/>
  <c r="AP25" i="17"/>
  <c r="AT24" i="17"/>
  <c r="AX23" i="17"/>
  <c r="BB22" i="17"/>
  <c r="BF21" i="17"/>
  <c r="BJ20" i="17"/>
  <c r="BI19" i="17"/>
  <c r="AR18" i="17"/>
  <c r="W17" i="17"/>
  <c r="AS15" i="17"/>
  <c r="AQ13" i="17"/>
  <c r="AB11" i="17"/>
  <c r="K9" i="17"/>
  <c r="BL6" i="17"/>
  <c r="AB16" i="17"/>
  <c r="AR14" i="17"/>
  <c r="AB12" i="17"/>
  <c r="L10" i="17"/>
  <c r="BN7" i="17"/>
  <c r="AV5" i="17"/>
  <c r="BJ31" i="17"/>
  <c r="BN30" i="17"/>
  <c r="BR29" i="17"/>
  <c r="F29" i="17"/>
  <c r="J28" i="17"/>
  <c r="N27" i="17"/>
  <c r="R26" i="17"/>
  <c r="V25" i="17"/>
  <c r="Z24" i="17"/>
  <c r="AD23" i="17"/>
  <c r="AH22" i="17"/>
  <c r="AL21" i="17"/>
  <c r="AP20" i="17"/>
  <c r="AI19" i="17"/>
  <c r="Q18" i="17"/>
  <c r="BC16" i="17"/>
  <c r="J15" i="17"/>
  <c r="BK12" i="17"/>
  <c r="AV10" i="17"/>
  <c r="AH8" i="17"/>
  <c r="P6" i="17"/>
  <c r="AK5" i="17"/>
  <c r="AG6" i="17"/>
  <c r="AC7" i="17"/>
  <c r="Y8" i="17"/>
  <c r="U9" i="17"/>
  <c r="Q10" i="17"/>
  <c r="M11" i="17"/>
  <c r="I12" i="17"/>
  <c r="E13" i="17"/>
  <c r="BQ13" i="17"/>
  <c r="BM14" i="17"/>
  <c r="BM5" i="17"/>
  <c r="BI6" i="17"/>
  <c r="BE7" i="17"/>
  <c r="BA8" i="17"/>
  <c r="AW9" i="17"/>
  <c r="AS10" i="17"/>
  <c r="AO11" i="17"/>
  <c r="AK12" i="17"/>
  <c r="AG13" i="17"/>
  <c r="AC14" i="17"/>
  <c r="AD5" i="17"/>
  <c r="AU6" i="17"/>
  <c r="BL7" i="17"/>
  <c r="N9" i="17"/>
  <c r="AE10" i="17"/>
  <c r="AV11" i="17"/>
  <c r="BN12" i="17"/>
  <c r="O14" i="17"/>
  <c r="Y15" i="17"/>
  <c r="U16" i="17"/>
  <c r="Q17" i="17"/>
  <c r="BN5" i="17"/>
  <c r="O7" i="17"/>
  <c r="AF8" i="17"/>
  <c r="AX9" i="17"/>
  <c r="BO10" i="17"/>
  <c r="P12" i="17"/>
  <c r="AH13" i="17"/>
  <c r="AY14" i="17"/>
  <c r="AZ15" i="17"/>
  <c r="AV16" i="17"/>
  <c r="G5" i="17"/>
  <c r="BB6" i="17"/>
  <c r="AE8" i="17"/>
  <c r="H10" i="17"/>
  <c r="BC11" i="17"/>
  <c r="AF13" i="17"/>
  <c r="H15" i="17"/>
  <c r="Z16" i="17"/>
  <c r="AP17" i="17"/>
  <c r="AL18" i="17"/>
  <c r="AH19" i="17"/>
  <c r="BF5" i="17"/>
  <c r="AI7" i="17"/>
  <c r="L9" i="17"/>
  <c r="BG10" i="17"/>
  <c r="AJ12" i="17"/>
  <c r="N14" i="17"/>
  <c r="AT15" i="17"/>
  <c r="BK16" i="17"/>
  <c r="BR17" i="17"/>
  <c r="BN18" i="17"/>
  <c r="BJ19" i="17"/>
  <c r="BN27" i="17"/>
  <c r="R23" i="17"/>
  <c r="AZ14" i="17"/>
  <c r="BD5" i="17"/>
  <c r="Z32" i="17"/>
  <c r="AP28" i="17"/>
  <c r="BJ23" i="17"/>
  <c r="H20" i="17"/>
  <c r="BD11" i="17"/>
  <c r="BM6" i="17"/>
  <c r="AS11" i="17"/>
  <c r="AG5" i="17"/>
  <c r="M10" i="17"/>
  <c r="BI14" i="17"/>
  <c r="BD9" i="17"/>
  <c r="BA16" i="17"/>
  <c r="AP11" i="17"/>
  <c r="L17" i="17"/>
  <c r="V14" i="17"/>
  <c r="AU11" i="17"/>
  <c r="AX29" i="17"/>
  <c r="F24" i="17"/>
  <c r="S16" i="17"/>
  <c r="AL5" i="17"/>
  <c r="R32" i="17"/>
  <c r="AP26" i="17"/>
  <c r="BN20" i="17"/>
  <c r="AJ11" i="17"/>
  <c r="BQ7" i="17"/>
  <c r="AS13" i="17"/>
  <c r="U10" i="17"/>
  <c r="BQ14" i="17"/>
  <c r="AY13" i="17"/>
  <c r="BP7" i="17"/>
  <c r="S14" i="17"/>
  <c r="AH9" i="17"/>
  <c r="J19" i="17"/>
  <c r="AM13" i="17"/>
  <c r="F32" i="17"/>
  <c r="J31" i="17"/>
  <c r="N30" i="17"/>
  <c r="R29" i="17"/>
  <c r="V28" i="17"/>
  <c r="Z27" i="17"/>
  <c r="AD26" i="17"/>
  <c r="AH25" i="17"/>
  <c r="AL24" i="17"/>
  <c r="AP23" i="17"/>
  <c r="AT22" i="17"/>
  <c r="AX21" i="17"/>
  <c r="BB20" i="17"/>
  <c r="AY19" i="17"/>
  <c r="AG18" i="17"/>
  <c r="H17" i="17"/>
  <c r="AE15" i="17"/>
  <c r="X13" i="17"/>
  <c r="H11" i="17"/>
  <c r="BJ8" i="17"/>
  <c r="AR6" i="17"/>
  <c r="N16" i="17"/>
  <c r="X14" i="17"/>
  <c r="J12" i="17"/>
  <c r="BJ9" i="17"/>
  <c r="AT7" i="17"/>
  <c r="AE5" i="17"/>
  <c r="BB31" i="17"/>
  <c r="BF30" i="17"/>
  <c r="BJ29" i="17"/>
  <c r="BN28" i="17"/>
  <c r="BR27" i="17"/>
  <c r="F27" i="17"/>
  <c r="J26" i="17"/>
  <c r="N25" i="17"/>
  <c r="R24" i="17"/>
  <c r="V23" i="17"/>
  <c r="Z22" i="17"/>
  <c r="AD21" i="17"/>
  <c r="AH20" i="17"/>
  <c r="X19" i="17"/>
  <c r="G18" i="17"/>
  <c r="AO16" i="17"/>
  <c r="BH14" i="17"/>
  <c r="AT12" i="17"/>
  <c r="AB10" i="17"/>
  <c r="N8" i="17"/>
  <c r="BO5" i="17"/>
  <c r="AS5" i="17"/>
  <c r="AO6" i="17"/>
  <c r="AK7" i="17"/>
  <c r="AG8" i="17"/>
  <c r="AC9" i="17"/>
  <c r="Y10" i="17"/>
  <c r="U11" i="17"/>
  <c r="Q12" i="17"/>
  <c r="M13" i="17"/>
  <c r="I14" i="17"/>
  <c r="I5" i="17"/>
  <c r="E6" i="17"/>
  <c r="BQ6" i="17"/>
  <c r="BM7" i="17"/>
  <c r="BI8" i="17"/>
  <c r="BE9" i="17"/>
  <c r="BA10" i="17"/>
  <c r="AW11" i="17"/>
  <c r="AS12" i="17"/>
  <c r="AO13" i="17"/>
  <c r="AK14" i="17"/>
  <c r="AN5" i="17"/>
  <c r="BF6" i="17"/>
  <c r="G8" i="17"/>
  <c r="X9" i="17"/>
  <c r="AP10" i="17"/>
  <c r="BG11" i="17"/>
  <c r="H13" i="17"/>
  <c r="Z14" i="17"/>
  <c r="AG15" i="17"/>
  <c r="AC16" i="17"/>
  <c r="Y17" i="17"/>
  <c r="H6" i="17"/>
  <c r="Z7" i="17"/>
  <c r="AQ8" i="17"/>
  <c r="BH9" i="17"/>
  <c r="J11" i="17"/>
  <c r="AA12" i="17"/>
  <c r="AR13" i="17"/>
  <c r="BJ14" i="17"/>
  <c r="BH15" i="17"/>
  <c r="BD16" i="17"/>
  <c r="V5" i="17"/>
  <c r="BO6" i="17"/>
  <c r="AT8" i="17"/>
  <c r="W10" i="17"/>
  <c r="BP11" i="17"/>
  <c r="AU13" i="17"/>
  <c r="S15" i="17"/>
  <c r="AJ16" i="17"/>
  <c r="AX17" i="17"/>
  <c r="AT18" i="17"/>
  <c r="AP19" i="17"/>
  <c r="BS5" i="17"/>
  <c r="AX7" i="17"/>
  <c r="AA9" i="17"/>
  <c r="D11" i="17"/>
  <c r="AY12" i="17"/>
  <c r="AB14" i="17"/>
  <c r="BD15" i="17"/>
  <c r="F17" i="17"/>
  <c r="J18" i="17"/>
  <c r="F19" i="17"/>
  <c r="BR19" i="17"/>
  <c r="BR26" i="17"/>
  <c r="BQ17" i="17"/>
  <c r="D9" i="17"/>
  <c r="F21" i="17"/>
  <c r="BI7" i="17"/>
  <c r="E12" i="17"/>
  <c r="BE15" i="17"/>
  <c r="H14" i="17"/>
  <c r="AP7" i="17"/>
  <c r="AY15" i="17"/>
  <c r="BN19" i="17"/>
  <c r="BR9" i="17"/>
  <c r="AL17" i="17"/>
  <c r="BF27" i="17"/>
  <c r="R21" i="17"/>
  <c r="AF14" i="17"/>
  <c r="P13" i="17"/>
  <c r="Z30" i="17"/>
  <c r="AX24" i="17"/>
  <c r="AW18" i="17"/>
  <c r="M5" i="17"/>
  <c r="BE10" i="17"/>
  <c r="AK6" i="17"/>
  <c r="Q11" i="17"/>
  <c r="AF7" i="17"/>
  <c r="BM15" i="17"/>
  <c r="AI10" i="17"/>
  <c r="T17" i="17"/>
  <c r="BF12" i="17"/>
  <c r="O5" i="17"/>
  <c r="N15" i="17"/>
  <c r="BN31" i="17"/>
  <c r="BR30" i="17"/>
  <c r="F30" i="17"/>
  <c r="J29" i="17"/>
  <c r="N28" i="17"/>
  <c r="R27" i="17"/>
  <c r="V26" i="17"/>
  <c r="Z25" i="17"/>
  <c r="AD24" i="17"/>
  <c r="AH23" i="17"/>
  <c r="AL22" i="17"/>
  <c r="AP21" i="17"/>
  <c r="AT20" i="17"/>
  <c r="AN19" i="17"/>
  <c r="W18" i="17"/>
  <c r="BJ16" i="17"/>
  <c r="P15" i="17"/>
  <c r="F13" i="17"/>
  <c r="BF10" i="17"/>
  <c r="AP8" i="17"/>
  <c r="AA6" i="17"/>
  <c r="BQ15" i="17"/>
  <c r="F14" i="17"/>
  <c r="BF11" i="17"/>
  <c r="AQ9" i="17"/>
  <c r="AA7" i="17"/>
  <c r="K5" i="17"/>
  <c r="AT31" i="17"/>
  <c r="AX30" i="17"/>
  <c r="BB29" i="17"/>
  <c r="BF28" i="17"/>
  <c r="BJ27" i="17"/>
  <c r="BN26" i="17"/>
  <c r="BR25" i="17"/>
  <c r="F25" i="17"/>
  <c r="J24" i="17"/>
  <c r="N23" i="17"/>
  <c r="R22" i="17"/>
  <c r="V21" i="17"/>
  <c r="Z20" i="17"/>
  <c r="M19" i="17"/>
  <c r="BL17" i="17"/>
  <c r="AA16" i="17"/>
  <c r="AP14" i="17"/>
  <c r="Z12" i="17"/>
  <c r="K10" i="17"/>
  <c r="BJ7" i="17"/>
  <c r="AU5" i="17"/>
  <c r="BA5" i="17"/>
  <c r="AW6" i="17"/>
  <c r="AS7" i="17"/>
  <c r="AO8" i="17"/>
  <c r="AK9" i="17"/>
  <c r="AG10" i="17"/>
  <c r="AC11" i="17"/>
  <c r="Y12" i="17"/>
  <c r="U13" i="17"/>
  <c r="Q14" i="17"/>
  <c r="Q5" i="17"/>
  <c r="M6" i="17"/>
  <c r="I7" i="17"/>
  <c r="E8" i="17"/>
  <c r="BQ8" i="17"/>
  <c r="BM9" i="17"/>
  <c r="BI10" i="17"/>
  <c r="BE11" i="17"/>
  <c r="BA12" i="17"/>
  <c r="AW13" i="17"/>
  <c r="AS14" i="17"/>
  <c r="AY5" i="17"/>
  <c r="BP6" i="17"/>
  <c r="R8" i="17"/>
  <c r="AI9" i="17"/>
  <c r="AZ10" i="17"/>
  <c r="BR11" i="17"/>
  <c r="S13" i="17"/>
  <c r="AJ14" i="17"/>
  <c r="AO15" i="17"/>
  <c r="AK16" i="17"/>
  <c r="AG17" i="17"/>
  <c r="S6" i="17"/>
  <c r="AJ7" i="17"/>
  <c r="BB8" i="17"/>
  <c r="BS9" i="17"/>
  <c r="T11" i="17"/>
  <c r="AL12" i="17"/>
  <c r="BC13" i="17"/>
  <c r="D15" i="17"/>
  <c r="BP15" i="17"/>
  <c r="BL16" i="17"/>
  <c r="AJ5" i="17"/>
  <c r="N7" i="17"/>
  <c r="BG8" i="17"/>
  <c r="AL10" i="17"/>
  <c r="O12" i="17"/>
  <c r="BH13" i="17"/>
  <c r="AD15" i="17"/>
  <c r="AU16" i="17"/>
  <c r="BF17" i="17"/>
  <c r="BB18" i="17"/>
  <c r="AX19" i="17"/>
  <c r="R6" i="17"/>
  <c r="BK7" i="17"/>
  <c r="AP9" i="17"/>
  <c r="S11" i="17"/>
  <c r="BL12" i="17"/>
  <c r="AQ14" i="17"/>
  <c r="BO15" i="17"/>
  <c r="P17" i="17"/>
  <c r="R18" i="17"/>
  <c r="N19" i="17"/>
  <c r="J20" i="17"/>
  <c r="BJ28" i="17"/>
  <c r="AD20" i="17"/>
  <c r="AJ13" i="17"/>
  <c r="BB25" i="17"/>
  <c r="AN9" i="17"/>
  <c r="Y7" i="17"/>
  <c r="W12" i="17"/>
  <c r="G9" i="17"/>
  <c r="P16" i="17"/>
  <c r="AQ12" i="17"/>
  <c r="BR18" i="17"/>
  <c r="X8" i="17"/>
  <c r="Z13" i="17"/>
  <c r="AD19" i="17"/>
  <c r="AL32" i="17"/>
  <c r="BJ26" i="17"/>
  <c r="N22" i="17"/>
  <c r="R12" i="17"/>
  <c r="BR10" i="17"/>
  <c r="AD29" i="17"/>
  <c r="BB23" i="17"/>
  <c r="AD17" i="17"/>
  <c r="F7" i="17"/>
  <c r="BI9" i="17"/>
  <c r="AO5" i="17"/>
  <c r="M12" i="17"/>
  <c r="AX8" i="17"/>
  <c r="BP14" i="17"/>
  <c r="R9" i="17"/>
  <c r="X16" i="17"/>
  <c r="L11" i="17"/>
  <c r="N18" i="17"/>
  <c r="BJ11" i="17"/>
  <c r="AL19" i="17"/>
  <c r="BF31" i="17"/>
  <c r="BJ30" i="17"/>
  <c r="BN29" i="17"/>
  <c r="BR28" i="17"/>
  <c r="F28" i="17"/>
  <c r="J27" i="17"/>
  <c r="N26" i="17"/>
  <c r="R25" i="17"/>
  <c r="V24" i="17"/>
  <c r="Z23" i="17"/>
  <c r="AD22" i="17"/>
  <c r="AH21" i="17"/>
  <c r="AL20" i="17"/>
  <c r="AC19" i="17"/>
  <c r="L18" i="17"/>
  <c r="AW16" i="17"/>
  <c r="BR14" i="17"/>
  <c r="BB12" i="17"/>
  <c r="AM10" i="17"/>
  <c r="W8" i="17"/>
  <c r="G6" i="17"/>
  <c r="BB15" i="17"/>
  <c r="BD13" i="17"/>
  <c r="AM11" i="17"/>
  <c r="W9" i="17"/>
  <c r="H7" i="17"/>
  <c r="AH32" i="17"/>
  <c r="AL31" i="17"/>
  <c r="AP30" i="17"/>
  <c r="AT29" i="17"/>
  <c r="AX28" i="17"/>
  <c r="BB27" i="17"/>
  <c r="BF26" i="17"/>
  <c r="BJ25" i="17"/>
  <c r="BN24" i="17"/>
  <c r="BR23" i="17"/>
  <c r="F23" i="17"/>
  <c r="J22" i="17"/>
  <c r="N21" i="17"/>
  <c r="Q20" i="17"/>
  <c r="BS18" i="17"/>
  <c r="BA17" i="17"/>
  <c r="L16" i="17"/>
  <c r="W14" i="17"/>
  <c r="G12" i="17"/>
  <c r="BG9" i="17"/>
  <c r="AR7" i="17"/>
  <c r="AA5" i="17"/>
  <c r="BI5" i="17"/>
  <c r="BE6" i="17"/>
  <c r="BA7" i="17"/>
  <c r="AW8" i="17"/>
  <c r="AS9" i="17"/>
  <c r="AO10" i="17"/>
  <c r="AK11" i="17"/>
  <c r="AG12" i="17"/>
  <c r="AC13" i="17"/>
  <c r="Y14" i="17"/>
  <c r="Y5" i="17"/>
  <c r="U6" i="17"/>
  <c r="Q7" i="17"/>
  <c r="M8" i="17"/>
  <c r="I9" i="17"/>
  <c r="E10" i="17"/>
  <c r="BQ10" i="17"/>
  <c r="BM11" i="17"/>
  <c r="BI12" i="17"/>
  <c r="BE13" i="17"/>
  <c r="BA14" i="17"/>
  <c r="BJ5" i="17"/>
  <c r="K7" i="17"/>
  <c r="AB8" i="17"/>
  <c r="AT9" i="17"/>
  <c r="BK10" i="17"/>
  <c r="L12" i="17"/>
  <c r="AD13" i="17"/>
  <c r="AU14" i="17"/>
  <c r="AW15" i="17"/>
  <c r="AS16" i="17"/>
  <c r="L5" i="17"/>
  <c r="AD6" i="17"/>
  <c r="AU7" i="17"/>
  <c r="BL8" i="17"/>
  <c r="N10" i="17"/>
  <c r="AE11" i="17"/>
  <c r="AV12" i="17"/>
  <c r="BN13" i="17"/>
  <c r="L15" i="17"/>
  <c r="H16" i="17"/>
  <c r="D17" i="17"/>
  <c r="AX5" i="17"/>
  <c r="AB7" i="17"/>
  <c r="F9" i="17"/>
  <c r="AY10" i="17"/>
  <c r="AD12" i="17"/>
  <c r="G14" i="17"/>
  <c r="AN15" i="17"/>
  <c r="BF16" i="17"/>
  <c r="BN17" i="17"/>
  <c r="BJ18" i="17"/>
  <c r="BF19" i="17"/>
  <c r="AF6" i="17"/>
  <c r="J8" i="17"/>
  <c r="BC9" i="17"/>
  <c r="AH11" i="17"/>
  <c r="K13" i="17"/>
  <c r="BD14" i="17"/>
  <c r="J16" i="17"/>
  <c r="AA17" i="17"/>
  <c r="Z18" i="17"/>
  <c r="V19" i="17"/>
  <c r="R20" i="17"/>
  <c r="AX31" i="17"/>
  <c r="F26" i="17"/>
  <c r="V22" i="17"/>
  <c r="AH16" i="17"/>
  <c r="D8" i="17"/>
  <c r="BD6" i="17"/>
  <c r="AL29" i="17"/>
  <c r="BF24" i="17"/>
  <c r="AQ17" i="17"/>
  <c r="X7" i="17"/>
  <c r="BE8" i="17"/>
  <c r="AO12" i="17"/>
  <c r="AC6" i="17"/>
  <c r="I11" i="17"/>
  <c r="D6" i="17"/>
  <c r="F11" i="17"/>
  <c r="W5" i="17"/>
  <c r="X10" i="17"/>
  <c r="BL5" i="17"/>
  <c r="BP16" i="17"/>
  <c r="BS14" i="17"/>
  <c r="BB28" i="17"/>
  <c r="J23" i="17"/>
  <c r="BG17" i="17"/>
  <c r="Z15" i="17"/>
  <c r="V31" i="17"/>
  <c r="AT25" i="17"/>
  <c r="BO19" i="17"/>
  <c r="V9" i="17"/>
  <c r="BM8" i="17"/>
  <c r="AO14" i="17"/>
  <c r="Y9" i="17"/>
  <c r="O6" i="17"/>
  <c r="AH12" i="17"/>
  <c r="AY6" i="17"/>
  <c r="AB15" i="17"/>
  <c r="AI14" i="17"/>
  <c r="BH6" i="17"/>
  <c r="AE16" i="17"/>
  <c r="AD32" i="17"/>
  <c r="AH31" i="17"/>
  <c r="AL30" i="17"/>
  <c r="AP29" i="17"/>
  <c r="AT28" i="17"/>
  <c r="AX27" i="17"/>
  <c r="BB26" i="17"/>
  <c r="BF25" i="17"/>
  <c r="BJ24" i="17"/>
  <c r="BN23" i="17"/>
  <c r="BR22" i="17"/>
  <c r="F22" i="17"/>
  <c r="J21" i="17"/>
  <c r="M20" i="17"/>
  <c r="BM18" i="17"/>
  <c r="AV17" i="17"/>
  <c r="F16" i="17"/>
  <c r="L14" i="17"/>
  <c r="BN11" i="17"/>
  <c r="AY9" i="17"/>
  <c r="AH7" i="17"/>
  <c r="R5" i="17"/>
  <c r="K15" i="17"/>
  <c r="BO12" i="17"/>
  <c r="AX10" i="17"/>
  <c r="AI8" i="17"/>
  <c r="T6" i="17"/>
  <c r="J32" i="17"/>
  <c r="N31" i="17"/>
  <c r="R30" i="17"/>
  <c r="V29" i="17"/>
  <c r="Z28" i="17"/>
  <c r="AD27" i="17"/>
  <c r="AH26" i="17"/>
  <c r="AL25" i="17"/>
  <c r="AP24" i="17"/>
  <c r="AT23" i="17"/>
  <c r="AX22" i="17"/>
  <c r="BB21" i="17"/>
  <c r="BF20" i="17"/>
  <c r="BD19" i="17"/>
  <c r="AM18" i="17"/>
  <c r="O17" i="17"/>
  <c r="AL15" i="17"/>
  <c r="AI13" i="17"/>
  <c r="R11" i="17"/>
  <c r="BR8" i="17"/>
  <c r="BC6" i="17"/>
  <c r="U5" i="17"/>
  <c r="Q6" i="17"/>
  <c r="M7" i="17"/>
  <c r="I8" i="17"/>
  <c r="E9" i="17"/>
  <c r="BQ9" i="17"/>
  <c r="BM10" i="17"/>
  <c r="BI11" i="17"/>
  <c r="BE12" i="17"/>
  <c r="BA13" i="17"/>
  <c r="AW14" i="17"/>
  <c r="AW5" i="17"/>
  <c r="AS6" i="17"/>
  <c r="AO7" i="17"/>
  <c r="AK8" i="17"/>
  <c r="AG9" i="17"/>
  <c r="AC10" i="17"/>
  <c r="Y11" i="17"/>
  <c r="U12" i="17"/>
  <c r="Q13" i="17"/>
  <c r="M14" i="17"/>
  <c r="H5" i="17"/>
  <c r="Z6" i="17"/>
  <c r="AQ7" i="17"/>
  <c r="BH8" i="17"/>
  <c r="J10" i="17"/>
  <c r="AA11" i="17"/>
  <c r="AR12" i="17"/>
  <c r="BJ13" i="17"/>
  <c r="I15" i="17"/>
  <c r="E16" i="17"/>
  <c r="BQ16" i="17"/>
  <c r="AR5" i="17"/>
  <c r="BJ6" i="17"/>
  <c r="K8" i="17"/>
  <c r="AB9" i="17"/>
  <c r="AT10" i="17"/>
  <c r="BK11" i="17"/>
  <c r="L13" i="17"/>
  <c r="AD14" i="17"/>
  <c r="AJ15" i="17"/>
  <c r="AF16" i="17"/>
  <c r="AB17" i="17"/>
  <c r="X6" i="17"/>
  <c r="BS7" i="17"/>
  <c r="AV9" i="17"/>
  <c r="Z11" i="17"/>
  <c r="D13" i="17"/>
  <c r="AX14" i="17"/>
  <c r="D16" i="17"/>
  <c r="V17" i="17"/>
  <c r="V18" i="17"/>
  <c r="R19" i="17"/>
  <c r="AB5" i="17"/>
  <c r="G7" i="17"/>
  <c r="AZ8" i="17"/>
  <c r="AD10" i="17"/>
  <c r="H12" i="17"/>
  <c r="BB13" i="17"/>
  <c r="X15" i="17"/>
  <c r="AP16" i="17"/>
  <c r="BB17" i="17"/>
  <c r="AX18" i="17"/>
  <c r="AT19" i="17"/>
  <c r="BF29" i="17"/>
  <c r="J25" i="17"/>
  <c r="Z21" i="17"/>
  <c r="AI12" i="17"/>
  <c r="AM15" i="17"/>
  <c r="AD31" i="17"/>
  <c r="AX26" i="17"/>
  <c r="BR21" i="17"/>
  <c r="BN15" i="17"/>
  <c r="BQ5" i="17"/>
  <c r="AW10" i="17"/>
  <c r="AK13" i="17"/>
  <c r="U8" i="17"/>
  <c r="BQ12" i="17"/>
  <c r="V7" i="17"/>
  <c r="AN13" i="17"/>
  <c r="AN6" i="17"/>
  <c r="BG12" i="17"/>
  <c r="T9" i="17"/>
  <c r="F18" i="17"/>
  <c r="T16" i="17"/>
  <c r="AT30" i="17"/>
  <c r="BR24" i="17"/>
  <c r="V20" i="17"/>
  <c r="BP9" i="17"/>
  <c r="BC8" i="17"/>
  <c r="AH28" i="17"/>
  <c r="BF22" i="17"/>
  <c r="BA15" i="17"/>
  <c r="E7" i="17"/>
  <c r="BA11" i="17"/>
  <c r="AG7" i="17"/>
  <c r="E14" i="17"/>
  <c r="P11" i="17"/>
  <c r="AH5" i="17"/>
  <c r="BR12" i="17"/>
  <c r="K6" i="17"/>
  <c r="K17" i="17"/>
  <c r="P10" i="17"/>
  <c r="AP18" i="17"/>
  <c r="V32" i="17"/>
  <c r="Z31" i="17"/>
  <c r="AD30" i="17"/>
  <c r="AH29" i="17"/>
  <c r="AL28" i="17"/>
  <c r="AP27" i="17"/>
  <c r="AT26" i="17"/>
  <c r="AX25" i="17"/>
  <c r="BB24" i="17"/>
  <c r="BF23" i="17"/>
  <c r="BJ22" i="17"/>
  <c r="BN21" i="17"/>
  <c r="BR20" i="17"/>
  <c r="D20" i="17"/>
  <c r="BC18" i="17"/>
  <c r="AK17" i="17"/>
  <c r="BG15" i="17"/>
  <c r="BK13" i="17"/>
  <c r="AT11" i="17"/>
  <c r="AE9" i="17"/>
  <c r="P7" i="17"/>
  <c r="AQ16" i="17"/>
  <c r="BK14" i="17"/>
  <c r="AU12" i="17"/>
  <c r="AF10" i="17"/>
  <c r="O8" i="17"/>
  <c r="BP5" i="17"/>
  <c r="BR31" i="17"/>
  <c r="F31" i="17"/>
  <c r="J30" i="17"/>
  <c r="N29" i="17"/>
  <c r="R28" i="17"/>
  <c r="V27" i="17"/>
  <c r="Z26" i="17"/>
  <c r="AD25" i="17"/>
  <c r="AH24" i="17"/>
  <c r="AL23" i="17"/>
  <c r="AP22" i="17"/>
  <c r="AT21" i="17"/>
  <c r="AX20" i="17"/>
  <c r="AS19" i="17"/>
  <c r="AB18" i="17"/>
  <c r="BR16" i="17"/>
  <c r="W15" i="17"/>
  <c r="O13" i="17"/>
  <c r="BP10" i="17"/>
  <c r="AY8" i="17"/>
  <c r="AI6" i="17"/>
  <c r="AC5" i="17"/>
  <c r="Y6" i="17"/>
  <c r="U7" i="17"/>
  <c r="Q8" i="17"/>
  <c r="M9" i="17"/>
  <c r="I10" i="17"/>
  <c r="E11" i="17"/>
  <c r="BQ11" i="17"/>
  <c r="BM12" i="17"/>
  <c r="BI13" i="17"/>
  <c r="BE14" i="17"/>
  <c r="BE5" i="17"/>
  <c r="BA6" i="17"/>
  <c r="AW7" i="17"/>
  <c r="AS8" i="17"/>
  <c r="AO9" i="17"/>
  <c r="AK10" i="17"/>
  <c r="AG11" i="17"/>
  <c r="AC12" i="17"/>
  <c r="Y13" i="17"/>
  <c r="U14" i="17"/>
  <c r="S5" i="17"/>
  <c r="AJ6" i="17"/>
  <c r="BB7" i="17"/>
  <c r="BS8" i="17"/>
  <c r="T10" i="17"/>
  <c r="AL11" i="17"/>
  <c r="BC12" i="17"/>
  <c r="D14" i="17"/>
  <c r="Q15" i="17"/>
  <c r="M16" i="17"/>
  <c r="I17" i="17"/>
  <c r="BC5" i="17"/>
  <c r="D7" i="17"/>
  <c r="V8" i="17"/>
  <c r="AM9" i="17"/>
  <c r="BD10" i="17"/>
  <c r="F12" i="17"/>
  <c r="W13" i="17"/>
  <c r="AN14" i="17"/>
  <c r="AR15" i="17"/>
  <c r="AN16" i="17"/>
  <c r="AJ17" i="17"/>
  <c r="AM6" i="17"/>
  <c r="P8" i="17"/>
  <c r="BK9" i="17"/>
  <c r="AN11" i="17"/>
  <c r="R13" i="17"/>
  <c r="BL14" i="17"/>
  <c r="O16" i="17"/>
  <c r="AF17" i="17"/>
  <c r="AD18" i="17"/>
  <c r="Z19" i="17"/>
  <c r="AQ5" i="17"/>
  <c r="T7" i="17"/>
  <c r="BO8" i="17"/>
  <c r="AR10" i="17"/>
  <c r="V12" i="17"/>
  <c r="BP13" i="17"/>
  <c r="AI15" i="17"/>
  <c r="AZ16" i="17"/>
  <c r="BJ17" i="17"/>
  <c r="BF18" i="17"/>
  <c r="BB19" i="17"/>
  <c r="BB30" i="17"/>
  <c r="N24" i="17"/>
  <c r="S19" i="17"/>
  <c r="S10" i="17"/>
  <c r="V11" i="17"/>
  <c r="AH30" i="17"/>
  <c r="AT27" i="17"/>
  <c r="BN22" i="17"/>
  <c r="BH18" i="17"/>
  <c r="BS13" i="17"/>
  <c r="E5" i="17"/>
  <c r="BA9" i="17"/>
  <c r="AG14" i="17"/>
  <c r="Q9" i="17"/>
  <c r="BM13" i="17"/>
  <c r="AM8" i="17"/>
  <c r="BF14" i="17"/>
  <c r="BF7" i="17"/>
  <c r="T15" i="17"/>
  <c r="BN10" i="17"/>
  <c r="AT6" i="17"/>
  <c r="AH18" i="17"/>
  <c r="AP31" i="17"/>
  <c r="BN25" i="17"/>
  <c r="H19" i="17"/>
  <c r="AZ7" i="17"/>
  <c r="AL6" i="17"/>
  <c r="AL27" i="17"/>
  <c r="BJ21" i="17"/>
  <c r="AZ13" i="17"/>
  <c r="I6" i="17"/>
  <c r="AW12" i="17"/>
  <c r="AC8" i="17"/>
  <c r="I13" i="17"/>
  <c r="BO9" i="17"/>
  <c r="BI16" i="17"/>
  <c r="AZ11" i="17"/>
  <c r="BD7" i="17"/>
  <c r="BJ15" i="17"/>
  <c r="AL8" i="17"/>
  <c r="AT17" i="17"/>
  <c r="L60" i="18" l="1"/>
  <c r="L18" i="18"/>
  <c r="L9" i="18"/>
  <c r="L28" i="18"/>
  <c r="L13" i="18"/>
  <c r="L69" i="18"/>
  <c r="L17" i="18"/>
  <c r="L58" i="18"/>
  <c r="L48" i="18"/>
  <c r="L36" i="18"/>
  <c r="L51" i="18"/>
  <c r="L14" i="18"/>
  <c r="L24" i="18"/>
  <c r="L20" i="18"/>
  <c r="L73" i="18"/>
  <c r="L43" i="18"/>
  <c r="L35" i="18"/>
  <c r="L27" i="18"/>
  <c r="L68" i="18"/>
  <c r="L65" i="18"/>
  <c r="L37" i="18"/>
  <c r="L39" i="18"/>
  <c r="L38" i="18"/>
  <c r="L47" i="18"/>
  <c r="L63" i="18"/>
  <c r="L70" i="18"/>
  <c r="L26" i="18"/>
  <c r="L55" i="18"/>
  <c r="L8" i="18"/>
  <c r="L71" i="18"/>
  <c r="L72" i="18"/>
  <c r="L66" i="18"/>
  <c r="L56" i="18"/>
  <c r="L53" i="18"/>
  <c r="L64" i="18"/>
  <c r="L23" i="18"/>
  <c r="L50" i="18"/>
  <c r="L42" i="18"/>
  <c r="L34" i="18"/>
  <c r="L75" i="18"/>
  <c r="L62" i="18"/>
  <c r="L54" i="18"/>
  <c r="L57" i="18"/>
  <c r="L49" i="18"/>
  <c r="L41" i="18"/>
  <c r="L11" i="18"/>
  <c r="L61" i="18"/>
  <c r="L44" i="18"/>
  <c r="L16" i="18"/>
  <c r="L33" i="18"/>
  <c r="L19" i="18"/>
  <c r="L12" i="18"/>
  <c r="L25" i="18"/>
  <c r="L67" i="18"/>
  <c r="L30" i="18"/>
  <c r="L15" i="18"/>
  <c r="L46" i="18"/>
  <c r="L40" i="18"/>
  <c r="L32" i="18"/>
  <c r="L74" i="18"/>
  <c r="L52" i="18"/>
  <c r="L22" i="18"/>
  <c r="L29" i="18"/>
  <c r="L21" i="18"/>
  <c r="L31" i="18"/>
  <c r="L45" i="18"/>
  <c r="L10" i="18"/>
  <c r="L59" i="18"/>
  <c r="I74" i="15"/>
  <c r="U74" i="15"/>
  <c r="AC74" i="15"/>
  <c r="AM74" i="15"/>
  <c r="BL74" i="15"/>
  <c r="L74" i="15"/>
  <c r="BD74" i="15"/>
  <c r="AB74" i="15"/>
  <c r="Z74" i="15"/>
  <c r="D74" i="15"/>
  <c r="AE74" i="15"/>
  <c r="AZ74" i="15"/>
  <c r="AA74" i="15"/>
  <c r="AO74" i="15"/>
  <c r="BB74" i="15"/>
  <c r="BQ74" i="15"/>
  <c r="AI74" i="15"/>
  <c r="AL74" i="15"/>
  <c r="BM74" i="15"/>
  <c r="BG74" i="15"/>
  <c r="BA74" i="15"/>
  <c r="BP74" i="15"/>
  <c r="BE74" i="15"/>
  <c r="AQ74" i="15"/>
  <c r="AP74" i="15"/>
  <c r="BN74" i="15"/>
  <c r="AJ74" i="15"/>
  <c r="AY74" i="15"/>
  <c r="AX74" i="15"/>
  <c r="BH74" i="15"/>
  <c r="Q74" i="15"/>
  <c r="AK74" i="15"/>
  <c r="BF74" i="15"/>
  <c r="AV74" i="15"/>
  <c r="K74" i="15"/>
  <c r="W74" i="15"/>
  <c r="Y74" i="15"/>
  <c r="BR74" i="15"/>
  <c r="AT74" i="15"/>
  <c r="R74" i="15"/>
  <c r="BJ74" i="15"/>
  <c r="AU74" i="15"/>
  <c r="F74" i="15"/>
  <c r="T74" i="15"/>
  <c r="BC74" i="15"/>
  <c r="AN74" i="15"/>
  <c r="V74" i="15"/>
  <c r="BO74" i="15"/>
  <c r="AW74" i="15"/>
  <c r="AH74" i="15"/>
  <c r="X74" i="15"/>
  <c r="AS74" i="15"/>
  <c r="O74" i="15"/>
  <c r="AR74" i="15"/>
  <c r="J74" i="15"/>
  <c r="BK74" i="15"/>
  <c r="H74" i="15"/>
  <c r="M74" i="15"/>
  <c r="N74" i="15"/>
  <c r="BI74" i="15"/>
  <c r="AD74" i="15"/>
  <c r="AG74" i="15"/>
  <c r="P74" i="15"/>
  <c r="BS74" i="15"/>
  <c r="F74" i="17"/>
  <c r="K74" i="17"/>
  <c r="I74" i="17"/>
  <c r="L74" i="17"/>
  <c r="E74" i="17"/>
  <c r="D74" i="17"/>
  <c r="G74" i="17"/>
  <c r="J74" i="17"/>
  <c r="H74" i="17"/>
  <c r="M74" i="17" l="1"/>
  <c r="B8" i="16" a="1"/>
  <c r="N74" i="17" l="1"/>
  <c r="B8" i="16"/>
  <c r="B30" i="16"/>
  <c r="B62" i="16"/>
  <c r="B14" i="16"/>
  <c r="B46" i="16"/>
  <c r="B15" i="16"/>
  <c r="B47" i="16"/>
  <c r="B22" i="16"/>
  <c r="B54" i="16"/>
  <c r="B31" i="16"/>
  <c r="B38" i="16"/>
  <c r="B39" i="16"/>
  <c r="B55" i="16"/>
  <c r="B63" i="16"/>
  <c r="B71" i="16"/>
  <c r="B70" i="16"/>
  <c r="B23" i="16"/>
  <c r="B61" i="16"/>
  <c r="B60" i="16"/>
  <c r="B67" i="16"/>
  <c r="B74" i="16"/>
  <c r="B10" i="16"/>
  <c r="B17" i="16"/>
  <c r="B24" i="16"/>
  <c r="B53" i="16"/>
  <c r="B52" i="16"/>
  <c r="B59" i="16"/>
  <c r="B66" i="16"/>
  <c r="B73" i="16"/>
  <c r="B9" i="16"/>
  <c r="B16" i="16"/>
  <c r="B45" i="16"/>
  <c r="B44" i="16"/>
  <c r="B51" i="16"/>
  <c r="B58" i="16"/>
  <c r="B65" i="16"/>
  <c r="B72" i="16"/>
  <c r="B37" i="16"/>
  <c r="B36" i="16"/>
  <c r="B43" i="16"/>
  <c r="B50" i="16"/>
  <c r="B57" i="16"/>
  <c r="B64" i="16"/>
  <c r="B29" i="16"/>
  <c r="B28" i="16"/>
  <c r="B35" i="16"/>
  <c r="B42" i="16"/>
  <c r="B49" i="16"/>
  <c r="B56" i="16"/>
  <c r="B21" i="16"/>
  <c r="B20" i="16"/>
  <c r="B27" i="16"/>
  <c r="B34" i="16"/>
  <c r="B41" i="16"/>
  <c r="B48" i="16"/>
  <c r="B13" i="16"/>
  <c r="B12" i="16"/>
  <c r="B19" i="16"/>
  <c r="B26" i="16"/>
  <c r="B33" i="16"/>
  <c r="B40" i="16"/>
  <c r="B69" i="16"/>
  <c r="B68" i="16"/>
  <c r="B75" i="16"/>
  <c r="B11" i="16"/>
  <c r="B18" i="16"/>
  <c r="B25" i="16"/>
  <c r="B32" i="16"/>
  <c r="I39" i="16" l="1"/>
  <c r="F39" i="18" s="1"/>
  <c r="I14" i="16"/>
  <c r="F14" i="18" s="1"/>
  <c r="I25" i="16"/>
  <c r="F25" i="18" s="1"/>
  <c r="I26" i="16"/>
  <c r="F26" i="18" s="1"/>
  <c r="I20" i="16"/>
  <c r="F20" i="18" s="1"/>
  <c r="I64" i="16"/>
  <c r="F64" i="18" s="1"/>
  <c r="I58" i="16"/>
  <c r="F58" i="18" s="1"/>
  <c r="I59" i="16"/>
  <c r="F59" i="18" s="1"/>
  <c r="I60" i="16"/>
  <c r="F60" i="18" s="1"/>
  <c r="I38" i="16"/>
  <c r="F38" i="18" s="1"/>
  <c r="I62" i="16"/>
  <c r="F62" i="18" s="1"/>
  <c r="I32" i="16"/>
  <c r="F32" i="18" s="1"/>
  <c r="I65" i="16"/>
  <c r="F65" i="18" s="1"/>
  <c r="I67" i="16"/>
  <c r="F67" i="18" s="1"/>
  <c r="I57" i="16"/>
  <c r="F57" i="18" s="1"/>
  <c r="I30" i="16"/>
  <c r="F30" i="18" s="1"/>
  <c r="I12" i="16"/>
  <c r="F12" i="18" s="1"/>
  <c r="I53" i="16"/>
  <c r="F53" i="18" s="1"/>
  <c r="I49" i="16"/>
  <c r="F49" i="18" s="1"/>
  <c r="I24" i="16"/>
  <c r="F24" i="18" s="1"/>
  <c r="I70" i="16"/>
  <c r="F70" i="18" s="1"/>
  <c r="I22" i="16"/>
  <c r="F22" i="18" s="1"/>
  <c r="I27" i="16"/>
  <c r="F27" i="18" s="1"/>
  <c r="I66" i="16"/>
  <c r="F66" i="18" s="1"/>
  <c r="I18" i="16"/>
  <c r="F18" i="18" s="1"/>
  <c r="I52" i="16"/>
  <c r="F52" i="18" s="1"/>
  <c r="I44" i="16"/>
  <c r="F44" i="18" s="1"/>
  <c r="I54" i="16"/>
  <c r="F54" i="18" s="1"/>
  <c r="I13" i="16"/>
  <c r="F13" i="18" s="1"/>
  <c r="I36" i="16"/>
  <c r="F36" i="18" s="1"/>
  <c r="I47" i="16"/>
  <c r="F47" i="18" s="1"/>
  <c r="I29" i="16"/>
  <c r="F29" i="18" s="1"/>
  <c r="I19" i="16"/>
  <c r="F19" i="18" s="1"/>
  <c r="I51" i="16"/>
  <c r="F51" i="18" s="1"/>
  <c r="I31" i="16"/>
  <c r="F31" i="18" s="1"/>
  <c r="I11" i="16"/>
  <c r="F11" i="18" s="1"/>
  <c r="I50" i="16"/>
  <c r="F50" i="18" s="1"/>
  <c r="I8" i="16"/>
  <c r="F8" i="18" s="1"/>
  <c r="I75" i="16"/>
  <c r="F75" i="18" s="1"/>
  <c r="I43" i="16"/>
  <c r="F43" i="18" s="1"/>
  <c r="I48" i="16"/>
  <c r="F48" i="18" s="1"/>
  <c r="I37" i="16"/>
  <c r="F37" i="18" s="1"/>
  <c r="I33" i="16"/>
  <c r="F33" i="18" s="1"/>
  <c r="I21" i="16"/>
  <c r="F21" i="18" s="1"/>
  <c r="I61" i="16"/>
  <c r="F61" i="18" s="1"/>
  <c r="I56" i="16"/>
  <c r="F56" i="18" s="1"/>
  <c r="I23" i="16"/>
  <c r="F23" i="18" s="1"/>
  <c r="I45" i="16"/>
  <c r="F45" i="18" s="1"/>
  <c r="I68" i="16"/>
  <c r="F68" i="18" s="1"/>
  <c r="I42" i="16"/>
  <c r="F42" i="18" s="1"/>
  <c r="I16" i="16"/>
  <c r="F16" i="18" s="1"/>
  <c r="I17" i="16"/>
  <c r="F17" i="18" s="1"/>
  <c r="I71" i="16"/>
  <c r="F71" i="18" s="1"/>
  <c r="I69" i="16"/>
  <c r="F69" i="18" s="1"/>
  <c r="I41" i="16"/>
  <c r="F41" i="18" s="1"/>
  <c r="I35" i="16"/>
  <c r="F35" i="18" s="1"/>
  <c r="I9" i="16"/>
  <c r="F9" i="18" s="1"/>
  <c r="I10" i="16"/>
  <c r="F10" i="18" s="1"/>
  <c r="I63" i="16"/>
  <c r="F63" i="18" s="1"/>
  <c r="I15" i="16"/>
  <c r="F15" i="18" s="1"/>
  <c r="I40" i="16"/>
  <c r="F40" i="18" s="1"/>
  <c r="I34" i="16"/>
  <c r="F34" i="18" s="1"/>
  <c r="I28" i="16"/>
  <c r="F28" i="18" s="1"/>
  <c r="I72" i="16"/>
  <c r="F72" i="18" s="1"/>
  <c r="I73" i="16"/>
  <c r="F73" i="18" s="1"/>
  <c r="I74" i="16"/>
  <c r="F74" i="18" s="1"/>
  <c r="I55" i="16"/>
  <c r="F55" i="18" s="1"/>
  <c r="I46" i="16"/>
  <c r="F46" i="18" s="1"/>
  <c r="O74" i="17"/>
  <c r="A14" i="18" l="1"/>
  <c r="J8" i="18"/>
  <c r="A12" i="18"/>
  <c r="A13" i="18"/>
  <c r="P74" i="17"/>
  <c r="A15" i="18" l="1"/>
  <c r="Q74" i="17"/>
  <c r="J40" i="18" l="1"/>
  <c r="J55" i="18"/>
  <c r="J66" i="18"/>
  <c r="J62" i="18"/>
  <c r="J56" i="18"/>
  <c r="J12" i="18"/>
  <c r="J41" i="18"/>
  <c r="J37" i="18"/>
  <c r="J72" i="18"/>
  <c r="J28" i="18"/>
  <c r="J60" i="18"/>
  <c r="J64" i="18"/>
  <c r="J27" i="18"/>
  <c r="J44" i="18"/>
  <c r="J43" i="18"/>
  <c r="J21" i="18"/>
  <c r="J50" i="18"/>
  <c r="J11" i="18"/>
  <c r="J63" i="18"/>
  <c r="J75" i="18"/>
  <c r="J49" i="18"/>
  <c r="J26" i="18"/>
  <c r="J48" i="18"/>
  <c r="J19" i="18"/>
  <c r="J18" i="18"/>
  <c r="J22" i="18"/>
  <c r="J59" i="18"/>
  <c r="J67" i="18"/>
  <c r="J23" i="18"/>
  <c r="J42" i="18"/>
  <c r="J61" i="18"/>
  <c r="J16" i="18"/>
  <c r="J65" i="18"/>
  <c r="J20" i="18"/>
  <c r="J58" i="18"/>
  <c r="J47" i="18"/>
  <c r="J14" i="18"/>
  <c r="J69" i="18"/>
  <c r="J54" i="18"/>
  <c r="J51" i="18"/>
  <c r="J29" i="18"/>
  <c r="J25" i="18"/>
  <c r="J53" i="18"/>
  <c r="J33" i="18"/>
  <c r="J39" i="18"/>
  <c r="J52" i="18"/>
  <c r="J24" i="18"/>
  <c r="J68" i="18"/>
  <c r="J13" i="18"/>
  <c r="J9" i="18"/>
  <c r="J57" i="18"/>
  <c r="J71" i="18"/>
  <c r="J46" i="18"/>
  <c r="J36" i="18"/>
  <c r="J45" i="18"/>
  <c r="J70" i="18"/>
  <c r="J15" i="18"/>
  <c r="J73" i="18"/>
  <c r="J34" i="18"/>
  <c r="J74" i="18"/>
  <c r="J35" i="18"/>
  <c r="J31" i="18"/>
  <c r="J30" i="18"/>
  <c r="J17" i="18"/>
  <c r="J10" i="18"/>
  <c r="J38" i="18"/>
  <c r="J32" i="18"/>
  <c r="R74" i="17"/>
  <c r="S74" i="17" l="1"/>
  <c r="T74" i="17" l="1"/>
  <c r="U74" i="17" l="1"/>
  <c r="V74" i="17" l="1"/>
  <c r="W74" i="17" l="1"/>
  <c r="X74" i="17" l="1"/>
  <c r="BS73" i="13"/>
  <c r="BR73" i="13"/>
  <c r="BQ73" i="13"/>
  <c r="BP73" i="13"/>
  <c r="BO73" i="13"/>
  <c r="BN73" i="13"/>
  <c r="BM73" i="13"/>
  <c r="BL73" i="13"/>
  <c r="BK73" i="13"/>
  <c r="BJ73" i="13"/>
  <c r="BI73" i="13"/>
  <c r="BH73" i="13"/>
  <c r="BG73" i="13"/>
  <c r="BF73" i="13"/>
  <c r="BE73" i="13"/>
  <c r="BD73" i="13"/>
  <c r="BC73" i="13"/>
  <c r="BB73" i="13"/>
  <c r="BA73" i="13"/>
  <c r="AZ73" i="13"/>
  <c r="AY73" i="13"/>
  <c r="AX73" i="13"/>
  <c r="AW73" i="13"/>
  <c r="AV73" i="13"/>
  <c r="AU73" i="13"/>
  <c r="AT73" i="13"/>
  <c r="AS73" i="13"/>
  <c r="AR73" i="13"/>
  <c r="AQ73" i="13"/>
  <c r="AP73" i="13"/>
  <c r="AO73" i="13"/>
  <c r="AN73" i="13"/>
  <c r="AM73" i="13"/>
  <c r="AL73" i="13"/>
  <c r="AK73" i="13"/>
  <c r="AJ73" i="13"/>
  <c r="AI73" i="13"/>
  <c r="AH73" i="13"/>
  <c r="AG73" i="13"/>
  <c r="AF73" i="13"/>
  <c r="AE73" i="13"/>
  <c r="AD73" i="13"/>
  <c r="AC73" i="13"/>
  <c r="AB73" i="13"/>
  <c r="AA73" i="13"/>
  <c r="Z73" i="13"/>
  <c r="Y73" i="13"/>
  <c r="X73" i="13"/>
  <c r="W73" i="13"/>
  <c r="V73" i="13"/>
  <c r="U73" i="13"/>
  <c r="T73" i="13"/>
  <c r="S73" i="13"/>
  <c r="R73" i="13"/>
  <c r="Q73" i="13"/>
  <c r="P73" i="13"/>
  <c r="O73" i="13"/>
  <c r="N73" i="13"/>
  <c r="M73" i="13"/>
  <c r="L73" i="13"/>
  <c r="K73" i="13"/>
  <c r="J73" i="13"/>
  <c r="I73" i="13"/>
  <c r="H73" i="13"/>
  <c r="G73" i="13"/>
  <c r="F73" i="13"/>
  <c r="E73" i="13"/>
  <c r="C5" i="13"/>
  <c r="C6" i="13" s="1"/>
  <c r="C7" i="13" s="1"/>
  <c r="C8" i="13" s="1"/>
  <c r="C9" i="13" s="1"/>
  <c r="C10" i="13" s="1"/>
  <c r="C11" i="13" s="1"/>
  <c r="C12" i="13" s="1"/>
  <c r="C13" i="13" s="1"/>
  <c r="C14" i="13" s="1"/>
  <c r="C15" i="13" s="1"/>
  <c r="C16" i="13" s="1"/>
  <c r="C17" i="13" s="1"/>
  <c r="C18" i="13" s="1"/>
  <c r="C19" i="13" s="1"/>
  <c r="C20" i="13" s="1"/>
  <c r="C21" i="13" s="1"/>
  <c r="C22" i="13" s="1"/>
  <c r="C23" i="13" s="1"/>
  <c r="C24" i="13" s="1"/>
  <c r="C25" i="13" s="1"/>
  <c r="C26" i="13" s="1"/>
  <c r="C27" i="13" s="1"/>
  <c r="C28" i="13" s="1"/>
  <c r="C29" i="13" s="1"/>
  <c r="C30" i="13" s="1"/>
  <c r="C31" i="13" s="1"/>
  <c r="C32" i="13" s="1"/>
  <c r="C33" i="13" s="1"/>
  <c r="C34" i="13" s="1"/>
  <c r="C35" i="13" s="1"/>
  <c r="C36" i="13" s="1"/>
  <c r="C37" i="13" s="1"/>
  <c r="C38" i="13" s="1"/>
  <c r="C39" i="13" s="1"/>
  <c r="C40" i="13" s="1"/>
  <c r="C41" i="13" s="1"/>
  <c r="C42" i="13" s="1"/>
  <c r="C43" i="13" s="1"/>
  <c r="C44" i="13" s="1"/>
  <c r="C45" i="13" s="1"/>
  <c r="C46" i="13" s="1"/>
  <c r="C47" i="13" s="1"/>
  <c r="C48" i="13" s="1"/>
  <c r="C49" i="13" s="1"/>
  <c r="C50" i="13" s="1"/>
  <c r="C51" i="13" s="1"/>
  <c r="C52" i="13" s="1"/>
  <c r="C53" i="13" s="1"/>
  <c r="C54" i="13" s="1"/>
  <c r="C55" i="13" s="1"/>
  <c r="C56" i="13" s="1"/>
  <c r="C57" i="13" s="1"/>
  <c r="C58" i="13" s="1"/>
  <c r="C59" i="13" s="1"/>
  <c r="C60" i="13" s="1"/>
  <c r="C61" i="13" s="1"/>
  <c r="C62" i="13" s="1"/>
  <c r="C63" i="13" s="1"/>
  <c r="C64" i="13" s="1"/>
  <c r="C65" i="13" s="1"/>
  <c r="C66" i="13" s="1"/>
  <c r="C67" i="13" s="1"/>
  <c r="C68" i="13" s="1"/>
  <c r="C69" i="13" s="1"/>
  <c r="C70" i="13" s="1"/>
  <c r="C71" i="13" s="1"/>
  <c r="C72" i="13" s="1"/>
  <c r="C73" i="13" s="1"/>
  <c r="D4" i="13"/>
  <c r="E4" i="13" s="1"/>
  <c r="F4" i="13" s="1"/>
  <c r="G4" i="13" s="1"/>
  <c r="H4" i="13" s="1"/>
  <c r="I4" i="13" s="1"/>
  <c r="J4" i="13" s="1"/>
  <c r="K4" i="13" s="1"/>
  <c r="L4" i="13" s="1"/>
  <c r="M4" i="13" s="1"/>
  <c r="N4" i="13" s="1"/>
  <c r="O4" i="13" s="1"/>
  <c r="P4" i="13" s="1"/>
  <c r="Q4" i="13" s="1"/>
  <c r="R4" i="13" s="1"/>
  <c r="S4" i="13" s="1"/>
  <c r="T4" i="13" s="1"/>
  <c r="U4" i="13" s="1"/>
  <c r="V4" i="13" s="1"/>
  <c r="W4" i="13" s="1"/>
  <c r="X4" i="13" s="1"/>
  <c r="Y4" i="13" s="1"/>
  <c r="Z4" i="13" s="1"/>
  <c r="AA4" i="13" s="1"/>
  <c r="AB4" i="13" s="1"/>
  <c r="AC4" i="13" s="1"/>
  <c r="AD4" i="13" s="1"/>
  <c r="AE4" i="13" s="1"/>
  <c r="AF4" i="13" s="1"/>
  <c r="AG4" i="13" s="1"/>
  <c r="AH4" i="13" s="1"/>
  <c r="AI4" i="13" s="1"/>
  <c r="AJ4" i="13" s="1"/>
  <c r="AK4" i="13" s="1"/>
  <c r="AL4" i="13" s="1"/>
  <c r="AM4" i="13" s="1"/>
  <c r="AN4" i="13" s="1"/>
  <c r="AO4" i="13" s="1"/>
  <c r="AP4" i="13" s="1"/>
  <c r="AQ4" i="13" s="1"/>
  <c r="AR4" i="13" s="1"/>
  <c r="AS4" i="13" s="1"/>
  <c r="AT4" i="13" s="1"/>
  <c r="AU4" i="13" s="1"/>
  <c r="AV4" i="13" s="1"/>
  <c r="AW4" i="13" s="1"/>
  <c r="AX4" i="13" s="1"/>
  <c r="AY4" i="13" s="1"/>
  <c r="AZ4" i="13" s="1"/>
  <c r="BA4" i="13" s="1"/>
  <c r="BB4" i="13" s="1"/>
  <c r="BC4" i="13" s="1"/>
  <c r="BD4" i="13" s="1"/>
  <c r="BE4" i="13" s="1"/>
  <c r="BF4" i="13" s="1"/>
  <c r="BG4" i="13" s="1"/>
  <c r="BH4" i="13" s="1"/>
  <c r="BI4" i="13" s="1"/>
  <c r="BJ4" i="13" s="1"/>
  <c r="BK4" i="13" s="1"/>
  <c r="BL4" i="13" s="1"/>
  <c r="BM4" i="13" s="1"/>
  <c r="BN4" i="13" s="1"/>
  <c r="BO4" i="13" s="1"/>
  <c r="BP4" i="13" s="1"/>
  <c r="BQ4" i="13" s="1"/>
  <c r="BR4" i="13" s="1"/>
  <c r="BS4" i="13" s="1"/>
  <c r="BS73" i="12"/>
  <c r="BR73" i="12"/>
  <c r="BQ73" i="12"/>
  <c r="BP73" i="12"/>
  <c r="BO73" i="12"/>
  <c r="BN73" i="12"/>
  <c r="BM73" i="12"/>
  <c r="BL73" i="12"/>
  <c r="BK73" i="12"/>
  <c r="BJ73" i="12"/>
  <c r="BI73" i="12"/>
  <c r="BH73" i="12"/>
  <c r="C5" i="12"/>
  <c r="C6" i="12" s="1"/>
  <c r="C7" i="12" s="1"/>
  <c r="C8" i="12" s="1"/>
  <c r="C9" i="12" s="1"/>
  <c r="C10" i="12" s="1"/>
  <c r="C11" i="12" s="1"/>
  <c r="C12" i="12" s="1"/>
  <c r="C13" i="12" s="1"/>
  <c r="C14" i="12" s="1"/>
  <c r="C15" i="12" s="1"/>
  <c r="C16" i="12" s="1"/>
  <c r="C17" i="12" s="1"/>
  <c r="C18" i="12" s="1"/>
  <c r="C19" i="12" s="1"/>
  <c r="C20" i="12" s="1"/>
  <c r="C21" i="12" s="1"/>
  <c r="C22" i="12" s="1"/>
  <c r="C23" i="12" s="1"/>
  <c r="C24" i="12" s="1"/>
  <c r="C25" i="12" s="1"/>
  <c r="C26" i="12" s="1"/>
  <c r="C27" i="12" s="1"/>
  <c r="C28" i="12" s="1"/>
  <c r="C29" i="12" s="1"/>
  <c r="C30" i="12" s="1"/>
  <c r="C31" i="12" s="1"/>
  <c r="C32" i="12" s="1"/>
  <c r="C33" i="12" s="1"/>
  <c r="C34" i="12" s="1"/>
  <c r="C35" i="12" s="1"/>
  <c r="C36" i="12" s="1"/>
  <c r="C37" i="12" s="1"/>
  <c r="C38" i="12" s="1"/>
  <c r="C39" i="12" s="1"/>
  <c r="C40" i="12" s="1"/>
  <c r="C41" i="12" s="1"/>
  <c r="C42" i="12" s="1"/>
  <c r="C43" i="12" s="1"/>
  <c r="C44" i="12" s="1"/>
  <c r="C45" i="12" s="1"/>
  <c r="C46" i="12" s="1"/>
  <c r="C47" i="12" s="1"/>
  <c r="C48" i="12" s="1"/>
  <c r="C49" i="12" s="1"/>
  <c r="C50" i="12" s="1"/>
  <c r="C51" i="12" s="1"/>
  <c r="C52" i="12" s="1"/>
  <c r="C53" i="12" s="1"/>
  <c r="C54" i="12" s="1"/>
  <c r="C55" i="12" s="1"/>
  <c r="C56" i="12" s="1"/>
  <c r="C57" i="12" s="1"/>
  <c r="C58" i="12" s="1"/>
  <c r="C59" i="12" s="1"/>
  <c r="C60" i="12" s="1"/>
  <c r="C61" i="12" s="1"/>
  <c r="C62" i="12" s="1"/>
  <c r="C63" i="12" s="1"/>
  <c r="C64" i="12" s="1"/>
  <c r="C65" i="12" s="1"/>
  <c r="C66" i="12" s="1"/>
  <c r="C67" i="12" s="1"/>
  <c r="C68" i="12" s="1"/>
  <c r="C69" i="12" s="1"/>
  <c r="C70" i="12" s="1"/>
  <c r="C71" i="12" s="1"/>
  <c r="C72" i="12" s="1"/>
  <c r="D4" i="12"/>
  <c r="E4" i="12" s="1"/>
  <c r="F4" i="12" s="1"/>
  <c r="G4" i="12" s="1"/>
  <c r="H4" i="12" s="1"/>
  <c r="I4" i="12" s="1"/>
  <c r="J4" i="12" s="1"/>
  <c r="K4" i="12" s="1"/>
  <c r="L4" i="12" s="1"/>
  <c r="M4" i="12" s="1"/>
  <c r="N4" i="12" s="1"/>
  <c r="O4" i="12" s="1"/>
  <c r="P4" i="12" s="1"/>
  <c r="Q4" i="12" s="1"/>
  <c r="R4" i="12" s="1"/>
  <c r="S4" i="12" s="1"/>
  <c r="T4" i="12" s="1"/>
  <c r="U4" i="12" s="1"/>
  <c r="V4" i="12" s="1"/>
  <c r="W4" i="12" s="1"/>
  <c r="X4" i="12" s="1"/>
  <c r="Y4" i="12" s="1"/>
  <c r="Z4" i="12" s="1"/>
  <c r="AA4" i="12" s="1"/>
  <c r="AB4" i="12" s="1"/>
  <c r="AC4" i="12" s="1"/>
  <c r="AD4" i="12" s="1"/>
  <c r="AE4" i="12" s="1"/>
  <c r="AF4" i="12" s="1"/>
  <c r="AG4" i="12" s="1"/>
  <c r="AH4" i="12" s="1"/>
  <c r="AI4" i="12" s="1"/>
  <c r="AJ4" i="12" s="1"/>
  <c r="AK4" i="12" s="1"/>
  <c r="AL4" i="12" s="1"/>
  <c r="AM4" i="12" s="1"/>
  <c r="AN4" i="12" s="1"/>
  <c r="AO4" i="12" s="1"/>
  <c r="AP4" i="12" s="1"/>
  <c r="AQ4" i="12" s="1"/>
  <c r="AR4" i="12" s="1"/>
  <c r="AS4" i="12" s="1"/>
  <c r="AT4" i="12" s="1"/>
  <c r="AU4" i="12" s="1"/>
  <c r="AV4" i="12" s="1"/>
  <c r="AW4" i="12" s="1"/>
  <c r="AX4" i="12" s="1"/>
  <c r="AY4" i="12" s="1"/>
  <c r="AZ4" i="12" s="1"/>
  <c r="BA4" i="12" s="1"/>
  <c r="BB4" i="12" s="1"/>
  <c r="BC4" i="12" s="1"/>
  <c r="BD4" i="12" s="1"/>
  <c r="BE4" i="12" s="1"/>
  <c r="BF4" i="12" s="1"/>
  <c r="BG4" i="12" s="1"/>
  <c r="BH4" i="12" s="1"/>
  <c r="BI4" i="12" s="1"/>
  <c r="BJ4" i="12" s="1"/>
  <c r="BK4" i="12" s="1"/>
  <c r="BL4" i="12" s="1"/>
  <c r="BM4" i="12" s="1"/>
  <c r="BN4" i="12" s="1"/>
  <c r="BO4" i="12" s="1"/>
  <c r="BP4" i="12" s="1"/>
  <c r="BQ4" i="12" s="1"/>
  <c r="BR4" i="12" s="1"/>
  <c r="BS4" i="12" s="1"/>
  <c r="C73" i="11"/>
  <c r="C74" i="11" s="1"/>
  <c r="C75" i="11" s="1"/>
  <c r="C76" i="11" s="1"/>
  <c r="C77" i="11" s="1"/>
  <c r="C78" i="11" s="1"/>
  <c r="C79" i="11" s="1"/>
  <c r="C80" i="11" s="1"/>
  <c r="C81" i="11" s="1"/>
  <c r="C82" i="11" s="1"/>
  <c r="C83" i="11" s="1"/>
  <c r="C84" i="11" s="1"/>
  <c r="C85" i="11" s="1"/>
  <c r="C86" i="11" s="1"/>
  <c r="C87" i="11" s="1"/>
  <c r="C88" i="11" s="1"/>
  <c r="C89" i="11" s="1"/>
  <c r="C90" i="11" s="1"/>
  <c r="C91" i="11" s="1"/>
  <c r="C92" i="11" s="1"/>
  <c r="C93" i="11" s="1"/>
  <c r="C94" i="11" s="1"/>
  <c r="C95" i="11" s="1"/>
  <c r="C96" i="11" s="1"/>
  <c r="C97" i="11" s="1"/>
  <c r="BT4" i="11"/>
  <c r="BU4" i="11" s="1"/>
  <c r="BV4" i="11" s="1"/>
  <c r="BW4" i="11" s="1"/>
  <c r="BX4" i="11" s="1"/>
  <c r="BY4" i="11" s="1"/>
  <c r="BZ4" i="11" s="1"/>
  <c r="CA4" i="11" s="1"/>
  <c r="CB4" i="11" s="1"/>
  <c r="Y74" i="17" l="1"/>
  <c r="BV73" i="13"/>
  <c r="BU73" i="13"/>
  <c r="Z74" i="17" l="1"/>
  <c r="BD73" i="12"/>
  <c r="BG73" i="12"/>
  <c r="BF73" i="12"/>
  <c r="BE73" i="12"/>
  <c r="BC73" i="12"/>
  <c r="BB73" i="12"/>
  <c r="BA73" i="12"/>
  <c r="AZ73" i="12"/>
  <c r="AY73" i="12"/>
  <c r="AX73" i="12"/>
  <c r="AW73" i="12"/>
  <c r="AV73" i="12"/>
  <c r="AU73" i="12"/>
  <c r="AT73" i="12"/>
  <c r="AS73" i="12"/>
  <c r="AR73" i="12"/>
  <c r="AQ73" i="12"/>
  <c r="AP73" i="12"/>
  <c r="AO73" i="12"/>
  <c r="AN73" i="12"/>
  <c r="AM73" i="12"/>
  <c r="AL73" i="12"/>
  <c r="AK73" i="12"/>
  <c r="AJ73" i="12"/>
  <c r="AI73" i="12"/>
  <c r="AH73" i="12"/>
  <c r="AG73" i="12"/>
  <c r="AF73" i="12"/>
  <c r="AE73" i="12"/>
  <c r="AD73" i="12"/>
  <c r="AC73" i="12"/>
  <c r="AB73" i="12"/>
  <c r="AA73" i="12"/>
  <c r="Z73" i="12"/>
  <c r="Y73" i="12"/>
  <c r="X73" i="12"/>
  <c r="W73" i="12"/>
  <c r="V73" i="12"/>
  <c r="U73" i="12"/>
  <c r="T73" i="12"/>
  <c r="S73" i="12"/>
  <c r="R73" i="12"/>
  <c r="Q73" i="12"/>
  <c r="P73" i="12"/>
  <c r="O73" i="12"/>
  <c r="N73" i="12"/>
  <c r="M73" i="12"/>
  <c r="L73" i="12"/>
  <c r="K73" i="12"/>
  <c r="J73" i="12"/>
  <c r="I73" i="12"/>
  <c r="H73" i="12"/>
  <c r="G73" i="12"/>
  <c r="F73" i="12"/>
  <c r="E73" i="12"/>
  <c r="D73" i="12"/>
  <c r="BU71" i="12" s="1"/>
  <c r="C73" i="12"/>
  <c r="AA74" i="17" l="1"/>
  <c r="BV73" i="12"/>
  <c r="BU73" i="12"/>
  <c r="AB74" i="17" l="1"/>
  <c r="AC74" i="17" l="1"/>
  <c r="AD74" i="17" l="1"/>
  <c r="AE74" i="17" l="1"/>
  <c r="AF74" i="17" l="1"/>
  <c r="AG74" i="17" l="1"/>
  <c r="AH74" i="17" l="1"/>
  <c r="AI74" i="17" l="1"/>
  <c r="AJ74" i="17" l="1"/>
  <c r="AK74" i="17" l="1"/>
  <c r="AL74" i="17" l="1"/>
  <c r="AM74" i="17" l="1"/>
  <c r="AN74" i="17" l="1"/>
  <c r="AO74" i="17" l="1"/>
  <c r="AP74" i="17" l="1"/>
  <c r="AQ74" i="17" l="1"/>
  <c r="AR74" i="17" l="1"/>
  <c r="AS74" i="17" l="1"/>
  <c r="AT74" i="17" l="1"/>
  <c r="AU74" i="17" l="1"/>
  <c r="AV74" i="17" l="1"/>
  <c r="AW74" i="17" l="1"/>
  <c r="AX74" i="17" l="1"/>
  <c r="AY74" i="17" l="1"/>
  <c r="AZ74" i="17" l="1"/>
  <c r="BA74" i="17" l="1"/>
  <c r="BB74" i="17" l="1"/>
  <c r="BC74" i="17" l="1"/>
  <c r="BD74" i="17" l="1"/>
  <c r="BE74" i="17" l="1"/>
  <c r="BF74" i="17" l="1"/>
  <c r="BG74" i="17" l="1"/>
  <c r="BH74" i="17" l="1"/>
  <c r="BI74" i="17" l="1"/>
  <c r="BJ74" i="17" l="1"/>
  <c r="BK74" i="17" l="1"/>
  <c r="BL74" i="17" l="1"/>
  <c r="BM74" i="17" l="1"/>
  <c r="BN74" i="17" l="1"/>
  <c r="BO74" i="17" l="1"/>
  <c r="BP74" i="17" l="1"/>
  <c r="BQ74" i="17" l="1"/>
  <c r="BR74" i="17" l="1"/>
  <c r="BS74" i="17" l="1"/>
  <c r="C8" i="16" s="1" a="1"/>
  <c r="C8" i="16" l="1"/>
  <c r="C55" i="16"/>
  <c r="C30" i="16"/>
  <c r="C28" i="16"/>
  <c r="C34" i="16"/>
  <c r="C40" i="16"/>
  <c r="C61" i="16"/>
  <c r="C52" i="16"/>
  <c r="C51" i="16"/>
  <c r="C72" i="16"/>
  <c r="C71" i="16"/>
  <c r="C12" i="16"/>
  <c r="C27" i="16"/>
  <c r="C38" i="16"/>
  <c r="C47" i="16"/>
  <c r="C37" i="16"/>
  <c r="C35" i="16"/>
  <c r="C41" i="16"/>
  <c r="C69" i="16"/>
  <c r="C60" i="16"/>
  <c r="C59" i="16"/>
  <c r="C58" i="16"/>
  <c r="C74" i="16"/>
  <c r="C56" i="16"/>
  <c r="C9" i="16"/>
  <c r="C44" i="16"/>
  <c r="C70" i="16"/>
  <c r="C62" i="16"/>
  <c r="C36" i="16"/>
  <c r="C42" i="16"/>
  <c r="C48" i="16"/>
  <c r="C68" i="16"/>
  <c r="C67" i="16"/>
  <c r="C66" i="16"/>
  <c r="C65" i="16"/>
  <c r="C75" i="16"/>
  <c r="C46" i="16"/>
  <c r="C11" i="16"/>
  <c r="C39" i="16"/>
  <c r="C14" i="16"/>
  <c r="C63" i="16"/>
  <c r="C43" i="16"/>
  <c r="C49" i="16"/>
  <c r="C13" i="16"/>
  <c r="C73" i="16"/>
  <c r="C50" i="16"/>
  <c r="C10" i="16"/>
  <c r="C29" i="16"/>
  <c r="C22" i="16"/>
  <c r="C15" i="16"/>
  <c r="C57" i="16"/>
  <c r="C21" i="16"/>
  <c r="C19" i="16"/>
  <c r="C18" i="16"/>
  <c r="C17" i="16"/>
  <c r="C16" i="16"/>
  <c r="C32" i="16"/>
  <c r="C54" i="16"/>
  <c r="C31" i="16"/>
  <c r="C64" i="16"/>
  <c r="C20" i="16"/>
  <c r="C26" i="16"/>
  <c r="C25" i="16"/>
  <c r="C24" i="16"/>
  <c r="C45" i="16"/>
  <c r="C23" i="16"/>
  <c r="C33" i="16"/>
  <c r="C53" i="16"/>
  <c r="J16" i="16" l="1"/>
  <c r="G16" i="18" s="1"/>
  <c r="J39" i="16"/>
  <c r="G39" i="18" s="1"/>
  <c r="J48" i="16"/>
  <c r="G48" i="18" s="1"/>
  <c r="J74" i="16"/>
  <c r="G74" i="18" s="1"/>
  <c r="J47" i="16"/>
  <c r="G47" i="18" s="1"/>
  <c r="J61" i="16"/>
  <c r="G61" i="18" s="1"/>
  <c r="J68" i="16"/>
  <c r="G68" i="18" s="1"/>
  <c r="J42" i="16"/>
  <c r="G42" i="18" s="1"/>
  <c r="J58" i="16"/>
  <c r="G58" i="18" s="1"/>
  <c r="J38" i="16"/>
  <c r="G38" i="18" s="1"/>
  <c r="J40" i="16"/>
  <c r="G40" i="18" s="1"/>
  <c r="J29" i="16"/>
  <c r="G29" i="18" s="1"/>
  <c r="J25" i="16"/>
  <c r="G25" i="18" s="1"/>
  <c r="J73" i="16"/>
  <c r="G73" i="18" s="1"/>
  <c r="J36" i="16"/>
  <c r="G36" i="18" s="1"/>
  <c r="J59" i="16"/>
  <c r="G59" i="18" s="1"/>
  <c r="J27" i="16"/>
  <c r="G27" i="18" s="1"/>
  <c r="J34" i="16"/>
  <c r="G34" i="18" s="1"/>
  <c r="J52" i="16"/>
  <c r="G52" i="18" s="1"/>
  <c r="J11" i="16"/>
  <c r="G11" i="18" s="1"/>
  <c r="J75" i="16"/>
  <c r="G75" i="18" s="1"/>
  <c r="J28" i="16"/>
  <c r="G28" i="18" s="1"/>
  <c r="J56" i="16"/>
  <c r="G56" i="18" s="1"/>
  <c r="J17" i="16"/>
  <c r="G17" i="18" s="1"/>
  <c r="J18" i="16"/>
  <c r="G18" i="18" s="1"/>
  <c r="J46" i="16"/>
  <c r="G46" i="18" s="1"/>
  <c r="J21" i="16"/>
  <c r="G21" i="18" s="1"/>
  <c r="J62" i="16"/>
  <c r="G62" i="18" s="1"/>
  <c r="J33" i="16"/>
  <c r="G33" i="18" s="1"/>
  <c r="J31" i="16"/>
  <c r="G31" i="18" s="1"/>
  <c r="J57" i="16"/>
  <c r="G57" i="18" s="1"/>
  <c r="J49" i="16"/>
  <c r="G49" i="18" s="1"/>
  <c r="J65" i="16"/>
  <c r="G65" i="18" s="1"/>
  <c r="J70" i="16"/>
  <c r="G70" i="18" s="1"/>
  <c r="J69" i="16"/>
  <c r="G69" i="18" s="1"/>
  <c r="J71" i="16"/>
  <c r="G71" i="18" s="1"/>
  <c r="J30" i="16"/>
  <c r="G30" i="18" s="1"/>
  <c r="J14" i="16"/>
  <c r="G14" i="18" s="1"/>
  <c r="J10" i="16"/>
  <c r="G10" i="18" s="1"/>
  <c r="J50" i="16"/>
  <c r="G50" i="18" s="1"/>
  <c r="J19" i="16"/>
  <c r="G19" i="18" s="1"/>
  <c r="J53" i="16"/>
  <c r="G53" i="18" s="1"/>
  <c r="J13" i="16"/>
  <c r="G13" i="18" s="1"/>
  <c r="J12" i="16"/>
  <c r="G12" i="18" s="1"/>
  <c r="J23" i="16"/>
  <c r="G23" i="18" s="1"/>
  <c r="J15" i="16"/>
  <c r="G15" i="18" s="1"/>
  <c r="J66" i="16"/>
  <c r="G66" i="18" s="1"/>
  <c r="J44" i="16"/>
  <c r="G44" i="18" s="1"/>
  <c r="J72" i="16"/>
  <c r="G72" i="18" s="1"/>
  <c r="J55" i="16"/>
  <c r="G55" i="18" s="1"/>
  <c r="J24" i="16"/>
  <c r="G24" i="18" s="1"/>
  <c r="J37" i="16"/>
  <c r="G37" i="18" s="1"/>
  <c r="J26" i="16"/>
  <c r="G26" i="18" s="1"/>
  <c r="J20" i="16"/>
  <c r="G20" i="18" s="1"/>
  <c r="J64" i="16"/>
  <c r="G64" i="18" s="1"/>
  <c r="J60" i="16"/>
  <c r="G60" i="18" s="1"/>
  <c r="J54" i="16"/>
  <c r="G54" i="18" s="1"/>
  <c r="J43" i="16"/>
  <c r="G43" i="18" s="1"/>
  <c r="J41" i="16"/>
  <c r="G41" i="18" s="1"/>
  <c r="J45" i="16"/>
  <c r="G45" i="18" s="1"/>
  <c r="J32" i="16"/>
  <c r="G32" i="18" s="1"/>
  <c r="J22" i="16"/>
  <c r="G22" i="18" s="1"/>
  <c r="J63" i="16"/>
  <c r="G63" i="18" s="1"/>
  <c r="J67" i="16"/>
  <c r="G67" i="18" s="1"/>
  <c r="J9" i="16"/>
  <c r="G9" i="18" s="1"/>
  <c r="J35" i="16"/>
  <c r="G35" i="18" s="1"/>
  <c r="J51" i="16"/>
  <c r="G51" i="18" s="1"/>
  <c r="J8" i="16"/>
  <c r="G8" i="18" s="1"/>
  <c r="A20" i="18" l="1"/>
  <c r="A21" i="18"/>
  <c r="A18" i="18"/>
  <c r="A19" i="18"/>
  <c r="K21" i="18" l="1"/>
  <c r="K38" i="18"/>
  <c r="K11" i="18"/>
  <c r="K41" i="18"/>
  <c r="K28" i="18"/>
  <c r="K45" i="18"/>
  <c r="K19" i="18"/>
  <c r="K36" i="18"/>
  <c r="K37" i="18"/>
  <c r="K10" i="18"/>
  <c r="K42" i="18"/>
  <c r="K70" i="18"/>
  <c r="K66" i="18"/>
  <c r="K72" i="18"/>
  <c r="K61" i="18"/>
  <c r="K29" i="18"/>
  <c r="K68" i="18"/>
  <c r="K13" i="18"/>
  <c r="K12" i="18"/>
  <c r="K9" i="18"/>
  <c r="K40" i="18"/>
  <c r="K55" i="18"/>
  <c r="K31" i="18"/>
  <c r="K46" i="18"/>
  <c r="K53" i="18"/>
  <c r="K71" i="18"/>
  <c r="K64" i="18"/>
  <c r="K27" i="18"/>
  <c r="K54" i="18"/>
  <c r="K44" i="18"/>
  <c r="K26" i="18"/>
  <c r="K74" i="18"/>
  <c r="K33" i="18"/>
  <c r="K58" i="18"/>
  <c r="K65" i="18"/>
  <c r="K39" i="18"/>
  <c r="K62" i="18"/>
  <c r="K75" i="18"/>
  <c r="K32" i="18"/>
  <c r="K49" i="18"/>
  <c r="K30" i="18"/>
  <c r="K23" i="18"/>
  <c r="K52" i="18"/>
  <c r="K57" i="18"/>
  <c r="K67" i="18"/>
  <c r="K34" i="18"/>
  <c r="K59" i="18"/>
  <c r="K8" i="18"/>
  <c r="K14" i="18"/>
  <c r="K16" i="18"/>
  <c r="K24" i="18"/>
  <c r="K60" i="18"/>
  <c r="K17" i="18"/>
  <c r="K18" i="18"/>
  <c r="K47" i="18"/>
  <c r="K69" i="18"/>
  <c r="K63" i="18"/>
  <c r="K48" i="18"/>
  <c r="K56" i="18"/>
  <c r="K50" i="18"/>
  <c r="K20" i="18"/>
  <c r="K35" i="18"/>
  <c r="K25" i="18"/>
  <c r="K22" i="18"/>
  <c r="K51" i="18"/>
  <c r="K43" i="18"/>
  <c r="K73" i="18"/>
  <c r="K15" i="18"/>
</calcChain>
</file>

<file path=xl/sharedStrings.xml><?xml version="1.0" encoding="utf-8"?>
<sst xmlns="http://schemas.openxmlformats.org/spreadsheetml/2006/main" count="2213" uniqueCount="446">
  <si>
    <t>CÓDIGO</t>
  </si>
  <si>
    <t>DESCRIÇÃO</t>
  </si>
  <si>
    <t>PRODUTO</t>
  </si>
  <si>
    <t>Prod Nac</t>
  </si>
  <si>
    <t>Importado</t>
  </si>
  <si>
    <t>Imp Import</t>
  </si>
  <si>
    <t>CONSUMO INTERMEDIÁRIO</t>
  </si>
  <si>
    <t>R10</t>
  </si>
  <si>
    <t>R11</t>
  </si>
  <si>
    <t>R12</t>
  </si>
  <si>
    <t>R13</t>
  </si>
  <si>
    <t>N2</t>
  </si>
  <si>
    <t>N0</t>
  </si>
  <si>
    <t>VALOR ADICIONADO CUSTO FATORES</t>
  </si>
  <si>
    <t>R22</t>
  </si>
  <si>
    <t>R32</t>
  </si>
  <si>
    <t>N1</t>
  </si>
  <si>
    <t>P10</t>
  </si>
  <si>
    <t>VALOR DA PRODUÇÃO</t>
  </si>
  <si>
    <t>Total</t>
  </si>
  <si>
    <t>Remunerações</t>
  </si>
  <si>
    <t xml:space="preserve">   Salários</t>
  </si>
  <si>
    <t xml:space="preserve">   Contribuições sociais efetivas</t>
  </si>
  <si>
    <t xml:space="preserve">      Previdência oficial /FGTS</t>
  </si>
  <si>
    <t xml:space="preserve">      Previdência privada</t>
  </si>
  <si>
    <t xml:space="preserve">   Contribuições sociais imputadas</t>
  </si>
  <si>
    <t>Excedente operacional bruto e rendimento misto bruto</t>
  </si>
  <si>
    <t xml:space="preserve">   Rendimento misto bruto</t>
  </si>
  <si>
    <t xml:space="preserve">   Excedente operacional bruto (EOB)</t>
  </si>
  <si>
    <t>Outros impostos sobre a produção</t>
  </si>
  <si>
    <t>Outros subsídios à produção</t>
  </si>
  <si>
    <t>Valor adicionado bruto ( PIB )</t>
  </si>
  <si>
    <t>Construção</t>
  </si>
  <si>
    <t>Educação pública</t>
  </si>
  <si>
    <t>Saúde pública</t>
  </si>
  <si>
    <t>Outros produtos alimentares</t>
  </si>
  <si>
    <t>Serviços domésticos</t>
  </si>
  <si>
    <t>Consumo Intermediário total</t>
  </si>
  <si>
    <t>Consumo
das
 ISFLSF</t>
  </si>
  <si>
    <t>Consumo 
das famílias</t>
  </si>
  <si>
    <t>Formação bruta
de capital fixo</t>
  </si>
  <si>
    <t>Variação
de estoque</t>
  </si>
  <si>
    <t>Demanda
final</t>
  </si>
  <si>
    <t>Demanda
total</t>
  </si>
  <si>
    <t>01911</t>
  </si>
  <si>
    <t>01912</t>
  </si>
  <si>
    <t>01913</t>
  </si>
  <si>
    <t>01914</t>
  </si>
  <si>
    <t>01915</t>
  </si>
  <si>
    <t>01916</t>
  </si>
  <si>
    <t>01917</t>
  </si>
  <si>
    <t>01918</t>
  </si>
  <si>
    <t>01919</t>
  </si>
  <si>
    <t>01921</t>
  </si>
  <si>
    <t>01922</t>
  </si>
  <si>
    <t>01923</t>
  </si>
  <si>
    <t>01924</t>
  </si>
  <si>
    <t>02801</t>
  </si>
  <si>
    <t>02802</t>
  </si>
  <si>
    <t>05801</t>
  </si>
  <si>
    <t>05802</t>
  </si>
  <si>
    <t>06801</t>
  </si>
  <si>
    <t>07911</t>
  </si>
  <si>
    <t>07921</t>
  </si>
  <si>
    <t>10911</t>
  </si>
  <si>
    <t>10912</t>
  </si>
  <si>
    <t>10913</t>
  </si>
  <si>
    <t>10914</t>
  </si>
  <si>
    <t>10915</t>
  </si>
  <si>
    <t>10916</t>
  </si>
  <si>
    <t>10921</t>
  </si>
  <si>
    <t>10931</t>
  </si>
  <si>
    <t>10932</t>
  </si>
  <si>
    <t>10933</t>
  </si>
  <si>
    <t>10934</t>
  </si>
  <si>
    <t>10935</t>
  </si>
  <si>
    <t>10936</t>
  </si>
  <si>
    <t>10937</t>
  </si>
  <si>
    <t>11001</t>
  </si>
  <si>
    <t>12001</t>
  </si>
  <si>
    <t>13001</t>
  </si>
  <si>
    <t>13002</t>
  </si>
  <si>
    <t>13003</t>
  </si>
  <si>
    <t>14001</t>
  </si>
  <si>
    <t>15001</t>
  </si>
  <si>
    <t>16001</t>
  </si>
  <si>
    <t>17001</t>
  </si>
  <si>
    <t>17002</t>
  </si>
  <si>
    <t>18001</t>
  </si>
  <si>
    <t>19911</t>
  </si>
  <si>
    <t>19912</t>
  </si>
  <si>
    <t>19913</t>
  </si>
  <si>
    <t>19914</t>
  </si>
  <si>
    <t>19915</t>
  </si>
  <si>
    <t>19916</t>
  </si>
  <si>
    <t>19921</t>
  </si>
  <si>
    <t>20911</t>
  </si>
  <si>
    <t>20912</t>
  </si>
  <si>
    <t>20913</t>
  </si>
  <si>
    <t>20914</t>
  </si>
  <si>
    <t>20921</t>
  </si>
  <si>
    <t>20922</t>
  </si>
  <si>
    <t>20923</t>
  </si>
  <si>
    <t>20931</t>
  </si>
  <si>
    <t>21001</t>
  </si>
  <si>
    <t>22001</t>
  </si>
  <si>
    <t>22002</t>
  </si>
  <si>
    <t>23001</t>
  </si>
  <si>
    <t>23002</t>
  </si>
  <si>
    <t>23003</t>
  </si>
  <si>
    <t>24911</t>
  </si>
  <si>
    <t>97001</t>
  </si>
  <si>
    <t>Manutenção, reparação e instalação de máquinas e equipamentos</t>
  </si>
  <si>
    <t>Comércio por atacado e a varejo, exceto veículos automotores</t>
  </si>
  <si>
    <t>Transporte aquaviário</t>
  </si>
  <si>
    <t>Transporte aéreo</t>
  </si>
  <si>
    <t>Desenvolvimento de sistemas e outros serviços de informação</t>
  </si>
  <si>
    <t>Intermediação financeira, seguros e previdência complementar</t>
  </si>
  <si>
    <t>Educação privada</t>
  </si>
  <si>
    <t>Saúde privada</t>
  </si>
  <si>
    <t>0191</t>
  </si>
  <si>
    <t>Agricultura, inclusive o apoio à agricultura e a pós-colheita</t>
  </si>
  <si>
    <t>0192</t>
  </si>
  <si>
    <t>Pecuária, inclusive o apoio à pecuária</t>
  </si>
  <si>
    <t>0280</t>
  </si>
  <si>
    <t>Produção florestal; pesca e aquicultura</t>
  </si>
  <si>
    <t>0580</t>
  </si>
  <si>
    <t>Extração de carvão mineral e de minerais não-metálicos</t>
  </si>
  <si>
    <t>0680</t>
  </si>
  <si>
    <t>Extração de petróleo e gás, inclusive as atividades de apoio</t>
  </si>
  <si>
    <t>0791</t>
  </si>
  <si>
    <t>Extração de minério de ferro, inclusive beneficiamentos e a aglomeração</t>
  </si>
  <si>
    <t>0792</t>
  </si>
  <si>
    <t>Extração de minerais metálicos não-ferrosos, inclusive beneficiamentos</t>
  </si>
  <si>
    <t>1091</t>
  </si>
  <si>
    <t>Abate e produtos de carne, inclusive os produtos do laticínio e da pesca</t>
  </si>
  <si>
    <t>1092</t>
  </si>
  <si>
    <t>Fabricação e refino de açúcar</t>
  </si>
  <si>
    <t>1093</t>
  </si>
  <si>
    <t>1100</t>
  </si>
  <si>
    <t>Fabricação de bebidas</t>
  </si>
  <si>
    <t>1200</t>
  </si>
  <si>
    <t>Fabricação de produtos do fumo</t>
  </si>
  <si>
    <t>1300</t>
  </si>
  <si>
    <t>Fabricação de produtos têxteis</t>
  </si>
  <si>
    <t>1400</t>
  </si>
  <si>
    <t>Confecção de artefatos do vestuário e acessórios</t>
  </si>
  <si>
    <t>1500</t>
  </si>
  <si>
    <t>Fabricação de calçados e de artefatos de couro</t>
  </si>
  <si>
    <t>1600</t>
  </si>
  <si>
    <t>Fabricação de produtos da madeira</t>
  </si>
  <si>
    <t>1700</t>
  </si>
  <si>
    <t>Fabricação de celulose, papel e produtos de papel</t>
  </si>
  <si>
    <t>1800</t>
  </si>
  <si>
    <t>Impressão e reprodução de gravações</t>
  </si>
  <si>
    <t>1991</t>
  </si>
  <si>
    <t>Refino de petróleo e coquerias</t>
  </si>
  <si>
    <t>1992</t>
  </si>
  <si>
    <t>Fabricação de biocombustíveis</t>
  </si>
  <si>
    <t>2091</t>
  </si>
  <si>
    <t>Fabricação de químicos orgânicos e inorgânicos, resinas e elastômeros</t>
  </si>
  <si>
    <t>2092</t>
  </si>
  <si>
    <t>Fabricação de defensivos, desinfestantes, tintas e químicos diversos</t>
  </si>
  <si>
    <t>2093</t>
  </si>
  <si>
    <t>Fabricação de produtos de limpeza, cosméticos/perfumaria e higiene pessoal</t>
  </si>
  <si>
    <t>2100</t>
  </si>
  <si>
    <t>Fabricação de produtos farmoquímicos e farmacêuticos</t>
  </si>
  <si>
    <t>2200</t>
  </si>
  <si>
    <t>Fabricação de produtos de borracha e de material plástico</t>
  </si>
  <si>
    <t>2300</t>
  </si>
  <si>
    <t>Fabricação de produtos de minerais não-metálicos</t>
  </si>
  <si>
    <t>2491</t>
  </si>
  <si>
    <t>Produção de ferro-gusa/ferroligas, siderurgia e tubos de aço sem costura</t>
  </si>
  <si>
    <t>2492</t>
  </si>
  <si>
    <t>Metalurgia de metais não-ferosos e a fundição de metais</t>
  </si>
  <si>
    <t>2500</t>
  </si>
  <si>
    <t>Fabricação de produtos de metal, exceto máquinas e equipamentos</t>
  </si>
  <si>
    <t>2600</t>
  </si>
  <si>
    <t>Fabricação de equipamentos de informática, produtos eletrônicos e ópticos</t>
  </si>
  <si>
    <t>2700</t>
  </si>
  <si>
    <t>Fabricação de máquinas e equipamentos elétricos</t>
  </si>
  <si>
    <t>2800</t>
  </si>
  <si>
    <t>Fabricação de máquinas e equipamentos mecânicos</t>
  </si>
  <si>
    <t>2991</t>
  </si>
  <si>
    <t>Fabricação de automóveis, caminhões e ônibus, exceto peças</t>
  </si>
  <si>
    <t>2992</t>
  </si>
  <si>
    <t>Fabricação de peças e acessórios para veículos automotores</t>
  </si>
  <si>
    <t>3000</t>
  </si>
  <si>
    <t>Fabricação de outros equipamentos de transporte, exceto veículos automotores</t>
  </si>
  <si>
    <t>3180</t>
  </si>
  <si>
    <t>Fabricação de móveis e de produtos de indústrias diversas</t>
  </si>
  <si>
    <t>3300</t>
  </si>
  <si>
    <t>3500</t>
  </si>
  <si>
    <t>Energia elétrica, gás natural e outras utilidades</t>
  </si>
  <si>
    <t>3680</t>
  </si>
  <si>
    <t>Água, esgoto e gestão de resíduos</t>
  </si>
  <si>
    <t>4180</t>
  </si>
  <si>
    <t>4500</t>
  </si>
  <si>
    <t>Comércio e reparação de veículos automotores e motocicletas</t>
  </si>
  <si>
    <t>4680</t>
  </si>
  <si>
    <t>4900</t>
  </si>
  <si>
    <t>Transporte terrestre</t>
  </si>
  <si>
    <t>5000</t>
  </si>
  <si>
    <t>5100</t>
  </si>
  <si>
    <t>5280</t>
  </si>
  <si>
    <t>Armazenamento, atividades auxiliares dos transportes e correio</t>
  </si>
  <si>
    <t>5500</t>
  </si>
  <si>
    <t>Alojamento</t>
  </si>
  <si>
    <t>5600</t>
  </si>
  <si>
    <t>Alimentação</t>
  </si>
  <si>
    <t>5800</t>
  </si>
  <si>
    <t>Edição e edição integrada à impressão</t>
  </si>
  <si>
    <t>5980</t>
  </si>
  <si>
    <t>Atividades de televisão, rádio, cinema e  gravação/edição de som e imagem</t>
  </si>
  <si>
    <t>6100</t>
  </si>
  <si>
    <t>Telecomunicações</t>
  </si>
  <si>
    <t>6280</t>
  </si>
  <si>
    <t>6480</t>
  </si>
  <si>
    <t>6800</t>
  </si>
  <si>
    <t>Atividades imobiliárias</t>
  </si>
  <si>
    <t>6980</t>
  </si>
  <si>
    <t xml:space="preserve">Atividades jurídicas, contábeis, consultoria e sedes de empresas </t>
  </si>
  <si>
    <t>7180</t>
  </si>
  <si>
    <t>Serviços de arquitetura, engenharia, testes/análises técnicas e P &amp; D</t>
  </si>
  <si>
    <t>7380</t>
  </si>
  <si>
    <t>Outras atividades profissionais, científicas e técnicas</t>
  </si>
  <si>
    <t>7700</t>
  </si>
  <si>
    <t>Aluguéis não-imobiliários e gestão de ativos de propriedade intelectual</t>
  </si>
  <si>
    <t>7880</t>
  </si>
  <si>
    <t>Outras atividades administrativas e serviços complementares</t>
  </si>
  <si>
    <t>8000</t>
  </si>
  <si>
    <t>Atividades de vigilância, segurança e investigação</t>
  </si>
  <si>
    <t>8400</t>
  </si>
  <si>
    <t>Administração pública, defesa e seguridade social</t>
  </si>
  <si>
    <t>8591</t>
  </si>
  <si>
    <t>8592</t>
  </si>
  <si>
    <t>8691</t>
  </si>
  <si>
    <t>8692</t>
  </si>
  <si>
    <t>9080</t>
  </si>
  <si>
    <t>Atividades artísticas, criativas e de espetáculos</t>
  </si>
  <si>
    <t>9480</t>
  </si>
  <si>
    <t>Organizações associativas e outros serviços pessoais</t>
  </si>
  <si>
    <t>Exportação
de bens e
serviços</t>
  </si>
  <si>
    <t>Consumo
do governo</t>
  </si>
  <si>
    <t>ICMS Total</t>
  </si>
  <si>
    <t>Zeros</t>
  </si>
  <si>
    <t>IPI Total</t>
  </si>
  <si>
    <t>Outros IIL Total</t>
  </si>
  <si>
    <t>Fator trabalho (ocupações)</t>
  </si>
  <si>
    <t>Mínimo</t>
  </si>
  <si>
    <t>Máximo</t>
  </si>
  <si>
    <t>Joaquim José Martins Guilhoto</t>
  </si>
  <si>
    <t>Número de setores: 68</t>
  </si>
  <si>
    <t>Número de produtos: 128</t>
  </si>
  <si>
    <t>Ano base: 2010</t>
  </si>
  <si>
    <t>Matriz construída a partir de dados das Contas Nacionais segundo a metodologia apresentada nas referências abaixo, as quais deverão ser citadas quando da utilização das informações aqui disponibilizadas.</t>
  </si>
  <si>
    <t>Guilhoto, J.J.M., U.A. Sesso Filho (2010). “Estimação da Matriz Insumo-Produto Utilizando Dados Preliminares das Contas Nacionais: Aplicação e Análise de Indicadores Econômicos para o Brasil em 2005”. Economia &amp; Tecnologia. UFPR/TECPAR. Ano 6, Vol 23, Out</t>
  </si>
  <si>
    <t>Guilhoto, J.J.M., U.A. Sesso Filho (2005). “Estimação da Matriz Insumo-Produto a Partir de Dados Preliminares das Contas Nacionais”. Economia Aplicada. Vol. 9. N. 2. pp. 277-299. Abril-Junho.</t>
  </si>
  <si>
    <t>Ano da Matriz: 2010</t>
  </si>
  <si>
    <t>Estimações em janeiro de 2020 com base no SCN-IBGE divulgado em novembro de 2019</t>
  </si>
  <si>
    <t>Sistema de Matrizes de Insumo-Produto para o Brasil 2010 - 68 setores</t>
  </si>
  <si>
    <t>Input-Output Table of Brazil 2010 - 68 industries</t>
  </si>
  <si>
    <t>Coeficientes de Emprego ( e )</t>
  </si>
  <si>
    <t>Coeficientes de Renda ( r )</t>
  </si>
  <si>
    <t>Coeficientes de Valor Adicionado ( v )</t>
  </si>
  <si>
    <t>Coeficeintes de Impostos Indiretos ( t )</t>
  </si>
  <si>
    <t>coeficiente de emissões</t>
  </si>
  <si>
    <t>x</t>
  </si>
  <si>
    <t>Multiplicador de Produção</t>
  </si>
  <si>
    <r>
      <t>G</t>
    </r>
    <r>
      <rPr>
        <b/>
        <vertAlign val="superscript"/>
        <sz val="10"/>
        <color rgb="FFFF0000"/>
        <rFont val="Arial"/>
        <family val="2"/>
      </rPr>
      <t>E</t>
    </r>
  </si>
  <si>
    <r>
      <t>G</t>
    </r>
    <r>
      <rPr>
        <b/>
        <vertAlign val="superscript"/>
        <sz val="10"/>
        <color rgb="FFFF0000"/>
        <rFont val="Arial"/>
        <family val="2"/>
      </rPr>
      <t>R</t>
    </r>
  </si>
  <si>
    <t>e</t>
  </si>
  <si>
    <t>r</t>
  </si>
  <si>
    <r>
      <t>M</t>
    </r>
    <r>
      <rPr>
        <b/>
        <vertAlign val="superscript"/>
        <sz val="10"/>
        <color rgb="FFFF0000"/>
        <rFont val="Arial"/>
        <family val="2"/>
      </rPr>
      <t>E</t>
    </r>
  </si>
  <si>
    <r>
      <t>M</t>
    </r>
    <r>
      <rPr>
        <b/>
        <vertAlign val="superscript"/>
        <sz val="10"/>
        <color rgb="FFFF0000"/>
        <rFont val="Arial"/>
        <family val="2"/>
      </rPr>
      <t>R</t>
    </r>
  </si>
  <si>
    <r>
      <t>M</t>
    </r>
    <r>
      <rPr>
        <b/>
        <vertAlign val="superscript"/>
        <sz val="10"/>
        <color rgb="FFFF0000"/>
        <rFont val="Aparajita"/>
        <family val="1"/>
      </rPr>
      <t>P</t>
    </r>
  </si>
  <si>
    <t>Gerador_Renda</t>
  </si>
  <si>
    <t>Q1</t>
  </si>
  <si>
    <t>&lt; 25%</t>
  </si>
  <si>
    <t xml:space="preserve">Q0 está correlacioanadocom maiores nível de emissão </t>
  </si>
  <si>
    <t>Q2</t>
  </si>
  <si>
    <t>Q3</t>
  </si>
  <si>
    <t>Q4</t>
  </si>
  <si>
    <t>&gt; 70%</t>
  </si>
  <si>
    <t>Quartil_Emissões</t>
  </si>
  <si>
    <t>S8</t>
  </si>
  <si>
    <t>S60</t>
  </si>
  <si>
    <t>S50</t>
  </si>
  <si>
    <t>S1</t>
  </si>
  <si>
    <t>S42</t>
  </si>
  <si>
    <t>S39</t>
  </si>
  <si>
    <t>S47</t>
  </si>
  <si>
    <t>S46</t>
  </si>
  <si>
    <t>S57</t>
  </si>
  <si>
    <t>S45</t>
  </si>
  <si>
    <t>S65</t>
  </si>
  <si>
    <t>S49</t>
  </si>
  <si>
    <t>S59</t>
  </si>
  <si>
    <t>S53</t>
  </si>
  <si>
    <t>S54</t>
  </si>
  <si>
    <t>S41</t>
  </si>
  <si>
    <t>S14</t>
  </si>
  <si>
    <t>S40</t>
  </si>
  <si>
    <t>PRODUÇÃO</t>
  </si>
  <si>
    <t>S51</t>
  </si>
  <si>
    <t>S48</t>
  </si>
  <si>
    <t>S62</t>
  </si>
  <si>
    <t>S61</t>
  </si>
  <si>
    <t>S38</t>
  </si>
  <si>
    <t>S4</t>
  </si>
  <si>
    <t>S7</t>
  </si>
  <si>
    <t>S6</t>
  </si>
  <si>
    <t>S5</t>
  </si>
  <si>
    <t>S33</t>
  </si>
  <si>
    <t>S11</t>
  </si>
  <si>
    <t>S20</t>
  </si>
  <si>
    <t>S15</t>
  </si>
  <si>
    <t>S17</t>
  </si>
  <si>
    <t>S22</t>
  </si>
  <si>
    <t>S30</t>
  </si>
  <si>
    <t>S31</t>
  </si>
  <si>
    <t>S32</t>
  </si>
  <si>
    <t>S36</t>
  </si>
  <si>
    <t>S35</t>
  </si>
  <si>
    <t>S34</t>
  </si>
  <si>
    <t>S16</t>
  </si>
  <si>
    <t>S25</t>
  </si>
  <si>
    <t>S23</t>
  </si>
  <si>
    <t>S29</t>
  </si>
  <si>
    <t>S26</t>
  </si>
  <si>
    <t>S12</t>
  </si>
  <si>
    <t>S24</t>
  </si>
  <si>
    <t>S13</t>
  </si>
  <si>
    <t>S21</t>
  </si>
  <si>
    <t>S9</t>
  </si>
  <si>
    <t>S18</t>
  </si>
  <si>
    <t>S52</t>
  </si>
  <si>
    <t>S37</t>
  </si>
  <si>
    <t>S28</t>
  </si>
  <si>
    <t>S66</t>
  </si>
  <si>
    <t>S58</t>
  </si>
  <si>
    <t>S56</t>
  </si>
  <si>
    <t>S10</t>
  </si>
  <si>
    <t>S2</t>
  </si>
  <si>
    <t>S27</t>
  </si>
  <si>
    <t>S3</t>
  </si>
  <si>
    <t>S19</t>
  </si>
  <si>
    <t>S64</t>
  </si>
  <si>
    <t>S63</t>
  </si>
  <si>
    <t>S55</t>
  </si>
  <si>
    <t>S67</t>
  </si>
  <si>
    <t>S44</t>
  </si>
  <si>
    <t>S43</t>
  </si>
  <si>
    <t>S68</t>
  </si>
  <si>
    <t>p</t>
  </si>
  <si>
    <t>S45, S49, S50, S53</t>
  </si>
  <si>
    <t>EM</t>
  </si>
  <si>
    <t>PM</t>
  </si>
  <si>
    <r>
      <t xml:space="preserve"> S1, S2, S3, S14, S39, S41, S42, S46, S47, S48, S52, </t>
    </r>
    <r>
      <rPr>
        <b/>
        <sz val="8"/>
        <color rgb="FF0000FF"/>
        <rFont val="Arial"/>
        <family val="2"/>
      </rPr>
      <t>S54</t>
    </r>
    <r>
      <rPr>
        <b/>
        <sz val="8"/>
        <rFont val="Arial"/>
        <family val="2"/>
      </rPr>
      <t>, S55, S56, S58, S59, S60, S61, S62, S63, S64, S65, S66, S67, S68</t>
    </r>
  </si>
  <si>
    <r>
      <t>S5</t>
    </r>
    <r>
      <rPr>
        <b/>
        <sz val="8"/>
        <rFont val="Arial"/>
        <family val="2"/>
      </rPr>
      <t xml:space="preserve">, S6, </t>
    </r>
    <r>
      <rPr>
        <b/>
        <sz val="8"/>
        <color rgb="FF388600"/>
        <rFont val="Arial"/>
        <family val="2"/>
      </rPr>
      <t>S24</t>
    </r>
    <r>
      <rPr>
        <b/>
        <sz val="8"/>
        <rFont val="Arial"/>
        <family val="2"/>
      </rPr>
      <t xml:space="preserve">, </t>
    </r>
    <r>
      <rPr>
        <b/>
        <sz val="8"/>
        <color rgb="FF0000FF"/>
        <rFont val="Arial"/>
        <family val="2"/>
      </rPr>
      <t>S38, S51</t>
    </r>
  </si>
  <si>
    <r>
      <t xml:space="preserve">S4, S15, S16, S18, S29, S36, </t>
    </r>
    <r>
      <rPr>
        <b/>
        <sz val="8"/>
        <color rgb="FF388600"/>
        <rFont val="Arial"/>
        <family val="2"/>
      </rPr>
      <t>S37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S40</t>
    </r>
    <r>
      <rPr>
        <b/>
        <sz val="8"/>
        <rFont val="Arial"/>
        <family val="2"/>
      </rPr>
      <t>, S43</t>
    </r>
  </si>
  <si>
    <r>
      <t>S7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S25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S26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S30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S32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S35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S44</t>
    </r>
  </si>
  <si>
    <r>
      <t>S13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S23</t>
    </r>
    <r>
      <rPr>
        <b/>
        <sz val="8"/>
        <rFont val="Arial"/>
        <family val="2"/>
      </rPr>
      <t xml:space="preserve">, </t>
    </r>
    <r>
      <rPr>
        <b/>
        <sz val="8"/>
        <color rgb="FF0000FF"/>
        <rFont val="Arial"/>
        <family val="2"/>
      </rPr>
      <t>S28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S31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S34</t>
    </r>
    <r>
      <rPr>
        <b/>
        <sz val="8"/>
        <rFont val="Arial"/>
        <family val="2"/>
      </rPr>
      <t xml:space="preserve">, </t>
    </r>
    <r>
      <rPr>
        <b/>
        <sz val="8"/>
        <color rgb="FF0000FF"/>
        <rFont val="Arial"/>
        <family val="2"/>
      </rPr>
      <t>S57</t>
    </r>
  </si>
  <si>
    <r>
      <t xml:space="preserve">S9, S10, S11, </t>
    </r>
    <r>
      <rPr>
        <b/>
        <sz val="8"/>
        <color rgb="FF388600"/>
        <rFont val="Arial"/>
        <family val="2"/>
      </rPr>
      <t>S17</t>
    </r>
    <r>
      <rPr>
        <b/>
        <sz val="8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S20, S21, S22, S27, S33</t>
    </r>
  </si>
  <si>
    <t>Simple Employment Multiplier</t>
  </si>
  <si>
    <t>Simple Income Multiplier</t>
  </si>
  <si>
    <t>Employment</t>
  </si>
  <si>
    <t>Income</t>
  </si>
  <si>
    <t>Production</t>
  </si>
  <si>
    <t>Employment Multiplier</t>
  </si>
  <si>
    <t>Income Multiplier</t>
  </si>
  <si>
    <t>Production Multiplier</t>
  </si>
  <si>
    <t>Simple Multipliers (Generators)</t>
  </si>
  <si>
    <t>Coefficients</t>
  </si>
  <si>
    <t>Multipliers</t>
  </si>
  <si>
    <t>Quartile_Employment</t>
  </si>
  <si>
    <t>Quartile_Income</t>
  </si>
  <si>
    <t>Quartile_Production</t>
  </si>
  <si>
    <t>Agriculture, including support for agriculture and post-harvest</t>
  </si>
  <si>
    <t>Livestock, including support for livestock</t>
  </si>
  <si>
    <t>Forestry production; fishing and aquaculture</t>
  </si>
  <si>
    <t>Extraction of mineral coal and non-metallic minerals</t>
  </si>
  <si>
    <t>Extraction of oil and gas, including support activities</t>
  </si>
  <si>
    <t>Extraction of iron ore, including processing and agglomeration</t>
  </si>
  <si>
    <t>Extraction of non-ferrous metal minerals, including processing</t>
  </si>
  <si>
    <t>Slaughtering and meat products, including dairy and fish products</t>
  </si>
  <si>
    <t>Sugar manufacturing and refining</t>
  </si>
  <si>
    <t>Other food products</t>
  </si>
  <si>
    <t>Beverage manufacturing</t>
  </si>
  <si>
    <t>Tobacco product manufacturing</t>
  </si>
  <si>
    <t>Textile manufacturing</t>
  </si>
  <si>
    <t>Manufacturing of clothing and accessories</t>
  </si>
  <si>
    <t>Manufacturing of footwear and leather goods</t>
  </si>
  <si>
    <t>Wood product manufacturing</t>
  </si>
  <si>
    <t>Manufacturing of cellulose, paper, and paper products</t>
  </si>
  <si>
    <t>Printing and reproduction of recordings</t>
  </si>
  <si>
    <t>Oil refining and coking</t>
  </si>
  <si>
    <t>Manufacturing of biofuels</t>
  </si>
  <si>
    <t>Manufacturing of organic and inorganic chemicals, resins, and elastomers</t>
  </si>
  <si>
    <t>Manufacturing of pesticides, disinfectants, paints, and various chemicals</t>
  </si>
  <si>
    <t>Manufacturing of cleaning products, cosmetics/perfumes, and personal hygiene products</t>
  </si>
  <si>
    <t>Manufacturing of pharmaceutical and pharmaceutical products</t>
  </si>
  <si>
    <t>Manufacturing of rubber products and plastic materials</t>
  </si>
  <si>
    <t>Manufacturing of non-metallic mineral products</t>
  </si>
  <si>
    <t>Production of pig iron/alloys, metallurgy, and seamless steel pipes</t>
  </si>
  <si>
    <t>Metallurgy of non-ferrous metals and metal casting</t>
  </si>
  <si>
    <t>Manufacturing of metal products, except machinery and equipment</t>
  </si>
  <si>
    <t>Manufacturing of computer equipment, electronic and optical products</t>
  </si>
  <si>
    <t>Manufacturing of electrical machinery and equipment</t>
  </si>
  <si>
    <t>Manufacturing of mechanical machinery and equipment</t>
  </si>
  <si>
    <t>Manufacturing of cars, trucks, and buses, except parts</t>
  </si>
  <si>
    <t>Manufacturing of parts and accessories for motor vehicles</t>
  </si>
  <si>
    <t>Manufacturing of other transport equipment, except motor vehicles</t>
  </si>
  <si>
    <t>Manufacturing of furniture and various industrial products</t>
  </si>
  <si>
    <t>Maintenance, repair, and installation of machinery and equipment</t>
  </si>
  <si>
    <t>Electricity, natural gas, and other utilities</t>
  </si>
  <si>
    <t>Water, sewage, and waste management</t>
  </si>
  <si>
    <t>Construction</t>
  </si>
  <si>
    <t>Trade and repair of motor vehicles and motorcycles</t>
  </si>
  <si>
    <t>Wholesale and retail trade, except motor vehicles</t>
  </si>
  <si>
    <t>Land transport</t>
  </si>
  <si>
    <t>Water transport</t>
  </si>
  <si>
    <t>Air transport</t>
  </si>
  <si>
    <t>Storage, auxiliary transport activities, and postal services</t>
  </si>
  <si>
    <t>Accommodation</t>
  </si>
  <si>
    <t>Food services</t>
  </si>
  <si>
    <t>Publishing and publishing integrated with printing</t>
  </si>
  <si>
    <t>Television, radio, cinema, and sound/image recording/editing activities</t>
  </si>
  <si>
    <t>Telecommunications</t>
  </si>
  <si>
    <t>Systems development and other information services</t>
  </si>
  <si>
    <t>Financial intermediation, insurance, and supplementary pension</t>
  </si>
  <si>
    <t>Real estate activities</t>
  </si>
  <si>
    <t>Legal, accounting, consulting, and company headquarters activities</t>
  </si>
  <si>
    <t>Architecture, engineering, testing/technical analysis, and R&amp;D services</t>
  </si>
  <si>
    <t>Non-real estate rentals and intellectual property asset management</t>
  </si>
  <si>
    <t>Other professional, scientific, and technical activities</t>
  </si>
  <si>
    <t>Other administrative activities and complementary services</t>
  </si>
  <si>
    <t>Security, surveillance, and investigation activities</t>
  </si>
  <si>
    <t>Public administration, defense, and social security</t>
  </si>
  <si>
    <t>Public education</t>
  </si>
  <si>
    <t>Private education</t>
  </si>
  <si>
    <t>Public health</t>
  </si>
  <si>
    <t>Private health</t>
  </si>
  <si>
    <t>Artistic, creative, and performance activities</t>
  </si>
  <si>
    <t>Associative organizations and other personal services</t>
  </si>
  <si>
    <t>Domestic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</si>
</sst>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"/>
    <numFmt numFmtId="165" formatCode="0.0000"/>
  </numFmts>
  <fonts count="32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Arial"/>
      <family val="2"/>
    </font>
    <font>
      <b/>
      <vertAlign val="superscript"/>
      <sz val="10"/>
      <color rgb="FFFF0000"/>
      <name val="Arial"/>
      <family val="2"/>
    </font>
    <font>
      <b/>
      <sz val="10"/>
      <color rgb="FFFF0000"/>
      <name val="Times New Roman"/>
      <family val="1"/>
    </font>
    <font>
      <b/>
      <vertAlign val="superscript"/>
      <sz val="10"/>
      <color rgb="FFFF0000"/>
      <name val="Aparajita"/>
      <family val="1"/>
    </font>
    <font>
      <b/>
      <sz val="12"/>
      <color rgb="FFFF0000"/>
      <name val="Times New Roman"/>
      <family val="1"/>
    </font>
    <font>
      <b/>
      <sz val="10"/>
      <color rgb="FF0000FF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Calibri"/>
      <family val="2"/>
      <scheme val="minor"/>
    </font>
    <font>
      <sz val="10"/>
      <color rgb="FFFF000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9"/>
      <name val="Arial"/>
      <family val="2"/>
    </font>
    <font>
      <b/>
      <sz val="8"/>
      <color rgb="FF0000FF"/>
      <name val="Arial"/>
      <family val="2"/>
    </font>
    <font>
      <b/>
      <sz val="8"/>
      <color rgb="FF388600"/>
      <name val="Arial"/>
      <family val="2"/>
    </font>
    <font>
      <b/>
      <sz val="8"/>
      <color rgb="FFFF0000"/>
      <name val="Arial"/>
      <family val="2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3" fillId="0" borderId="0"/>
  </cellStyleXfs>
  <cellXfs count="144">
    <xf numFmtId="0" fontId="0" fillId="0" borderId="0" xfId="0"/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" fontId="3" fillId="0" borderId="0" xfId="0" quotePrefix="1" applyNumberFormat="1" applyFont="1" applyAlignment="1">
      <alignment horizontal="right"/>
    </xf>
    <xf numFmtId="38" fontId="3" fillId="0" borderId="0" xfId="0" applyNumberFormat="1" applyFont="1"/>
    <xf numFmtId="40" fontId="0" fillId="0" borderId="0" xfId="0" applyNumberFormat="1"/>
    <xf numFmtId="38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7" fillId="0" borderId="0" xfId="0" applyFont="1"/>
    <xf numFmtId="0" fontId="0" fillId="2" borderId="0" xfId="0" applyFill="1"/>
    <xf numFmtId="0" fontId="7" fillId="2" borderId="0" xfId="0" applyFont="1" applyFill="1"/>
    <xf numFmtId="0" fontId="8" fillId="0" borderId="0" xfId="0" applyFont="1"/>
    <xf numFmtId="0" fontId="4" fillId="2" borderId="0" xfId="0" applyFont="1" applyFill="1"/>
    <xf numFmtId="0" fontId="3" fillId="2" borderId="0" xfId="0" applyFont="1" applyFill="1"/>
    <xf numFmtId="0" fontId="9" fillId="2" borderId="0" xfId="0" applyFont="1" applyFill="1" applyAlignment="1">
      <alignment wrapText="1"/>
    </xf>
    <xf numFmtId="0" fontId="6" fillId="2" borderId="0" xfId="1" applyFill="1" applyAlignment="1" applyProtection="1">
      <alignment horizontal="justify" vertical="center"/>
    </xf>
    <xf numFmtId="0" fontId="6" fillId="2" borderId="0" xfId="1" applyFill="1" applyAlignment="1" applyProtection="1">
      <alignment horizontal="justify" wrapText="1"/>
    </xf>
    <xf numFmtId="164" fontId="1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quotePrefix="1" applyFont="1" applyAlignment="1">
      <alignment horizontal="left"/>
    </xf>
    <xf numFmtId="1" fontId="10" fillId="0" borderId="0" xfId="0" applyNumberFormat="1" applyFont="1" applyAlignment="1">
      <alignment horizontal="left"/>
    </xf>
    <xf numFmtId="1" fontId="10" fillId="0" borderId="0" xfId="0" applyNumberFormat="1" applyFont="1"/>
    <xf numFmtId="0" fontId="10" fillId="0" borderId="0" xfId="0" applyFont="1"/>
    <xf numFmtId="1" fontId="11" fillId="0" borderId="0" xfId="0" applyNumberFormat="1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38" fontId="10" fillId="0" borderId="0" xfId="0" applyNumberFormat="1" applyFont="1"/>
    <xf numFmtId="0" fontId="3" fillId="3" borderId="0" xfId="0" applyFont="1" applyFill="1" applyAlignment="1">
      <alignment vertical="center" wrapText="1"/>
    </xf>
    <xf numFmtId="0" fontId="3" fillId="2" borderId="0" xfId="2" applyFill="1"/>
    <xf numFmtId="0" fontId="3" fillId="0" borderId="0" xfId="0" applyFont="1"/>
    <xf numFmtId="2" fontId="0" fillId="0" borderId="0" xfId="0" applyNumberFormat="1"/>
    <xf numFmtId="2" fontId="3" fillId="0" borderId="0" xfId="0" applyNumberFormat="1" applyFont="1"/>
    <xf numFmtId="2" fontId="13" fillId="4" borderId="13" xfId="0" applyNumberFormat="1" applyFont="1" applyFill="1" applyBorder="1" applyAlignment="1">
      <alignment horizontal="center" vertical="center" wrapText="1"/>
    </xf>
    <xf numFmtId="2" fontId="13" fillId="4" borderId="0" xfId="0" applyNumberFormat="1" applyFont="1" applyFill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2" fontId="13" fillId="0" borderId="6" xfId="0" applyNumberFormat="1" applyFont="1" applyBorder="1" applyAlignment="1">
      <alignment horizontal="center" vertical="center" wrapText="1"/>
    </xf>
    <xf numFmtId="2" fontId="13" fillId="0" borderId="16" xfId="0" applyNumberFormat="1" applyFont="1" applyBorder="1" applyAlignment="1">
      <alignment horizontal="center" vertical="center" wrapText="1"/>
    </xf>
    <xf numFmtId="2" fontId="13" fillId="0" borderId="21" xfId="0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4" fillId="0" borderId="11" xfId="0" applyNumberFormat="1" applyFont="1" applyBorder="1" applyAlignment="1">
      <alignment horizontal="center" vertical="center" wrapText="1"/>
    </xf>
    <xf numFmtId="2" fontId="17" fillId="0" borderId="2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2" fontId="13" fillId="0" borderId="14" xfId="0" applyNumberFormat="1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center" vertical="center" wrapText="1"/>
    </xf>
    <xf numFmtId="2" fontId="13" fillId="0" borderId="15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9" fontId="4" fillId="0" borderId="11" xfId="0" applyNumberFormat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5" xfId="0" applyBorder="1"/>
    <xf numFmtId="1" fontId="10" fillId="0" borderId="25" xfId="0" applyNumberFormat="1" applyFont="1" applyBorder="1"/>
    <xf numFmtId="165" fontId="21" fillId="0" borderId="0" xfId="0" applyNumberFormat="1" applyFont="1" applyAlignment="1">
      <alignment horizontal="center" vertical="center"/>
    </xf>
    <xf numFmtId="0" fontId="19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0" borderId="0" xfId="0" applyFont="1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3" fillId="0" borderId="0" xfId="0" applyFont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2" fontId="13" fillId="0" borderId="8" xfId="0" applyNumberFormat="1" applyFont="1" applyBorder="1" applyAlignment="1">
      <alignment horizontal="center" vertical="center" wrapText="1"/>
    </xf>
    <xf numFmtId="2" fontId="13" fillId="0" borderId="27" xfId="0" applyNumberFormat="1" applyFont="1" applyBorder="1" applyAlignment="1">
      <alignment horizontal="center" vertical="center" wrapText="1"/>
    </xf>
    <xf numFmtId="2" fontId="13" fillId="0" borderId="28" xfId="0" applyNumberFormat="1" applyFont="1" applyBorder="1" applyAlignment="1">
      <alignment horizontal="center" vertical="center" wrapText="1"/>
    </xf>
    <xf numFmtId="2" fontId="13" fillId="4" borderId="26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17" fillId="0" borderId="22" xfId="0" applyNumberFormat="1" applyFont="1" applyBorder="1" applyAlignment="1">
      <alignment horizontal="center" vertical="center" wrapText="1"/>
    </xf>
    <xf numFmtId="2" fontId="15" fillId="0" borderId="24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justify" vertical="center" wrapText="1"/>
    </xf>
    <xf numFmtId="0" fontId="28" fillId="0" borderId="19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justify" vertical="center" wrapText="1"/>
    </xf>
    <xf numFmtId="0" fontId="30" fillId="0" borderId="19" xfId="0" applyFont="1" applyBorder="1" applyAlignment="1">
      <alignment horizontal="justify" vertical="center" wrapText="1"/>
    </xf>
    <xf numFmtId="0" fontId="31" fillId="0" borderId="0" xfId="0" applyFont="1"/>
    <xf numFmtId="2" fontId="13" fillId="0" borderId="4" xfId="0" applyNumberFormat="1" applyFont="1" applyBorder="1" applyAlignment="1">
      <alignment horizontal="center" vertical="center" wrapText="1"/>
    </xf>
    <xf numFmtId="2" fontId="13" fillId="0" borderId="30" xfId="0" applyNumberFormat="1" applyFont="1" applyBorder="1" applyAlignment="1">
      <alignment horizontal="center" vertical="center" wrapText="1"/>
    </xf>
    <xf numFmtId="2" fontId="13" fillId="0" borderId="31" xfId="0" applyNumberFormat="1" applyFont="1" applyBorder="1" applyAlignment="1">
      <alignment horizontal="center" vertical="center" wrapText="1"/>
    </xf>
    <xf numFmtId="2" fontId="13" fillId="0" borderId="23" xfId="0" applyNumberFormat="1" applyFont="1" applyBorder="1" applyAlignment="1">
      <alignment horizontal="center"/>
    </xf>
    <xf numFmtId="2" fontId="13" fillId="0" borderId="22" xfId="0" applyNumberFormat="1" applyFont="1" applyBorder="1" applyAlignment="1">
      <alignment horizontal="center"/>
    </xf>
    <xf numFmtId="2" fontId="13" fillId="0" borderId="24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9" fontId="4" fillId="0" borderId="3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9" fontId="4" fillId="0" borderId="18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</cellXfs>
  <cellStyles count="3">
    <cellStyle name="Hiperlink" xfId="1" builtinId="8"/>
    <cellStyle name="Normal" xfId="0" builtinId="0"/>
    <cellStyle name="Normal 2" xfId="2" xr:uid="{F501F492-2A91-4643-8D7F-A675864E343D}"/>
  </cellStyles>
  <dxfs count="71"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2219325</xdr:colOff>
      <xdr:row>6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D4AFBA-E597-41D5-A091-256E01EF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61925"/>
          <a:ext cx="26765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ideas.repec.org/p/pra/mprapa/38212.html" TargetMode="External"/><Relationship Id="rId1" Type="http://schemas.openxmlformats.org/officeDocument/2006/relationships/hyperlink" Target="http://papers.ssrn.com/sol3/papers.cfm?abstract_id=1836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A50B0-055E-4FC4-BB46-CCF646124A4F}">
  <dimension ref="B8:B25"/>
  <sheetViews>
    <sheetView topLeftCell="A10" workbookViewId="0"/>
  </sheetViews>
  <sheetFormatPr defaultColWidth="9.1796875" defaultRowHeight="12.5" x14ac:dyDescent="0.25"/>
  <cols>
    <col min="1" max="1" width="9.1796875" style="15"/>
    <col min="2" max="2" width="86.26953125" style="15" customWidth="1"/>
    <col min="3" max="257" width="9.1796875" style="15"/>
    <col min="258" max="258" width="86.26953125" style="15" customWidth="1"/>
    <col min="259" max="513" width="9.1796875" style="15"/>
    <col min="514" max="514" width="86.26953125" style="15" customWidth="1"/>
    <col min="515" max="769" width="9.1796875" style="15"/>
    <col min="770" max="770" width="86.26953125" style="15" customWidth="1"/>
    <col min="771" max="1025" width="9.1796875" style="15"/>
    <col min="1026" max="1026" width="86.26953125" style="15" customWidth="1"/>
    <col min="1027" max="1281" width="9.1796875" style="15"/>
    <col min="1282" max="1282" width="86.26953125" style="15" customWidth="1"/>
    <col min="1283" max="1537" width="9.1796875" style="15"/>
    <col min="1538" max="1538" width="86.26953125" style="15" customWidth="1"/>
    <col min="1539" max="1793" width="9.1796875" style="15"/>
    <col min="1794" max="1794" width="86.26953125" style="15" customWidth="1"/>
    <col min="1795" max="2049" width="9.1796875" style="15"/>
    <col min="2050" max="2050" width="86.26953125" style="15" customWidth="1"/>
    <col min="2051" max="2305" width="9.1796875" style="15"/>
    <col min="2306" max="2306" width="86.26953125" style="15" customWidth="1"/>
    <col min="2307" max="2561" width="9.1796875" style="15"/>
    <col min="2562" max="2562" width="86.26953125" style="15" customWidth="1"/>
    <col min="2563" max="2817" width="9.1796875" style="15"/>
    <col min="2818" max="2818" width="86.26953125" style="15" customWidth="1"/>
    <col min="2819" max="3073" width="9.1796875" style="15"/>
    <col min="3074" max="3074" width="86.26953125" style="15" customWidth="1"/>
    <col min="3075" max="3329" width="9.1796875" style="15"/>
    <col min="3330" max="3330" width="86.26953125" style="15" customWidth="1"/>
    <col min="3331" max="3585" width="9.1796875" style="15"/>
    <col min="3586" max="3586" width="86.26953125" style="15" customWidth="1"/>
    <col min="3587" max="3841" width="9.1796875" style="15"/>
    <col min="3842" max="3842" width="86.26953125" style="15" customWidth="1"/>
    <col min="3843" max="4097" width="9.1796875" style="15"/>
    <col min="4098" max="4098" width="86.26953125" style="15" customWidth="1"/>
    <col min="4099" max="4353" width="9.1796875" style="15"/>
    <col min="4354" max="4354" width="86.26953125" style="15" customWidth="1"/>
    <col min="4355" max="4609" width="9.1796875" style="15"/>
    <col min="4610" max="4610" width="86.26953125" style="15" customWidth="1"/>
    <col min="4611" max="4865" width="9.1796875" style="15"/>
    <col min="4866" max="4866" width="86.26953125" style="15" customWidth="1"/>
    <col min="4867" max="5121" width="9.1796875" style="15"/>
    <col min="5122" max="5122" width="86.26953125" style="15" customWidth="1"/>
    <col min="5123" max="5377" width="9.1796875" style="15"/>
    <col min="5378" max="5378" width="86.26953125" style="15" customWidth="1"/>
    <col min="5379" max="5633" width="9.1796875" style="15"/>
    <col min="5634" max="5634" width="86.26953125" style="15" customWidth="1"/>
    <col min="5635" max="5889" width="9.1796875" style="15"/>
    <col min="5890" max="5890" width="86.26953125" style="15" customWidth="1"/>
    <col min="5891" max="6145" width="9.1796875" style="15"/>
    <col min="6146" max="6146" width="86.26953125" style="15" customWidth="1"/>
    <col min="6147" max="6401" width="9.1796875" style="15"/>
    <col min="6402" max="6402" width="86.26953125" style="15" customWidth="1"/>
    <col min="6403" max="6657" width="9.1796875" style="15"/>
    <col min="6658" max="6658" width="86.26953125" style="15" customWidth="1"/>
    <col min="6659" max="6913" width="9.1796875" style="15"/>
    <col min="6914" max="6914" width="86.26953125" style="15" customWidth="1"/>
    <col min="6915" max="7169" width="9.1796875" style="15"/>
    <col min="7170" max="7170" width="86.26953125" style="15" customWidth="1"/>
    <col min="7171" max="7425" width="9.1796875" style="15"/>
    <col min="7426" max="7426" width="86.26953125" style="15" customWidth="1"/>
    <col min="7427" max="7681" width="9.1796875" style="15"/>
    <col min="7682" max="7682" width="86.26953125" style="15" customWidth="1"/>
    <col min="7683" max="7937" width="9.1796875" style="15"/>
    <col min="7938" max="7938" width="86.26953125" style="15" customWidth="1"/>
    <col min="7939" max="8193" width="9.1796875" style="15"/>
    <col min="8194" max="8194" width="86.26953125" style="15" customWidth="1"/>
    <col min="8195" max="8449" width="9.1796875" style="15"/>
    <col min="8450" max="8450" width="86.26953125" style="15" customWidth="1"/>
    <col min="8451" max="8705" width="9.1796875" style="15"/>
    <col min="8706" max="8706" width="86.26953125" style="15" customWidth="1"/>
    <col min="8707" max="8961" width="9.1796875" style="15"/>
    <col min="8962" max="8962" width="86.26953125" style="15" customWidth="1"/>
    <col min="8963" max="9217" width="9.1796875" style="15"/>
    <col min="9218" max="9218" width="86.26953125" style="15" customWidth="1"/>
    <col min="9219" max="9473" width="9.1796875" style="15"/>
    <col min="9474" max="9474" width="86.26953125" style="15" customWidth="1"/>
    <col min="9475" max="9729" width="9.1796875" style="15"/>
    <col min="9730" max="9730" width="86.26953125" style="15" customWidth="1"/>
    <col min="9731" max="9985" width="9.1796875" style="15"/>
    <col min="9986" max="9986" width="86.26953125" style="15" customWidth="1"/>
    <col min="9987" max="10241" width="9.1796875" style="15"/>
    <col min="10242" max="10242" width="86.26953125" style="15" customWidth="1"/>
    <col min="10243" max="10497" width="9.1796875" style="15"/>
    <col min="10498" max="10498" width="86.26953125" style="15" customWidth="1"/>
    <col min="10499" max="10753" width="9.1796875" style="15"/>
    <col min="10754" max="10754" width="86.26953125" style="15" customWidth="1"/>
    <col min="10755" max="11009" width="9.1796875" style="15"/>
    <col min="11010" max="11010" width="86.26953125" style="15" customWidth="1"/>
    <col min="11011" max="11265" width="9.1796875" style="15"/>
    <col min="11266" max="11266" width="86.26953125" style="15" customWidth="1"/>
    <col min="11267" max="11521" width="9.1796875" style="15"/>
    <col min="11522" max="11522" width="86.26953125" style="15" customWidth="1"/>
    <col min="11523" max="11777" width="9.1796875" style="15"/>
    <col min="11778" max="11778" width="86.26953125" style="15" customWidth="1"/>
    <col min="11779" max="12033" width="9.1796875" style="15"/>
    <col min="12034" max="12034" width="86.26953125" style="15" customWidth="1"/>
    <col min="12035" max="12289" width="9.1796875" style="15"/>
    <col min="12290" max="12290" width="86.26953125" style="15" customWidth="1"/>
    <col min="12291" max="12545" width="9.1796875" style="15"/>
    <col min="12546" max="12546" width="86.26953125" style="15" customWidth="1"/>
    <col min="12547" max="12801" width="9.1796875" style="15"/>
    <col min="12802" max="12802" width="86.26953125" style="15" customWidth="1"/>
    <col min="12803" max="13057" width="9.1796875" style="15"/>
    <col min="13058" max="13058" width="86.26953125" style="15" customWidth="1"/>
    <col min="13059" max="13313" width="9.1796875" style="15"/>
    <col min="13314" max="13314" width="86.26953125" style="15" customWidth="1"/>
    <col min="13315" max="13569" width="9.1796875" style="15"/>
    <col min="13570" max="13570" width="86.26953125" style="15" customWidth="1"/>
    <col min="13571" max="13825" width="9.1796875" style="15"/>
    <col min="13826" max="13826" width="86.26953125" style="15" customWidth="1"/>
    <col min="13827" max="14081" width="9.1796875" style="15"/>
    <col min="14082" max="14082" width="86.26953125" style="15" customWidth="1"/>
    <col min="14083" max="14337" width="9.1796875" style="15"/>
    <col min="14338" max="14338" width="86.26953125" style="15" customWidth="1"/>
    <col min="14339" max="14593" width="9.1796875" style="15"/>
    <col min="14594" max="14594" width="86.26953125" style="15" customWidth="1"/>
    <col min="14595" max="14849" width="9.1796875" style="15"/>
    <col min="14850" max="14850" width="86.26953125" style="15" customWidth="1"/>
    <col min="14851" max="15105" width="9.1796875" style="15"/>
    <col min="15106" max="15106" width="86.26953125" style="15" customWidth="1"/>
    <col min="15107" max="15361" width="9.1796875" style="15"/>
    <col min="15362" max="15362" width="86.26953125" style="15" customWidth="1"/>
    <col min="15363" max="15617" width="9.1796875" style="15"/>
    <col min="15618" max="15618" width="86.26953125" style="15" customWidth="1"/>
    <col min="15619" max="15873" width="9.1796875" style="15"/>
    <col min="15874" max="15874" width="86.26953125" style="15" customWidth="1"/>
    <col min="15875" max="16129" width="9.1796875" style="15"/>
    <col min="16130" max="16130" width="86.26953125" style="15" customWidth="1"/>
    <col min="16131" max="16384" width="9.1796875" style="15"/>
  </cols>
  <sheetData>
    <row r="8" spans="2:2" ht="15.5" x14ac:dyDescent="0.35">
      <c r="B8" s="14" t="s">
        <v>260</v>
      </c>
    </row>
    <row r="9" spans="2:2" ht="15.5" x14ac:dyDescent="0.35">
      <c r="B9" s="16"/>
    </row>
    <row r="10" spans="2:2" ht="15.5" x14ac:dyDescent="0.35">
      <c r="B10" s="17" t="s">
        <v>261</v>
      </c>
    </row>
    <row r="12" spans="2:2" ht="13" x14ac:dyDescent="0.3">
      <c r="B12" s="18" t="s">
        <v>251</v>
      </c>
    </row>
    <row r="13" spans="2:2" ht="13" x14ac:dyDescent="0.3">
      <c r="B13" s="18"/>
    </row>
    <row r="14" spans="2:2" x14ac:dyDescent="0.25">
      <c r="B14" s="19" t="s">
        <v>258</v>
      </c>
    </row>
    <row r="15" spans="2:2" x14ac:dyDescent="0.25">
      <c r="B15" s="19" t="s">
        <v>252</v>
      </c>
    </row>
    <row r="16" spans="2:2" x14ac:dyDescent="0.25">
      <c r="B16" s="19" t="s">
        <v>253</v>
      </c>
    </row>
    <row r="17" spans="2:2" x14ac:dyDescent="0.25">
      <c r="B17" s="19" t="s">
        <v>254</v>
      </c>
    </row>
    <row r="18" spans="2:2" x14ac:dyDescent="0.25">
      <c r="B18" s="19" t="s">
        <v>259</v>
      </c>
    </row>
    <row r="19" spans="2:2" x14ac:dyDescent="0.25">
      <c r="B19" s="19"/>
    </row>
    <row r="20" spans="2:2" ht="46.5" x14ac:dyDescent="0.35">
      <c r="B20" s="20" t="s">
        <v>255</v>
      </c>
    </row>
    <row r="21" spans="2:2" x14ac:dyDescent="0.25">
      <c r="B21" s="19"/>
    </row>
    <row r="22" spans="2:2" ht="37.5" x14ac:dyDescent="0.25">
      <c r="B22" s="21" t="s">
        <v>256</v>
      </c>
    </row>
    <row r="23" spans="2:2" x14ac:dyDescent="0.25">
      <c r="B23" s="19"/>
    </row>
    <row r="24" spans="2:2" ht="25" x14ac:dyDescent="0.25">
      <c r="B24" s="22" t="s">
        <v>257</v>
      </c>
    </row>
    <row r="25" spans="2:2" x14ac:dyDescent="0.25">
      <c r="B25" s="19"/>
    </row>
  </sheetData>
  <hyperlinks>
    <hyperlink ref="B22" r:id="rId1" xr:uid="{CA62AF96-967D-4848-B9FB-154E9114CF87}"/>
    <hyperlink ref="B24" r:id="rId2" xr:uid="{40C9F652-0851-4BAA-8C14-084A147518DE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245"/>
  <sheetViews>
    <sheetView zoomScale="80" zoomScaleNormal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H101" sqref="AH101"/>
    </sheetView>
  </sheetViews>
  <sheetFormatPr defaultColWidth="9.1796875" defaultRowHeight="12.5" x14ac:dyDescent="0.25"/>
  <cols>
    <col min="2" max="2" width="31.26953125" customWidth="1"/>
    <col min="3" max="3" width="6" customWidth="1"/>
    <col min="4" max="4" width="11.7265625" bestFit="1" customWidth="1"/>
    <col min="5" max="17" width="10.7265625" bestFit="1" customWidth="1"/>
    <col min="18" max="18" width="9.7265625" bestFit="1" customWidth="1"/>
    <col min="19" max="25" width="10.7265625" bestFit="1" customWidth="1"/>
    <col min="26" max="26" width="9.7265625" bestFit="1" customWidth="1"/>
    <col min="27" max="29" width="10.7265625" bestFit="1" customWidth="1"/>
    <col min="30" max="31" width="9.7265625" bestFit="1" customWidth="1"/>
    <col min="32" max="33" width="10.7265625" bestFit="1" customWidth="1"/>
    <col min="34" max="34" width="9.7265625" bestFit="1" customWidth="1"/>
    <col min="35" max="35" width="10.7265625" bestFit="1" customWidth="1"/>
    <col min="36" max="37" width="11.7265625" bestFit="1" customWidth="1"/>
    <col min="38" max="42" width="10.7265625" bestFit="1" customWidth="1"/>
    <col min="43" max="44" width="11.7265625" bestFit="1" customWidth="1"/>
    <col min="45" max="45" width="10.7265625" bestFit="1" customWidth="1"/>
    <col min="46" max="71" width="10.7265625" customWidth="1"/>
    <col min="72" max="72" width="12.7265625" bestFit="1" customWidth="1"/>
    <col min="73" max="74" width="10" bestFit="1" customWidth="1"/>
    <col min="75" max="75" width="9" customWidth="1"/>
    <col min="76" max="77" width="10" bestFit="1" customWidth="1"/>
    <col min="78" max="79" width="11" bestFit="1" customWidth="1"/>
    <col min="80" max="80" width="12.453125" customWidth="1"/>
    <col min="82" max="82" width="10.453125" customWidth="1"/>
  </cols>
  <sheetData>
    <row r="1" spans="1:84" s="28" customFormat="1" ht="15.5" x14ac:dyDescent="0.35">
      <c r="A1" s="30" t="s">
        <v>0</v>
      </c>
      <c r="B1" s="31" t="s">
        <v>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3"/>
      <c r="BV1" s="32"/>
      <c r="BX1" s="32"/>
      <c r="BY1" s="32"/>
      <c r="BZ1" s="32"/>
      <c r="CA1" s="32"/>
    </row>
    <row r="2" spans="1:84" s="28" customFormat="1" ht="15.5" x14ac:dyDescent="0.35">
      <c r="A2" s="30" t="s">
        <v>2</v>
      </c>
      <c r="B2" s="31" t="s">
        <v>2</v>
      </c>
      <c r="D2" s="24" t="s">
        <v>120</v>
      </c>
      <c r="E2" s="24" t="s">
        <v>122</v>
      </c>
      <c r="F2" s="24" t="s">
        <v>124</v>
      </c>
      <c r="G2" s="24" t="s">
        <v>126</v>
      </c>
      <c r="H2" s="24" t="s">
        <v>128</v>
      </c>
      <c r="I2" s="24" t="s">
        <v>130</v>
      </c>
      <c r="J2" s="24" t="s">
        <v>132</v>
      </c>
      <c r="K2" s="24" t="s">
        <v>134</v>
      </c>
      <c r="L2" s="24" t="s">
        <v>136</v>
      </c>
      <c r="M2" s="24" t="s">
        <v>138</v>
      </c>
      <c r="N2" s="24" t="s">
        <v>139</v>
      </c>
      <c r="O2" s="24" t="s">
        <v>141</v>
      </c>
      <c r="P2" s="24" t="s">
        <v>143</v>
      </c>
      <c r="Q2" s="24" t="s">
        <v>145</v>
      </c>
      <c r="R2" s="24" t="s">
        <v>147</v>
      </c>
      <c r="S2" s="24" t="s">
        <v>149</v>
      </c>
      <c r="T2" s="24" t="s">
        <v>151</v>
      </c>
      <c r="U2" s="24" t="s">
        <v>153</v>
      </c>
      <c r="V2" s="24" t="s">
        <v>155</v>
      </c>
      <c r="W2" s="24" t="s">
        <v>157</v>
      </c>
      <c r="X2" s="24" t="s">
        <v>159</v>
      </c>
      <c r="Y2" s="24" t="s">
        <v>161</v>
      </c>
      <c r="Z2" s="24" t="s">
        <v>163</v>
      </c>
      <c r="AA2" s="24" t="s">
        <v>165</v>
      </c>
      <c r="AB2" s="24" t="s">
        <v>167</v>
      </c>
      <c r="AC2" s="24" t="s">
        <v>169</v>
      </c>
      <c r="AD2" s="24" t="s">
        <v>171</v>
      </c>
      <c r="AE2" s="24" t="s">
        <v>173</v>
      </c>
      <c r="AF2" s="24" t="s">
        <v>175</v>
      </c>
      <c r="AG2" s="24" t="s">
        <v>177</v>
      </c>
      <c r="AH2" s="24" t="s">
        <v>179</v>
      </c>
      <c r="AI2" s="24" t="s">
        <v>181</v>
      </c>
      <c r="AJ2" s="24" t="s">
        <v>183</v>
      </c>
      <c r="AK2" s="24" t="s">
        <v>185</v>
      </c>
      <c r="AL2" s="24" t="s">
        <v>187</v>
      </c>
      <c r="AM2" s="24" t="s">
        <v>189</v>
      </c>
      <c r="AN2" s="24" t="s">
        <v>191</v>
      </c>
      <c r="AO2" s="24" t="s">
        <v>192</v>
      </c>
      <c r="AP2" s="24" t="s">
        <v>194</v>
      </c>
      <c r="AQ2" s="24" t="s">
        <v>196</v>
      </c>
      <c r="AR2" s="24" t="s">
        <v>197</v>
      </c>
      <c r="AS2" s="24" t="s">
        <v>199</v>
      </c>
      <c r="AT2" s="24" t="s">
        <v>200</v>
      </c>
      <c r="AU2" s="24" t="s">
        <v>202</v>
      </c>
      <c r="AV2" s="24" t="s">
        <v>203</v>
      </c>
      <c r="AW2" s="24" t="s">
        <v>204</v>
      </c>
      <c r="AX2" s="24" t="s">
        <v>206</v>
      </c>
      <c r="AY2" s="24" t="s">
        <v>208</v>
      </c>
      <c r="AZ2" s="24" t="s">
        <v>210</v>
      </c>
      <c r="BA2" s="24" t="s">
        <v>212</v>
      </c>
      <c r="BB2" s="24" t="s">
        <v>214</v>
      </c>
      <c r="BC2" s="24" t="s">
        <v>216</v>
      </c>
      <c r="BD2" s="24" t="s">
        <v>217</v>
      </c>
      <c r="BE2" s="24" t="s">
        <v>218</v>
      </c>
      <c r="BF2" s="24" t="s">
        <v>220</v>
      </c>
      <c r="BG2" s="24" t="s">
        <v>222</v>
      </c>
      <c r="BH2" s="24" t="s">
        <v>224</v>
      </c>
      <c r="BI2" s="24" t="s">
        <v>226</v>
      </c>
      <c r="BJ2" s="24" t="s">
        <v>228</v>
      </c>
      <c r="BK2" s="24" t="s">
        <v>230</v>
      </c>
      <c r="BL2" s="24" t="s">
        <v>232</v>
      </c>
      <c r="BM2" s="24" t="s">
        <v>234</v>
      </c>
      <c r="BN2" s="24" t="s">
        <v>235</v>
      </c>
      <c r="BO2" s="24" t="s">
        <v>236</v>
      </c>
      <c r="BP2" s="24" t="s">
        <v>237</v>
      </c>
      <c r="BQ2" s="24" t="s">
        <v>238</v>
      </c>
      <c r="BR2" s="24" t="s">
        <v>240</v>
      </c>
      <c r="BS2" s="24">
        <v>9700</v>
      </c>
      <c r="BT2" s="30"/>
      <c r="BU2" s="31"/>
      <c r="BV2" s="31"/>
      <c r="BW2" s="34"/>
      <c r="BX2" s="30"/>
      <c r="BY2" s="30"/>
      <c r="BZ2" s="35"/>
      <c r="CA2" s="30"/>
      <c r="CB2" s="30"/>
    </row>
    <row r="3" spans="1:84" s="28" customFormat="1" ht="36.75" customHeight="1" x14ac:dyDescent="0.35">
      <c r="A3" s="30"/>
      <c r="B3" s="31"/>
      <c r="D3" s="36" t="s">
        <v>121</v>
      </c>
      <c r="E3" s="36" t="s">
        <v>123</v>
      </c>
      <c r="F3" s="36" t="s">
        <v>125</v>
      </c>
      <c r="G3" s="36" t="s">
        <v>127</v>
      </c>
      <c r="H3" s="36" t="s">
        <v>129</v>
      </c>
      <c r="I3" s="36" t="s">
        <v>131</v>
      </c>
      <c r="J3" s="36" t="s">
        <v>133</v>
      </c>
      <c r="K3" s="36" t="s">
        <v>135</v>
      </c>
      <c r="L3" s="36" t="s">
        <v>137</v>
      </c>
      <c r="M3" s="36" t="s">
        <v>35</v>
      </c>
      <c r="N3" s="36" t="s">
        <v>140</v>
      </c>
      <c r="O3" s="36" t="s">
        <v>142</v>
      </c>
      <c r="P3" s="36" t="s">
        <v>144</v>
      </c>
      <c r="Q3" s="36" t="s">
        <v>146</v>
      </c>
      <c r="R3" s="36" t="s">
        <v>148</v>
      </c>
      <c r="S3" s="36" t="s">
        <v>150</v>
      </c>
      <c r="T3" s="36" t="s">
        <v>152</v>
      </c>
      <c r="U3" s="36" t="s">
        <v>154</v>
      </c>
      <c r="V3" s="36" t="s">
        <v>156</v>
      </c>
      <c r="W3" s="36" t="s">
        <v>158</v>
      </c>
      <c r="X3" s="36" t="s">
        <v>160</v>
      </c>
      <c r="Y3" s="36" t="s">
        <v>162</v>
      </c>
      <c r="Z3" s="36" t="s">
        <v>164</v>
      </c>
      <c r="AA3" s="36" t="s">
        <v>166</v>
      </c>
      <c r="AB3" s="36" t="s">
        <v>168</v>
      </c>
      <c r="AC3" s="36" t="s">
        <v>170</v>
      </c>
      <c r="AD3" s="36" t="s">
        <v>172</v>
      </c>
      <c r="AE3" s="36" t="s">
        <v>174</v>
      </c>
      <c r="AF3" s="36" t="s">
        <v>176</v>
      </c>
      <c r="AG3" s="36" t="s">
        <v>178</v>
      </c>
      <c r="AH3" s="36" t="s">
        <v>180</v>
      </c>
      <c r="AI3" s="36" t="s">
        <v>182</v>
      </c>
      <c r="AJ3" s="36" t="s">
        <v>184</v>
      </c>
      <c r="AK3" s="36" t="s">
        <v>186</v>
      </c>
      <c r="AL3" s="36" t="s">
        <v>188</v>
      </c>
      <c r="AM3" s="36" t="s">
        <v>190</v>
      </c>
      <c r="AN3" s="36" t="s">
        <v>112</v>
      </c>
      <c r="AO3" s="36" t="s">
        <v>193</v>
      </c>
      <c r="AP3" s="36" t="s">
        <v>195</v>
      </c>
      <c r="AQ3" s="36" t="s">
        <v>32</v>
      </c>
      <c r="AR3" s="36" t="s">
        <v>198</v>
      </c>
      <c r="AS3" s="36" t="s">
        <v>113</v>
      </c>
      <c r="AT3" s="36" t="s">
        <v>201</v>
      </c>
      <c r="AU3" s="36" t="s">
        <v>114</v>
      </c>
      <c r="AV3" s="36" t="s">
        <v>115</v>
      </c>
      <c r="AW3" s="36" t="s">
        <v>205</v>
      </c>
      <c r="AX3" s="36" t="s">
        <v>207</v>
      </c>
      <c r="AY3" s="36" t="s">
        <v>209</v>
      </c>
      <c r="AZ3" s="36" t="s">
        <v>211</v>
      </c>
      <c r="BA3" s="36" t="s">
        <v>213</v>
      </c>
      <c r="BB3" s="36" t="s">
        <v>215</v>
      </c>
      <c r="BC3" s="36" t="s">
        <v>116</v>
      </c>
      <c r="BD3" s="36" t="s">
        <v>117</v>
      </c>
      <c r="BE3" s="36" t="s">
        <v>219</v>
      </c>
      <c r="BF3" s="36" t="s">
        <v>221</v>
      </c>
      <c r="BG3" s="36" t="s">
        <v>223</v>
      </c>
      <c r="BH3" s="36" t="s">
        <v>225</v>
      </c>
      <c r="BI3" s="36" t="s">
        <v>227</v>
      </c>
      <c r="BJ3" s="36" t="s">
        <v>229</v>
      </c>
      <c r="BK3" s="36" t="s">
        <v>231</v>
      </c>
      <c r="BL3" s="36" t="s">
        <v>233</v>
      </c>
      <c r="BM3" s="36" t="s">
        <v>33</v>
      </c>
      <c r="BN3" s="36" t="s">
        <v>118</v>
      </c>
      <c r="BO3" s="36" t="s">
        <v>34</v>
      </c>
      <c r="BP3" s="36" t="s">
        <v>119</v>
      </c>
      <c r="BQ3" s="36" t="s">
        <v>239</v>
      </c>
      <c r="BR3" s="36" t="s">
        <v>241</v>
      </c>
      <c r="BS3" s="36" t="s">
        <v>36</v>
      </c>
      <c r="BT3" s="36" t="s">
        <v>37</v>
      </c>
      <c r="BU3" s="36" t="s">
        <v>242</v>
      </c>
      <c r="BV3" s="36" t="s">
        <v>243</v>
      </c>
      <c r="BW3" s="36" t="s">
        <v>38</v>
      </c>
      <c r="BX3" s="36" t="s">
        <v>39</v>
      </c>
      <c r="BY3" s="36" t="s">
        <v>40</v>
      </c>
      <c r="BZ3" s="36" t="s">
        <v>41</v>
      </c>
      <c r="CA3" s="36" t="s">
        <v>42</v>
      </c>
      <c r="CB3" s="37" t="s">
        <v>43</v>
      </c>
    </row>
    <row r="4" spans="1:84" s="28" customFormat="1" ht="15.5" x14ac:dyDescent="0.35">
      <c r="C4" s="28">
        <v>0</v>
      </c>
      <c r="D4" s="28" t="s">
        <v>288</v>
      </c>
      <c r="E4" t="s">
        <v>343</v>
      </c>
      <c r="F4" t="s">
        <v>345</v>
      </c>
      <c r="G4" t="s">
        <v>309</v>
      </c>
      <c r="H4" t="s">
        <v>312</v>
      </c>
      <c r="I4" t="s">
        <v>311</v>
      </c>
      <c r="J4" t="s">
        <v>310</v>
      </c>
      <c r="K4" t="s">
        <v>285</v>
      </c>
      <c r="L4" t="s">
        <v>334</v>
      </c>
      <c r="M4" t="s">
        <v>342</v>
      </c>
      <c r="N4" t="s">
        <v>314</v>
      </c>
      <c r="O4" t="s">
        <v>330</v>
      </c>
      <c r="P4" t="s">
        <v>332</v>
      </c>
      <c r="Q4" t="s">
        <v>301</v>
      </c>
      <c r="R4" t="s">
        <v>316</v>
      </c>
      <c r="S4" t="s">
        <v>325</v>
      </c>
      <c r="T4" t="s">
        <v>317</v>
      </c>
      <c r="U4" t="s">
        <v>335</v>
      </c>
      <c r="V4" t="s">
        <v>346</v>
      </c>
      <c r="W4" t="s">
        <v>315</v>
      </c>
      <c r="X4" t="s">
        <v>333</v>
      </c>
      <c r="Y4" t="s">
        <v>318</v>
      </c>
      <c r="Z4" t="s">
        <v>327</v>
      </c>
      <c r="AA4" t="s">
        <v>331</v>
      </c>
      <c r="AB4" t="s">
        <v>326</v>
      </c>
      <c r="AC4" t="s">
        <v>329</v>
      </c>
      <c r="AD4" t="s">
        <v>344</v>
      </c>
      <c r="AE4" t="s">
        <v>338</v>
      </c>
      <c r="AF4" t="s">
        <v>328</v>
      </c>
      <c r="AG4" t="s">
        <v>319</v>
      </c>
      <c r="AH4" t="s">
        <v>320</v>
      </c>
      <c r="AI4" t="s">
        <v>321</v>
      </c>
      <c r="AJ4" t="s">
        <v>313</v>
      </c>
      <c r="AK4" t="s">
        <v>324</v>
      </c>
      <c r="AL4" t="s">
        <v>323</v>
      </c>
      <c r="AM4" t="s">
        <v>322</v>
      </c>
      <c r="AN4" t="s">
        <v>337</v>
      </c>
      <c r="AO4" t="s">
        <v>308</v>
      </c>
      <c r="AP4" t="s">
        <v>290</v>
      </c>
      <c r="AQ4" t="s">
        <v>302</v>
      </c>
      <c r="AR4" t="s">
        <v>300</v>
      </c>
      <c r="AS4" t="s">
        <v>289</v>
      </c>
      <c r="AT4" t="s">
        <v>352</v>
      </c>
      <c r="AU4" t="s">
        <v>351</v>
      </c>
      <c r="AV4" t="s">
        <v>294</v>
      </c>
      <c r="AW4" t="s">
        <v>292</v>
      </c>
      <c r="AX4" t="s">
        <v>291</v>
      </c>
      <c r="AY4" t="s">
        <v>305</v>
      </c>
      <c r="AZ4" t="s">
        <v>296</v>
      </c>
      <c r="BA4" t="s">
        <v>287</v>
      </c>
      <c r="BB4" t="s">
        <v>304</v>
      </c>
      <c r="BC4" t="s">
        <v>336</v>
      </c>
      <c r="BD4" t="s">
        <v>298</v>
      </c>
      <c r="BE4" t="s">
        <v>299</v>
      </c>
      <c r="BF4" t="s">
        <v>349</v>
      </c>
      <c r="BG4" t="s">
        <v>341</v>
      </c>
      <c r="BH4" t="s">
        <v>293</v>
      </c>
      <c r="BI4" t="s">
        <v>340</v>
      </c>
      <c r="BJ4" t="s">
        <v>297</v>
      </c>
      <c r="BK4" t="s">
        <v>286</v>
      </c>
      <c r="BL4" t="s">
        <v>307</v>
      </c>
      <c r="BM4" t="s">
        <v>306</v>
      </c>
      <c r="BN4" t="s">
        <v>348</v>
      </c>
      <c r="BO4" t="s">
        <v>347</v>
      </c>
      <c r="BP4" t="s">
        <v>295</v>
      </c>
      <c r="BQ4" t="s">
        <v>339</v>
      </c>
      <c r="BR4" t="s">
        <v>350</v>
      </c>
      <c r="BS4" t="s">
        <v>353</v>
      </c>
      <c r="BT4" s="28" t="e">
        <f t="shared" ref="BT4:CB4" si="0">BS4+1</f>
        <v>#VALUE!</v>
      </c>
      <c r="BU4" s="28" t="e">
        <f t="shared" si="0"/>
        <v>#VALUE!</v>
      </c>
      <c r="BV4" s="28" t="e">
        <f t="shared" si="0"/>
        <v>#VALUE!</v>
      </c>
      <c r="BW4" s="28" t="e">
        <f t="shared" si="0"/>
        <v>#VALUE!</v>
      </c>
      <c r="BX4" s="28" t="e">
        <f t="shared" si="0"/>
        <v>#VALUE!</v>
      </c>
      <c r="BY4" s="28" t="e">
        <f t="shared" si="0"/>
        <v>#VALUE!</v>
      </c>
      <c r="BZ4" s="28" t="e">
        <f t="shared" si="0"/>
        <v>#VALUE!</v>
      </c>
      <c r="CA4" s="28" t="e">
        <f t="shared" si="0"/>
        <v>#VALUE!</v>
      </c>
      <c r="CB4" s="28" t="e">
        <f t="shared" si="0"/>
        <v>#VALUE!</v>
      </c>
    </row>
    <row r="5" spans="1:84" s="28" customFormat="1" ht="15.5" x14ac:dyDescent="0.35">
      <c r="A5" s="24" t="s">
        <v>44</v>
      </c>
      <c r="B5" s="24" t="s">
        <v>121</v>
      </c>
      <c r="C5" s="28" t="s">
        <v>288</v>
      </c>
      <c r="D5" s="38">
        <v>4129.5626334755816</v>
      </c>
      <c r="E5" s="38">
        <v>2817.2218194880024</v>
      </c>
      <c r="F5" s="38">
        <v>117.25654113347471</v>
      </c>
      <c r="G5" s="38">
        <v>1.8754854682280881</v>
      </c>
      <c r="H5" s="38">
        <v>3.1741615055895083</v>
      </c>
      <c r="I5" s="38">
        <v>0.44765669282875503</v>
      </c>
      <c r="J5" s="38">
        <v>0.75467482245462736</v>
      </c>
      <c r="K5" s="38">
        <v>3945.6301646118636</v>
      </c>
      <c r="L5" s="38">
        <v>20285.848795632228</v>
      </c>
      <c r="M5" s="38">
        <v>37071.017904713197</v>
      </c>
      <c r="N5" s="38">
        <v>1446.4186510601012</v>
      </c>
      <c r="O5" s="38">
        <v>3274.5772488289681</v>
      </c>
      <c r="P5" s="38">
        <v>3364.2785973484888</v>
      </c>
      <c r="Q5" s="38">
        <v>191.04314558903877</v>
      </c>
      <c r="R5" s="38">
        <v>4.0066818417335091</v>
      </c>
      <c r="S5" s="38">
        <v>69.878057173799093</v>
      </c>
      <c r="T5" s="38">
        <v>82.532908485671967</v>
      </c>
      <c r="U5" s="38">
        <v>0.1467334984349328</v>
      </c>
      <c r="V5" s="38">
        <v>4.7886599966685877</v>
      </c>
      <c r="W5" s="38">
        <v>9959.6507851218339</v>
      </c>
      <c r="X5" s="38">
        <v>11.068897612645745</v>
      </c>
      <c r="Y5" s="38">
        <v>15.254777107173544</v>
      </c>
      <c r="Z5" s="38">
        <v>1.0197761815471951</v>
      </c>
      <c r="AA5" s="38">
        <v>4.6658600662041483</v>
      </c>
      <c r="AB5" s="38">
        <v>31.369233593644136</v>
      </c>
      <c r="AC5" s="38">
        <v>14.050856109404462</v>
      </c>
      <c r="AD5" s="38">
        <v>14.37172875667288</v>
      </c>
      <c r="AE5" s="38">
        <v>8.9283435789014813</v>
      </c>
      <c r="AF5" s="38">
        <v>1.229643264311892</v>
      </c>
      <c r="AG5" s="38">
        <v>0.13444002677541508</v>
      </c>
      <c r="AH5" s="38">
        <v>0.27326562852084912</v>
      </c>
      <c r="AI5" s="38">
        <v>0.69406641663652058</v>
      </c>
      <c r="AJ5" s="38">
        <v>0.56326728969146089</v>
      </c>
      <c r="AK5" s="38">
        <v>0.29123253263139037</v>
      </c>
      <c r="AL5" s="38">
        <v>0.45616128608829898</v>
      </c>
      <c r="AM5" s="38">
        <v>7.4825282173658101</v>
      </c>
      <c r="AN5" s="38">
        <v>2.8068406352586409E-2</v>
      </c>
      <c r="AO5" s="38">
        <v>0.36276316427657901</v>
      </c>
      <c r="AP5" s="38">
        <v>14.967879352912311</v>
      </c>
      <c r="AQ5" s="38">
        <v>211.60030344867246</v>
      </c>
      <c r="AR5" s="38">
        <v>1.1742618006025496</v>
      </c>
      <c r="AS5" s="38">
        <v>4609.7698774032633</v>
      </c>
      <c r="AT5" s="38">
        <v>0.36633883499473979</v>
      </c>
      <c r="AU5" s="38">
        <v>9.8722823516235111E-3</v>
      </c>
      <c r="AV5" s="38">
        <v>0.22832973560456615</v>
      </c>
      <c r="AW5" s="38">
        <v>4.1538393536858829</v>
      </c>
      <c r="AX5" s="38">
        <v>155.90899124207749</v>
      </c>
      <c r="AY5" s="38">
        <v>2171.9645446741542</v>
      </c>
      <c r="AZ5" s="38">
        <v>9.9965360009688281E-2</v>
      </c>
      <c r="BA5" s="38">
        <v>0.44827759618850316</v>
      </c>
      <c r="BB5" s="38">
        <v>24.749310642079973</v>
      </c>
      <c r="BC5" s="38">
        <v>0.84249057606327915</v>
      </c>
      <c r="BD5" s="38">
        <v>8.9569910991455597</v>
      </c>
      <c r="BE5" s="38">
        <v>7.9939850458898301</v>
      </c>
      <c r="BF5" s="38">
        <v>2.6549699788935328</v>
      </c>
      <c r="BG5" s="38">
        <v>8.6482258549881124</v>
      </c>
      <c r="BH5" s="38">
        <v>0.42545682631297765</v>
      </c>
      <c r="BI5" s="38">
        <v>0.23345915660855157</v>
      </c>
      <c r="BJ5" s="38">
        <v>51.137491863446598</v>
      </c>
      <c r="BK5" s="38">
        <v>8.5935958786975686E-2</v>
      </c>
      <c r="BL5" s="38">
        <v>954.43016452097345</v>
      </c>
      <c r="BM5" s="38">
        <v>265.28652680849075</v>
      </c>
      <c r="BN5" s="38">
        <v>27.925198315297575</v>
      </c>
      <c r="BO5" s="38">
        <v>133.94707689870822</v>
      </c>
      <c r="BP5" s="38">
        <v>103.80211484282903</v>
      </c>
      <c r="BQ5" s="38">
        <v>1.2791699903532849</v>
      </c>
      <c r="BR5" s="38">
        <v>107.13693567102906</v>
      </c>
      <c r="BS5" s="38">
        <v>0</v>
      </c>
      <c r="BT5" s="38">
        <v>95752.584200861427</v>
      </c>
      <c r="BU5" s="38">
        <v>31499.736334693913</v>
      </c>
      <c r="BV5" s="38">
        <v>186.2414552549713</v>
      </c>
      <c r="BW5" s="38">
        <v>0</v>
      </c>
      <c r="BX5" s="38">
        <v>38622.058011522065</v>
      </c>
      <c r="BY5" s="38">
        <v>1979.6481753328169</v>
      </c>
      <c r="BZ5" s="38">
        <v>820.73182233480475</v>
      </c>
      <c r="CA5" s="38">
        <v>73108.415799138558</v>
      </c>
      <c r="CB5" s="38">
        <v>168861</v>
      </c>
      <c r="CC5" s="38"/>
      <c r="CD5" s="38"/>
      <c r="CE5" s="38"/>
      <c r="CF5" s="38"/>
    </row>
    <row r="6" spans="1:84" ht="15.5" x14ac:dyDescent="0.35">
      <c r="A6" s="11" t="s">
        <v>45</v>
      </c>
      <c r="B6" s="25" t="s">
        <v>123</v>
      </c>
      <c r="C6" t="s">
        <v>343</v>
      </c>
      <c r="D6" s="8">
        <v>524.12527225594908</v>
      </c>
      <c r="E6" s="8">
        <v>2963.753763050966</v>
      </c>
      <c r="F6" s="8">
        <v>108.12250510595247</v>
      </c>
      <c r="G6" s="8">
        <v>4.8194990185813191</v>
      </c>
      <c r="H6" s="8">
        <v>9.2172142271456501</v>
      </c>
      <c r="I6" s="8">
        <v>0.74158535574401363</v>
      </c>
      <c r="J6" s="8">
        <v>1.6076352826131652</v>
      </c>
      <c r="K6" s="8">
        <v>46792.908594893735</v>
      </c>
      <c r="L6" s="8">
        <v>102.03439837504028</v>
      </c>
      <c r="M6" s="8">
        <v>2322.0622859140967</v>
      </c>
      <c r="N6" s="8">
        <v>48.689568150265842</v>
      </c>
      <c r="O6" s="8">
        <v>166.70751700516109</v>
      </c>
      <c r="P6" s="8">
        <v>79.173224150367389</v>
      </c>
      <c r="Q6" s="8">
        <v>46.735757210618374</v>
      </c>
      <c r="R6" s="8">
        <v>7.111029417281908</v>
      </c>
      <c r="S6" s="8">
        <v>118.70549022655472</v>
      </c>
      <c r="T6" s="8">
        <v>114.24686418081764</v>
      </c>
      <c r="U6" s="8">
        <v>0.31867411110680938</v>
      </c>
      <c r="V6" s="8">
        <v>0.28580723625358068</v>
      </c>
      <c r="W6" s="8">
        <v>71.484668469401313</v>
      </c>
      <c r="X6" s="8">
        <v>42.700621420806229</v>
      </c>
      <c r="Y6" s="8">
        <v>7.4052422243097809</v>
      </c>
      <c r="Z6" s="8">
        <v>2.3416147614574223</v>
      </c>
      <c r="AA6" s="8">
        <v>1.4307138246673574</v>
      </c>
      <c r="AB6" s="8">
        <v>51.069949835235953</v>
      </c>
      <c r="AC6" s="8">
        <v>62.541732636174189</v>
      </c>
      <c r="AD6" s="8">
        <v>28.914461699374467</v>
      </c>
      <c r="AE6" s="8">
        <v>20.826824864917274</v>
      </c>
      <c r="AF6" s="8">
        <v>1.2501215022784586</v>
      </c>
      <c r="AG6" s="8">
        <v>0.35589049636245318</v>
      </c>
      <c r="AH6" s="8">
        <v>0.95098864596262789</v>
      </c>
      <c r="AI6" s="8">
        <v>1.2438423296722314</v>
      </c>
      <c r="AJ6" s="8">
        <v>0.94090299385556997</v>
      </c>
      <c r="AK6" s="8">
        <v>0.7966654006010282</v>
      </c>
      <c r="AL6" s="8">
        <v>0.67770134434213414</v>
      </c>
      <c r="AM6" s="8">
        <v>3.9955338127140267</v>
      </c>
      <c r="AN6" s="8">
        <v>8.5204479783802536E-2</v>
      </c>
      <c r="AO6" s="8">
        <v>0.45065864537937234</v>
      </c>
      <c r="AP6" s="8">
        <v>4.7305683281790953</v>
      </c>
      <c r="AQ6" s="8">
        <v>474.57465395215831</v>
      </c>
      <c r="AR6" s="8">
        <v>1.9426794572367185</v>
      </c>
      <c r="AS6" s="8">
        <v>201.6729178097842</v>
      </c>
      <c r="AT6" s="8">
        <v>0.53376776993805108</v>
      </c>
      <c r="AU6" s="8">
        <v>2.2549453904923293E-2</v>
      </c>
      <c r="AV6" s="8">
        <v>0.2587766983882086</v>
      </c>
      <c r="AW6" s="8">
        <v>8.7913338183722995</v>
      </c>
      <c r="AX6" s="8">
        <v>144.13635304240668</v>
      </c>
      <c r="AY6" s="8">
        <v>711.63462638236126</v>
      </c>
      <c r="AZ6" s="8">
        <v>0.28043530808217987</v>
      </c>
      <c r="BA6" s="8">
        <v>0.7995506952376974</v>
      </c>
      <c r="BB6" s="8">
        <v>52.626782116355855</v>
      </c>
      <c r="BC6" s="8">
        <v>1.906244098251894</v>
      </c>
      <c r="BD6" s="8">
        <v>17.984560770057307</v>
      </c>
      <c r="BE6" s="8">
        <v>17.85323837504906</v>
      </c>
      <c r="BF6" s="8">
        <v>2.7094067590674493</v>
      </c>
      <c r="BG6" s="8">
        <v>8.5928838450250726</v>
      </c>
      <c r="BH6" s="8">
        <v>4.3577996074157053</v>
      </c>
      <c r="BI6" s="8">
        <v>0.52924325098443714</v>
      </c>
      <c r="BJ6" s="8">
        <v>13.709584619041951</v>
      </c>
      <c r="BK6" s="8">
        <v>0.17016510307873162</v>
      </c>
      <c r="BL6" s="8">
        <v>182.63284808415577</v>
      </c>
      <c r="BM6" s="8">
        <v>83.195123330734859</v>
      </c>
      <c r="BN6" s="8">
        <v>9.8249037740579688</v>
      </c>
      <c r="BO6" s="8">
        <v>46.200362690327282</v>
      </c>
      <c r="BP6" s="8">
        <v>70.246715399072514</v>
      </c>
      <c r="BQ6" s="8">
        <v>1.2378101947370017</v>
      </c>
      <c r="BR6" s="8">
        <v>32.280141351572631</v>
      </c>
      <c r="BS6" s="8">
        <v>0</v>
      </c>
      <c r="BT6" s="8">
        <v>55806.266050640588</v>
      </c>
      <c r="BU6" s="8">
        <v>2790.2425762523076</v>
      </c>
      <c r="BV6" s="8">
        <v>11.496131982597504</v>
      </c>
      <c r="BW6" s="8">
        <v>0</v>
      </c>
      <c r="BX6" s="8">
        <v>13220.604571122307</v>
      </c>
      <c r="BY6" s="8">
        <v>10433.050209230889</v>
      </c>
      <c r="BZ6" s="8">
        <v>1186.3404607713239</v>
      </c>
      <c r="CA6" s="8">
        <v>27641.733949359437</v>
      </c>
      <c r="CB6" s="8">
        <v>83448</v>
      </c>
      <c r="CC6" s="6"/>
      <c r="CD6" s="8"/>
      <c r="CE6" s="8"/>
      <c r="CF6" s="8"/>
    </row>
    <row r="7" spans="1:84" ht="15.5" x14ac:dyDescent="0.35">
      <c r="A7" s="11" t="s">
        <v>46</v>
      </c>
      <c r="B7" s="24" t="s">
        <v>125</v>
      </c>
      <c r="C7" t="s">
        <v>345</v>
      </c>
      <c r="D7" s="8">
        <v>707.6195059624315</v>
      </c>
      <c r="E7" s="8">
        <v>854.13159685378912</v>
      </c>
      <c r="F7" s="8">
        <v>1512.5006381745914</v>
      </c>
      <c r="G7" s="8">
        <v>1.8698470102499896</v>
      </c>
      <c r="H7" s="8">
        <v>0.65006133728356918</v>
      </c>
      <c r="I7" s="8">
        <v>5.7447198104490824E-2</v>
      </c>
      <c r="J7" s="8">
        <v>7.5831333555434227E-2</v>
      </c>
      <c r="K7" s="8">
        <v>918.97407465073991</v>
      </c>
      <c r="L7" s="8">
        <v>2.0422629839679542</v>
      </c>
      <c r="M7" s="8">
        <v>278.78186763905245</v>
      </c>
      <c r="N7" s="8">
        <v>9.4936296176328607</v>
      </c>
      <c r="O7" s="8">
        <v>20.592430237680556</v>
      </c>
      <c r="P7" s="8">
        <v>58.341714717627347</v>
      </c>
      <c r="Q7" s="8">
        <v>17.366993481871358</v>
      </c>
      <c r="R7" s="8">
        <v>14.325767532652257</v>
      </c>
      <c r="S7" s="8">
        <v>2241.2640278383255</v>
      </c>
      <c r="T7" s="8">
        <v>2018.0766106791277</v>
      </c>
      <c r="U7" s="8">
        <v>1.6613584907723418E-2</v>
      </c>
      <c r="V7" s="8">
        <v>1.7017910430395435E-2</v>
      </c>
      <c r="W7" s="8">
        <v>2.6023506399249925</v>
      </c>
      <c r="X7" s="8">
        <v>107.45509303435647</v>
      </c>
      <c r="Y7" s="8">
        <v>2.0369178977787477</v>
      </c>
      <c r="Z7" s="8">
        <v>5.0406468597550588E-2</v>
      </c>
      <c r="AA7" s="8">
        <v>0.19119997978095954</v>
      </c>
      <c r="AB7" s="8">
        <v>961.88248089819092</v>
      </c>
      <c r="AC7" s="8">
        <v>49.282730215734119</v>
      </c>
      <c r="AD7" s="8">
        <v>428.0371716685529</v>
      </c>
      <c r="AE7" s="8">
        <v>1.1030277970597235</v>
      </c>
      <c r="AF7" s="8">
        <v>6.8654382605754076</v>
      </c>
      <c r="AG7" s="8">
        <v>3.5833770686213878E-2</v>
      </c>
      <c r="AH7" s="8">
        <v>8.5576560359349421E-2</v>
      </c>
      <c r="AI7" s="8">
        <v>0.15010710077202027</v>
      </c>
      <c r="AJ7" s="8">
        <v>0.10218931904793427</v>
      </c>
      <c r="AK7" s="8">
        <v>7.8223842667455579E-2</v>
      </c>
      <c r="AL7" s="8">
        <v>6.3272249765318964E-2</v>
      </c>
      <c r="AM7" s="8">
        <v>3.0482139657463847</v>
      </c>
      <c r="AN7" s="8">
        <v>1.0447013080001366E-2</v>
      </c>
      <c r="AO7" s="8">
        <v>8.7168366312311563E-2</v>
      </c>
      <c r="AP7" s="8">
        <v>0.40917392046336065</v>
      </c>
      <c r="AQ7" s="8">
        <v>341.82691408164084</v>
      </c>
      <c r="AR7" s="8">
        <v>0.13858260031373743</v>
      </c>
      <c r="AS7" s="8">
        <v>183.02858794330729</v>
      </c>
      <c r="AT7" s="8">
        <v>5.4485785854329893E-2</v>
      </c>
      <c r="AU7" s="8">
        <v>1.8897086781766127E-3</v>
      </c>
      <c r="AV7" s="8">
        <v>2.3505714000654293E-2</v>
      </c>
      <c r="AW7" s="8">
        <v>0.43751749140647378</v>
      </c>
      <c r="AX7" s="8">
        <v>30.248376565061296</v>
      </c>
      <c r="AY7" s="8">
        <v>279.53022134871759</v>
      </c>
      <c r="AZ7" s="8">
        <v>3.2019006230289755E-2</v>
      </c>
      <c r="BA7" s="8">
        <v>8.0673972386602288E-2</v>
      </c>
      <c r="BB7" s="8">
        <v>2.4396472040144217</v>
      </c>
      <c r="BC7" s="8">
        <v>0.13713745058357107</v>
      </c>
      <c r="BD7" s="8">
        <v>0.95079015205210771</v>
      </c>
      <c r="BE7" s="8">
        <v>0.97339857155783638</v>
      </c>
      <c r="BF7" s="8">
        <v>0.16070466394535615</v>
      </c>
      <c r="BG7" s="8">
        <v>2.4768073569835596</v>
      </c>
      <c r="BH7" s="8">
        <v>4.5114145176239018E-2</v>
      </c>
      <c r="BI7" s="8">
        <v>4.0573194629029523E-2</v>
      </c>
      <c r="BJ7" s="8">
        <v>0.75609612128995696</v>
      </c>
      <c r="BK7" s="8">
        <v>1.3255474902215122E-2</v>
      </c>
      <c r="BL7" s="8">
        <v>84.158488957124902</v>
      </c>
      <c r="BM7" s="8">
        <v>49.460716879285471</v>
      </c>
      <c r="BN7" s="8">
        <v>5.0914825315810406</v>
      </c>
      <c r="BO7" s="8">
        <v>24.614259897794241</v>
      </c>
      <c r="BP7" s="8">
        <v>14.596164496023318</v>
      </c>
      <c r="BQ7" s="8">
        <v>7.3599596126502603E-2</v>
      </c>
      <c r="BR7" s="8">
        <v>2.7887502033857783</v>
      </c>
      <c r="BS7" s="8">
        <v>0</v>
      </c>
      <c r="BT7" s="8">
        <v>11243.954722827528</v>
      </c>
      <c r="BU7" s="8">
        <v>537.59048892493365</v>
      </c>
      <c r="BV7" s="8">
        <v>2.9692440894281926</v>
      </c>
      <c r="BW7" s="8">
        <v>0</v>
      </c>
      <c r="BX7" s="8">
        <v>7457.4743046999747</v>
      </c>
      <c r="BY7" s="8">
        <v>1250.9760410531967</v>
      </c>
      <c r="BZ7" s="8">
        <v>-160.96480159506115</v>
      </c>
      <c r="CA7" s="8">
        <v>9088.045277172474</v>
      </c>
      <c r="CB7" s="8">
        <v>20332</v>
      </c>
      <c r="CC7" s="6"/>
      <c r="CD7" s="8"/>
      <c r="CE7" s="8"/>
      <c r="CF7" s="8"/>
    </row>
    <row r="8" spans="1:84" ht="15.5" x14ac:dyDescent="0.35">
      <c r="A8" s="11" t="s">
        <v>47</v>
      </c>
      <c r="B8" s="24" t="s">
        <v>127</v>
      </c>
      <c r="C8" t="s">
        <v>309</v>
      </c>
      <c r="D8" s="8">
        <v>104.26246005147887</v>
      </c>
      <c r="E8" s="8">
        <v>221.07997963716727</v>
      </c>
      <c r="F8" s="8">
        <v>7.2008109156371383</v>
      </c>
      <c r="G8" s="8">
        <v>242.99563540279883</v>
      </c>
      <c r="H8" s="8">
        <v>285.85301282588171</v>
      </c>
      <c r="I8" s="8">
        <v>1.2729857487227809</v>
      </c>
      <c r="J8" s="8">
        <v>2.9528936985189604</v>
      </c>
      <c r="K8" s="8">
        <v>36.207307825603678</v>
      </c>
      <c r="L8" s="8">
        <v>14.873987753813859</v>
      </c>
      <c r="M8" s="8">
        <v>179.13695891531745</v>
      </c>
      <c r="N8" s="8">
        <v>17.286956745283572</v>
      </c>
      <c r="O8" s="8">
        <v>6.0662894247419975E-2</v>
      </c>
      <c r="P8" s="8">
        <v>5.2701282726332348</v>
      </c>
      <c r="Q8" s="8">
        <v>0.29631794664979372</v>
      </c>
      <c r="R8" s="8">
        <v>3.5235844126183067</v>
      </c>
      <c r="S8" s="8">
        <v>0.30129239804617236</v>
      </c>
      <c r="T8" s="8">
        <v>35.441615885662102</v>
      </c>
      <c r="U8" s="8">
        <v>0.28800108675670061</v>
      </c>
      <c r="V8" s="8">
        <v>13.532576062207884</v>
      </c>
      <c r="W8" s="8">
        <v>123.83525774759289</v>
      </c>
      <c r="X8" s="8">
        <v>2340.7441703173181</v>
      </c>
      <c r="Y8" s="8">
        <v>129.97724662031817</v>
      </c>
      <c r="Z8" s="8">
        <v>18.097613365536159</v>
      </c>
      <c r="AA8" s="8">
        <v>3.0790703516307181</v>
      </c>
      <c r="AB8" s="8">
        <v>16.956320417140997</v>
      </c>
      <c r="AC8" s="8">
        <v>3404.0480243746438</v>
      </c>
      <c r="AD8" s="8">
        <v>1097.5887814702389</v>
      </c>
      <c r="AE8" s="8">
        <v>260.2459179879009</v>
      </c>
      <c r="AF8" s="8">
        <v>7.9216561248611432</v>
      </c>
      <c r="AG8" s="8">
        <v>0.40315449034759138</v>
      </c>
      <c r="AH8" s="8">
        <v>37.62004195763533</v>
      </c>
      <c r="AI8" s="8">
        <v>12.925526926285508</v>
      </c>
      <c r="AJ8" s="8">
        <v>21.004143113361206</v>
      </c>
      <c r="AK8" s="8">
        <v>31.291253791545802</v>
      </c>
      <c r="AL8" s="8">
        <v>4.3339009622405857</v>
      </c>
      <c r="AM8" s="8">
        <v>25.89112623234886</v>
      </c>
      <c r="AN8" s="8">
        <v>8.7414827591279014</v>
      </c>
      <c r="AO8" s="8">
        <v>109.45805656067094</v>
      </c>
      <c r="AP8" s="8">
        <v>233.96391070581154</v>
      </c>
      <c r="AQ8" s="8">
        <v>4689.2000670844664</v>
      </c>
      <c r="AR8" s="8">
        <v>2.8649176956539693</v>
      </c>
      <c r="AS8" s="8">
        <v>51.12742248082769</v>
      </c>
      <c r="AT8" s="8">
        <v>0.70559212449027231</v>
      </c>
      <c r="AU8" s="8">
        <v>0.11827912435847182</v>
      </c>
      <c r="AV8" s="8">
        <v>6.4205591285868252E-2</v>
      </c>
      <c r="AW8" s="8">
        <v>3.8668262935236286</v>
      </c>
      <c r="AX8" s="8">
        <v>2.4913014409449694</v>
      </c>
      <c r="AY8" s="8">
        <v>18.824745999237404</v>
      </c>
      <c r="AZ8" s="8">
        <v>0.19858189124319786</v>
      </c>
      <c r="BA8" s="8">
        <v>0.20106982416612496</v>
      </c>
      <c r="BB8" s="8">
        <v>1.1317222064162644</v>
      </c>
      <c r="BC8" s="8">
        <v>0.41620910101976999</v>
      </c>
      <c r="BD8" s="8">
        <v>2.1925744251722969</v>
      </c>
      <c r="BE8" s="8">
        <v>145.26699273203164</v>
      </c>
      <c r="BF8" s="8">
        <v>1.4629058656607052</v>
      </c>
      <c r="BG8" s="8">
        <v>1.5771418274740285</v>
      </c>
      <c r="BH8" s="8">
        <v>0.43403933114642201</v>
      </c>
      <c r="BI8" s="8">
        <v>0.35725255334126599</v>
      </c>
      <c r="BJ8" s="8">
        <v>2.0443475531628557</v>
      </c>
      <c r="BK8" s="8">
        <v>7.724182708758108E-2</v>
      </c>
      <c r="BL8" s="8">
        <v>49.212631898689629</v>
      </c>
      <c r="BM8" s="8">
        <v>16.426383274072645</v>
      </c>
      <c r="BN8" s="8">
        <v>1.6493706834573416</v>
      </c>
      <c r="BO8" s="8">
        <v>12.320055316049032</v>
      </c>
      <c r="BP8" s="8">
        <v>17.280367078495757</v>
      </c>
      <c r="BQ8" s="8">
        <v>1.0795003976409396</v>
      </c>
      <c r="BR8" s="8">
        <v>5.8976151416144891</v>
      </c>
      <c r="BS8" s="8">
        <v>0</v>
      </c>
      <c r="BT8" s="8">
        <v>14088.453185518332</v>
      </c>
      <c r="BU8" s="8">
        <v>723.09343159752302</v>
      </c>
      <c r="BV8" s="8">
        <v>0.15893543609531613</v>
      </c>
      <c r="BW8" s="8">
        <v>0</v>
      </c>
      <c r="BX8" s="8">
        <v>465.68092447124093</v>
      </c>
      <c r="BY8" s="8">
        <v>35.125383573865605</v>
      </c>
      <c r="BZ8" s="8">
        <v>-474.51186059705924</v>
      </c>
      <c r="CA8" s="8">
        <v>749.54681448166593</v>
      </c>
      <c r="CB8" s="8">
        <v>14838</v>
      </c>
      <c r="CC8" s="6"/>
      <c r="CD8" s="8"/>
      <c r="CE8" s="8"/>
      <c r="CF8" s="8"/>
    </row>
    <row r="9" spans="1:84" ht="15.5" x14ac:dyDescent="0.35">
      <c r="A9" s="11" t="s">
        <v>48</v>
      </c>
      <c r="B9" s="24" t="s">
        <v>129</v>
      </c>
      <c r="C9" t="s">
        <v>312</v>
      </c>
      <c r="D9" s="8">
        <v>12.787003668415684</v>
      </c>
      <c r="E9" s="8">
        <v>8.2928053847305954</v>
      </c>
      <c r="F9" s="8">
        <v>0.65797655397098165</v>
      </c>
      <c r="G9" s="8">
        <v>2.2943931286586716</v>
      </c>
      <c r="H9" s="8">
        <v>5076.449289548199</v>
      </c>
      <c r="I9" s="8">
        <v>164.73422338769907</v>
      </c>
      <c r="J9" s="8">
        <v>14.496161977855209</v>
      </c>
      <c r="K9" s="8">
        <v>39.952908352375474</v>
      </c>
      <c r="L9" s="8">
        <v>1.6246484460026838</v>
      </c>
      <c r="M9" s="8">
        <v>292.60305087151806</v>
      </c>
      <c r="N9" s="8">
        <v>87.920761468338554</v>
      </c>
      <c r="O9" s="8">
        <v>0.13669188802251067</v>
      </c>
      <c r="P9" s="8">
        <v>112.99440560716839</v>
      </c>
      <c r="Q9" s="8">
        <v>1.564808252912373</v>
      </c>
      <c r="R9" s="8">
        <v>1.6187672384078042</v>
      </c>
      <c r="S9" s="8">
        <v>21.25421552182436</v>
      </c>
      <c r="T9" s="8">
        <v>335.07859750036101</v>
      </c>
      <c r="U9" s="8">
        <v>2.1589104761122284</v>
      </c>
      <c r="V9" s="8">
        <v>62637.464172755106</v>
      </c>
      <c r="W9" s="8">
        <v>1.1172563628050858</v>
      </c>
      <c r="X9" s="8">
        <v>820.45221562002303</v>
      </c>
      <c r="Y9" s="8">
        <v>69.921079452847991</v>
      </c>
      <c r="Z9" s="8">
        <v>18.896679878984109</v>
      </c>
      <c r="AA9" s="8">
        <v>22.057532738183617</v>
      </c>
      <c r="AB9" s="8">
        <v>67.893574872479618</v>
      </c>
      <c r="AC9" s="8">
        <v>212.41143694105108</v>
      </c>
      <c r="AD9" s="8">
        <v>278.26347216903554</v>
      </c>
      <c r="AE9" s="8">
        <v>175.25291859859888</v>
      </c>
      <c r="AF9" s="8">
        <v>177.42362309450149</v>
      </c>
      <c r="AG9" s="8">
        <v>2.2801405179473861</v>
      </c>
      <c r="AH9" s="8">
        <v>20.703942595502454</v>
      </c>
      <c r="AI9" s="8">
        <v>19.971447684127426</v>
      </c>
      <c r="AJ9" s="8">
        <v>65.165083349676721</v>
      </c>
      <c r="AK9" s="8">
        <v>123.99665606403103</v>
      </c>
      <c r="AL9" s="8">
        <v>1.609000174043224</v>
      </c>
      <c r="AM9" s="8">
        <v>2.4182009432092575</v>
      </c>
      <c r="AN9" s="8">
        <v>4.3886973979877446</v>
      </c>
      <c r="AO9" s="8">
        <v>5345.6904407735656</v>
      </c>
      <c r="AP9" s="8">
        <v>182.55272288839362</v>
      </c>
      <c r="AQ9" s="8">
        <v>461.56495792554711</v>
      </c>
      <c r="AR9" s="8">
        <v>7.7104350999779996</v>
      </c>
      <c r="AS9" s="8">
        <v>88.900103819875724</v>
      </c>
      <c r="AT9" s="8">
        <v>44.393808870641763</v>
      </c>
      <c r="AU9" s="8">
        <v>1.9392959605447133</v>
      </c>
      <c r="AV9" s="8">
        <v>1.0810613117485219</v>
      </c>
      <c r="AW9" s="8">
        <v>18.65390150501814</v>
      </c>
      <c r="AX9" s="8">
        <v>1.8764322198077312</v>
      </c>
      <c r="AY9" s="8">
        <v>18.16614925257506</v>
      </c>
      <c r="AZ9" s="8">
        <v>2.1498377941786324</v>
      </c>
      <c r="BA9" s="8">
        <v>1.1612837525426531</v>
      </c>
      <c r="BB9" s="8">
        <v>43.578123964953676</v>
      </c>
      <c r="BC9" s="8">
        <v>4.4260832046260523</v>
      </c>
      <c r="BD9" s="8">
        <v>12.01512310306294</v>
      </c>
      <c r="BE9" s="8">
        <v>3.5128508474674049</v>
      </c>
      <c r="BF9" s="8">
        <v>8.3731988097002432</v>
      </c>
      <c r="BG9" s="8">
        <v>29.760562038000351</v>
      </c>
      <c r="BH9" s="8">
        <v>1.8220466542352489</v>
      </c>
      <c r="BI9" s="8">
        <v>4.1230658510263032</v>
      </c>
      <c r="BJ9" s="8">
        <v>6.3270974191748355</v>
      </c>
      <c r="BK9" s="8">
        <v>0.68259545834781843</v>
      </c>
      <c r="BL9" s="8">
        <v>286.46989066624843</v>
      </c>
      <c r="BM9" s="8">
        <v>4.2642210894898991</v>
      </c>
      <c r="BN9" s="8">
        <v>7.9929629448395918</v>
      </c>
      <c r="BO9" s="8">
        <v>3.4544188641414513</v>
      </c>
      <c r="BP9" s="8">
        <v>5.129519917812277</v>
      </c>
      <c r="BQ9" s="8">
        <v>6.0787097223269377</v>
      </c>
      <c r="BR9" s="8">
        <v>11.577103917700057</v>
      </c>
      <c r="BS9" s="8">
        <v>0</v>
      </c>
      <c r="BT9" s="8">
        <v>77513.734756130303</v>
      </c>
      <c r="BU9" s="8">
        <v>28489.825096257639</v>
      </c>
      <c r="BV9" s="8">
        <v>0</v>
      </c>
      <c r="BW9" s="8">
        <v>0</v>
      </c>
      <c r="BX9" s="8">
        <v>282.63362954748862</v>
      </c>
      <c r="BY9" s="8">
        <v>11598.954748719261</v>
      </c>
      <c r="BZ9" s="8">
        <v>-555.14823065466533</v>
      </c>
      <c r="CA9" s="8">
        <v>39816.265243869719</v>
      </c>
      <c r="CB9" s="8">
        <v>117330</v>
      </c>
      <c r="CC9" s="6"/>
      <c r="CD9" s="8"/>
      <c r="CE9" s="8"/>
      <c r="CF9" s="8"/>
    </row>
    <row r="10" spans="1:84" ht="15.5" x14ac:dyDescent="0.35">
      <c r="A10" s="11" t="s">
        <v>49</v>
      </c>
      <c r="B10" s="24" t="s">
        <v>131</v>
      </c>
      <c r="C10" t="s">
        <v>311</v>
      </c>
      <c r="D10" s="8">
        <v>7.3215877671563214E-4</v>
      </c>
      <c r="E10" s="8">
        <v>3.6607938835781607E-4</v>
      </c>
      <c r="F10" s="8">
        <v>6.1013231392969343E-4</v>
      </c>
      <c r="G10" s="8">
        <v>2.3185027929328349E-3</v>
      </c>
      <c r="H10" s="8">
        <v>0.32474118102610317</v>
      </c>
      <c r="I10" s="8">
        <v>729.61112121480119</v>
      </c>
      <c r="J10" s="8">
        <v>22.761354559142827</v>
      </c>
      <c r="K10" s="8">
        <v>5.8454526347759099E-2</v>
      </c>
      <c r="L10" s="8">
        <v>2.4203198676975991E-2</v>
      </c>
      <c r="M10" s="8">
        <v>0.24401906623398512</v>
      </c>
      <c r="N10" s="8">
        <v>7.3963439141456713E-2</v>
      </c>
      <c r="O10" s="8">
        <v>2.5793393366487661E-2</v>
      </c>
      <c r="P10" s="8">
        <v>7.2655405749582597E-2</v>
      </c>
      <c r="Q10" s="8">
        <v>6.0204855872122376E-2</v>
      </c>
      <c r="R10" s="8">
        <v>2.0706390301543906E-2</v>
      </c>
      <c r="S10" s="8">
        <v>2.8066086440765902E-3</v>
      </c>
      <c r="T10" s="8">
        <v>5.3009145241046454E-2</v>
      </c>
      <c r="U10" s="8">
        <v>5.6132172881531803E-3</v>
      </c>
      <c r="V10" s="8">
        <v>1.2690752129737623E-2</v>
      </c>
      <c r="W10" s="8">
        <v>1.3300884443667317E-2</v>
      </c>
      <c r="X10" s="8">
        <v>0.17237798055875575</v>
      </c>
      <c r="Y10" s="8">
        <v>0.32055276244053543</v>
      </c>
      <c r="Z10" s="8">
        <v>0.36453194943542244</v>
      </c>
      <c r="AA10" s="8">
        <v>0.85193339323728079</v>
      </c>
      <c r="AB10" s="8">
        <v>0.20370067312267631</v>
      </c>
      <c r="AC10" s="8">
        <v>108.31529875296813</v>
      </c>
      <c r="AD10" s="8">
        <v>10838.845106286071</v>
      </c>
      <c r="AE10" s="8">
        <v>54.129203213811557</v>
      </c>
      <c r="AF10" s="8">
        <v>9.8940755640508471E-2</v>
      </c>
      <c r="AG10" s="8">
        <v>0.56083481804681112</v>
      </c>
      <c r="AH10" s="8">
        <v>0.18629284798964721</v>
      </c>
      <c r="AI10" s="8">
        <v>0.20171014134603563</v>
      </c>
      <c r="AJ10" s="8">
        <v>1.6771429911244409</v>
      </c>
      <c r="AK10" s="8">
        <v>0.52349895424538584</v>
      </c>
      <c r="AL10" s="8">
        <v>9.0806941679210704E-2</v>
      </c>
      <c r="AM10" s="8">
        <v>3.7221921823005766E-2</v>
      </c>
      <c r="AN10" s="8">
        <v>4.5149791230797319E-3</v>
      </c>
      <c r="AO10" s="8">
        <v>0.26191114654486353</v>
      </c>
      <c r="AP10" s="8">
        <v>4.4543509590162088E-2</v>
      </c>
      <c r="AQ10" s="8">
        <v>0.16051060828216399</v>
      </c>
      <c r="AR10" s="8">
        <v>0.33569479912411732</v>
      </c>
      <c r="AS10" s="8">
        <v>2.7990129947192637</v>
      </c>
      <c r="AT10" s="8">
        <v>0.10152601703790098</v>
      </c>
      <c r="AU10" s="8">
        <v>6.2233496020828736E-3</v>
      </c>
      <c r="AV10" s="8">
        <v>1.2690752129737623E-2</v>
      </c>
      <c r="AW10" s="8">
        <v>0.1904833084088503</v>
      </c>
      <c r="AX10" s="8">
        <v>8.6394735652444599E-2</v>
      </c>
      <c r="AY10" s="8">
        <v>0.34936176295614252</v>
      </c>
      <c r="AZ10" s="8">
        <v>3.8194282851998815E-2</v>
      </c>
      <c r="BA10" s="8">
        <v>4.7224241098158273E-2</v>
      </c>
      <c r="BB10" s="8">
        <v>0.46220238169524352</v>
      </c>
      <c r="BC10" s="8">
        <v>0.44474144385784986</v>
      </c>
      <c r="BD10" s="8">
        <v>0.59756743893603614</v>
      </c>
      <c r="BE10" s="8">
        <v>0.16339343367037193</v>
      </c>
      <c r="BF10" s="8">
        <v>0.366079388357816</v>
      </c>
      <c r="BG10" s="8">
        <v>7.446541346310485</v>
      </c>
      <c r="BH10" s="8">
        <v>7.4680195224994486E-2</v>
      </c>
      <c r="BI10" s="8">
        <v>0.19664969463327414</v>
      </c>
      <c r="BJ10" s="8">
        <v>0.2640691161420658</v>
      </c>
      <c r="BK10" s="8">
        <v>1.9158154657392373E-2</v>
      </c>
      <c r="BL10" s="8">
        <v>0.25052032809953217</v>
      </c>
      <c r="BM10" s="8">
        <v>5.1373140832880193E-2</v>
      </c>
      <c r="BN10" s="8">
        <v>1.0896255400511115</v>
      </c>
      <c r="BO10" s="8">
        <v>3.5509700670708161E-2</v>
      </c>
      <c r="BP10" s="8">
        <v>0.16246303168673901</v>
      </c>
      <c r="BQ10" s="8">
        <v>0.27907452039144182</v>
      </c>
      <c r="BR10" s="8">
        <v>0.24478508434859303</v>
      </c>
      <c r="BS10" s="8">
        <v>0</v>
      </c>
      <c r="BT10" s="8">
        <v>11776.534539521905</v>
      </c>
      <c r="BU10" s="8">
        <v>44799.793779989021</v>
      </c>
      <c r="BV10" s="8">
        <v>0</v>
      </c>
      <c r="BW10" s="8">
        <v>0</v>
      </c>
      <c r="BX10" s="8">
        <v>5.769045081130824</v>
      </c>
      <c r="BY10" s="8">
        <v>187.08454346528745</v>
      </c>
      <c r="BZ10" s="8">
        <v>-244.18190805734059</v>
      </c>
      <c r="CA10" s="8">
        <v>44748.465460478095</v>
      </c>
      <c r="CB10" s="8">
        <v>56525</v>
      </c>
      <c r="CC10" s="6"/>
      <c r="CD10" s="8"/>
      <c r="CE10" s="8"/>
      <c r="CF10" s="8"/>
    </row>
    <row r="11" spans="1:84" ht="15.5" x14ac:dyDescent="0.35">
      <c r="A11" s="11" t="s">
        <v>50</v>
      </c>
      <c r="B11" s="24" t="s">
        <v>133</v>
      </c>
      <c r="C11" t="s">
        <v>310</v>
      </c>
      <c r="D11" s="8">
        <v>1.2706846724557519</v>
      </c>
      <c r="E11" s="8">
        <v>1.2595146311649699</v>
      </c>
      <c r="F11" s="8">
        <v>4.1408963705556454E-2</v>
      </c>
      <c r="G11" s="8">
        <v>0.7306820718783934</v>
      </c>
      <c r="H11" s="8">
        <v>27.10514827952046</v>
      </c>
      <c r="I11" s="8">
        <v>4.0871560294544267</v>
      </c>
      <c r="J11" s="8">
        <v>481.40509001544615</v>
      </c>
      <c r="K11" s="8">
        <v>0.83389221393679291</v>
      </c>
      <c r="L11" s="8">
        <v>0.11153089739781069</v>
      </c>
      <c r="M11" s="8">
        <v>1.9831396202200504</v>
      </c>
      <c r="N11" s="8">
        <v>0.57932671860136453</v>
      </c>
      <c r="O11" s="8">
        <v>8.5814979157466543E-3</v>
      </c>
      <c r="P11" s="8">
        <v>4.5875327761875723E-2</v>
      </c>
      <c r="Q11" s="8">
        <v>3.7468989088223548E-2</v>
      </c>
      <c r="R11" s="8">
        <v>3.559730329747441E-2</v>
      </c>
      <c r="S11" s="8">
        <v>9.5238399014319353E-3</v>
      </c>
      <c r="T11" s="8">
        <v>0.87270680427225555</v>
      </c>
      <c r="U11" s="8">
        <v>0.8458505105935652</v>
      </c>
      <c r="V11" s="8">
        <v>6.1672015436117465E-2</v>
      </c>
      <c r="W11" s="8">
        <v>0.37027827595281276</v>
      </c>
      <c r="X11" s="8">
        <v>7.4452522617110208</v>
      </c>
      <c r="Y11" s="8">
        <v>1.0904705044321148</v>
      </c>
      <c r="Z11" s="8">
        <v>0.18889009979492782</v>
      </c>
      <c r="AA11" s="8">
        <v>6.586271767308742E-2</v>
      </c>
      <c r="AB11" s="8">
        <v>0.43042938932521996</v>
      </c>
      <c r="AC11" s="8">
        <v>30.407268585553879</v>
      </c>
      <c r="AD11" s="8">
        <v>979.85191238615266</v>
      </c>
      <c r="AE11" s="8">
        <v>4893.7840585622525</v>
      </c>
      <c r="AF11" s="8">
        <v>5.0769766607610878</v>
      </c>
      <c r="AG11" s="8">
        <v>0.5561473897225685</v>
      </c>
      <c r="AH11" s="8">
        <v>19.198788368434155</v>
      </c>
      <c r="AI11" s="8">
        <v>3.6138801642904497</v>
      </c>
      <c r="AJ11" s="8">
        <v>2.902912402744354</v>
      </c>
      <c r="AK11" s="8">
        <v>16.271627472335087</v>
      </c>
      <c r="AL11" s="8">
        <v>2.4762405907214271</v>
      </c>
      <c r="AM11" s="8">
        <v>5.700841339026212</v>
      </c>
      <c r="AN11" s="8">
        <v>0.96476233373738784</v>
      </c>
      <c r="AO11" s="8">
        <v>0.1190266204734971</v>
      </c>
      <c r="AP11" s="8">
        <v>1.121923364295244</v>
      </c>
      <c r="AQ11" s="8">
        <v>30.858908501166443</v>
      </c>
      <c r="AR11" s="8">
        <v>0.18527694281459972</v>
      </c>
      <c r="AS11" s="8">
        <v>1.1444613291717236</v>
      </c>
      <c r="AT11" s="8">
        <v>0.111618976600595</v>
      </c>
      <c r="AU11" s="8">
        <v>3.2731396163656525E-3</v>
      </c>
      <c r="AV11" s="8">
        <v>8.1178270033149987E-3</v>
      </c>
      <c r="AW11" s="8">
        <v>7.9094536908779517E-2</v>
      </c>
      <c r="AX11" s="8">
        <v>9.0016058260153547E-2</v>
      </c>
      <c r="AY11" s="8">
        <v>0.3339512354741706</v>
      </c>
      <c r="AZ11" s="8">
        <v>2.2352838760034986E-2</v>
      </c>
      <c r="BA11" s="8">
        <v>2.1203224692343831E-2</v>
      </c>
      <c r="BB11" s="8">
        <v>0.10819077663056299</v>
      </c>
      <c r="BC11" s="8">
        <v>4.299321591033959E-2</v>
      </c>
      <c r="BD11" s="8">
        <v>0.21896486226383827</v>
      </c>
      <c r="BE11" s="8">
        <v>0.83348356380362343</v>
      </c>
      <c r="BF11" s="8">
        <v>0.13730230474883692</v>
      </c>
      <c r="BG11" s="8">
        <v>0.61878228785456002</v>
      </c>
      <c r="BH11" s="8">
        <v>3.7831386926892058E-2</v>
      </c>
      <c r="BI11" s="8">
        <v>3.4778046314282537E-2</v>
      </c>
      <c r="BJ11" s="8">
        <v>0.12387157798348361</v>
      </c>
      <c r="BK11" s="8">
        <v>7.9789212743245422E-3</v>
      </c>
      <c r="BL11" s="8">
        <v>0.38231296386200286</v>
      </c>
      <c r="BM11" s="8">
        <v>0.12091938767107296</v>
      </c>
      <c r="BN11" s="8">
        <v>0.12086417046550968</v>
      </c>
      <c r="BO11" s="8">
        <v>9.6366705183317386E-2</v>
      </c>
      <c r="BP11" s="8">
        <v>0.17907073150045186</v>
      </c>
      <c r="BQ11" s="8">
        <v>0.10196901250637512</v>
      </c>
      <c r="BR11" s="8">
        <v>0.13795529570859605</v>
      </c>
      <c r="BS11" s="8">
        <v>0</v>
      </c>
      <c r="BT11" s="8">
        <v>6529.1243097125152</v>
      </c>
      <c r="BU11" s="8">
        <v>2799.2892611745006</v>
      </c>
      <c r="BV11" s="8">
        <v>1.0328070922672601E-2</v>
      </c>
      <c r="BW11" s="8">
        <v>0</v>
      </c>
      <c r="BX11" s="8">
        <v>5.0008376109678281</v>
      </c>
      <c r="BY11" s="8">
        <v>0.18940794285790691</v>
      </c>
      <c r="BZ11" s="8">
        <v>530.38585548823482</v>
      </c>
      <c r="CA11" s="8">
        <v>3334.8756902874829</v>
      </c>
      <c r="CB11" s="8">
        <v>9864</v>
      </c>
      <c r="CC11" s="6"/>
      <c r="CD11" s="8"/>
      <c r="CE11" s="8"/>
      <c r="CF11" s="8"/>
    </row>
    <row r="12" spans="1:84" ht="15.5" x14ac:dyDescent="0.35">
      <c r="A12" s="11" t="s">
        <v>51</v>
      </c>
      <c r="B12" s="25" t="s">
        <v>135</v>
      </c>
      <c r="C12" t="s">
        <v>285</v>
      </c>
      <c r="D12" s="8">
        <v>110.43907906865368</v>
      </c>
      <c r="E12" s="8">
        <v>1632.6587199895212</v>
      </c>
      <c r="F12" s="8">
        <v>57.974424309684913</v>
      </c>
      <c r="G12" s="8">
        <v>2.5156281638392377</v>
      </c>
      <c r="H12" s="8">
        <v>2.1970105006536071</v>
      </c>
      <c r="I12" s="8">
        <v>1.3038236873665687</v>
      </c>
      <c r="J12" s="8">
        <v>0.48097228522158952</v>
      </c>
      <c r="K12" s="8">
        <v>10137.734064939388</v>
      </c>
      <c r="L12" s="8">
        <v>0.84682279523425463</v>
      </c>
      <c r="M12" s="8">
        <v>1059.9955717214521</v>
      </c>
      <c r="N12" s="8">
        <v>38.529842488992593</v>
      </c>
      <c r="O12" s="8">
        <v>0.83962980281687216</v>
      </c>
      <c r="P12" s="8">
        <v>3.2959015469498261</v>
      </c>
      <c r="Q12" s="8">
        <v>4.0242573590867021</v>
      </c>
      <c r="R12" s="8">
        <v>1585.9325874389283</v>
      </c>
      <c r="S12" s="8">
        <v>1.3075488823566239</v>
      </c>
      <c r="T12" s="8">
        <v>4.6188472200171571</v>
      </c>
      <c r="U12" s="8">
        <v>1.2078514631875714</v>
      </c>
      <c r="V12" s="8">
        <v>6.5876787215315673</v>
      </c>
      <c r="W12" s="8">
        <v>295.22682211767119</v>
      </c>
      <c r="X12" s="8">
        <v>11.042186186029873</v>
      </c>
      <c r="Y12" s="8">
        <v>16.494922695938744</v>
      </c>
      <c r="Z12" s="8">
        <v>613.99981613739396</v>
      </c>
      <c r="AA12" s="8">
        <v>4.4592811797431651</v>
      </c>
      <c r="AB12" s="8">
        <v>6.9965490163128461</v>
      </c>
      <c r="AC12" s="8">
        <v>3.5101525675412355</v>
      </c>
      <c r="AD12" s="8">
        <v>4.0257701494219083</v>
      </c>
      <c r="AE12" s="8">
        <v>1.8622115712360663</v>
      </c>
      <c r="AF12" s="8">
        <v>24.28314089041589</v>
      </c>
      <c r="AG12" s="8">
        <v>4.3778220815591178</v>
      </c>
      <c r="AH12" s="8">
        <v>3.8715568848650377</v>
      </c>
      <c r="AI12" s="8">
        <v>8.2570928767527114</v>
      </c>
      <c r="AJ12" s="8">
        <v>4.4476792109155241</v>
      </c>
      <c r="AK12" s="8">
        <v>3.4562530414201484</v>
      </c>
      <c r="AL12" s="8">
        <v>1.0328458805534591</v>
      </c>
      <c r="AM12" s="8">
        <v>4.4842415147888337</v>
      </c>
      <c r="AN12" s="8">
        <v>3.1921677209599659</v>
      </c>
      <c r="AO12" s="8">
        <v>1.648235073723634</v>
      </c>
      <c r="AP12" s="8">
        <v>0.95400731521402671</v>
      </c>
      <c r="AQ12" s="8">
        <v>19.166091766597948</v>
      </c>
      <c r="AR12" s="8">
        <v>1.7119181252517044</v>
      </c>
      <c r="AS12" s="8">
        <v>160.17267225361033</v>
      </c>
      <c r="AT12" s="8">
        <v>4.38111249403181</v>
      </c>
      <c r="AU12" s="8">
        <v>0.2045370439402803</v>
      </c>
      <c r="AV12" s="8">
        <v>0.46656353082004093</v>
      </c>
      <c r="AW12" s="8">
        <v>0.96614187467356794</v>
      </c>
      <c r="AX12" s="8">
        <v>215.77792785231105</v>
      </c>
      <c r="AY12" s="8">
        <v>6134.4677281774011</v>
      </c>
      <c r="AZ12" s="8">
        <v>1.056427828974803</v>
      </c>
      <c r="BA12" s="8">
        <v>0.65073490282958835</v>
      </c>
      <c r="BB12" s="8">
        <v>2.8137110453050136</v>
      </c>
      <c r="BC12" s="8">
        <v>0.9312056458593525</v>
      </c>
      <c r="BD12" s="8">
        <v>3.2257424973331332</v>
      </c>
      <c r="BE12" s="8">
        <v>0.98328036751215575</v>
      </c>
      <c r="BF12" s="8">
        <v>1.9947775582174372</v>
      </c>
      <c r="BG12" s="8">
        <v>2.4773166172687269</v>
      </c>
      <c r="BH12" s="8">
        <v>2.6919800596331891</v>
      </c>
      <c r="BI12" s="8">
        <v>0.80639673774963538</v>
      </c>
      <c r="BJ12" s="8">
        <v>2.4656067235234467</v>
      </c>
      <c r="BK12" s="8">
        <v>0.23804448288262717</v>
      </c>
      <c r="BL12" s="8">
        <v>1337.7475902694741</v>
      </c>
      <c r="BM12" s="8">
        <v>935.49361665412403</v>
      </c>
      <c r="BN12" s="8">
        <v>99.720639981100561</v>
      </c>
      <c r="BO12" s="8">
        <v>471.34507920051516</v>
      </c>
      <c r="BP12" s="8">
        <v>334.40641524683008</v>
      </c>
      <c r="BQ12" s="8">
        <v>6.2742929644272634</v>
      </c>
      <c r="BR12" s="8">
        <v>194.49877989320066</v>
      </c>
      <c r="BS12" s="8">
        <v>0</v>
      </c>
      <c r="BT12" s="8">
        <v>25607.249348292738</v>
      </c>
      <c r="BU12" s="8">
        <v>20283.798551255444</v>
      </c>
      <c r="BV12" s="8">
        <v>41.772914805944723</v>
      </c>
      <c r="BW12" s="8">
        <v>0</v>
      </c>
      <c r="BX12" s="8">
        <v>89406.598335520772</v>
      </c>
      <c r="BY12" s="8">
        <v>65.904141955415128</v>
      </c>
      <c r="BZ12" s="8">
        <v>2121.6767081696548</v>
      </c>
      <c r="CA12" s="8">
        <v>111919.75065170726</v>
      </c>
      <c r="CB12" s="8">
        <v>137527</v>
      </c>
      <c r="CC12" s="6"/>
      <c r="CD12" s="8"/>
      <c r="CE12" s="8"/>
      <c r="CF12" s="8"/>
    </row>
    <row r="13" spans="1:84" ht="15.5" x14ac:dyDescent="0.35">
      <c r="A13" s="11" t="s">
        <v>52</v>
      </c>
      <c r="B13" s="24" t="s">
        <v>137</v>
      </c>
      <c r="C13" t="s">
        <v>334</v>
      </c>
      <c r="D13" s="8">
        <v>58.267046053175228</v>
      </c>
      <c r="E13" s="8">
        <v>94.041949543255058</v>
      </c>
      <c r="F13" s="8">
        <v>3.1770763203466998</v>
      </c>
      <c r="G13" s="8">
        <v>3.3301252559949233</v>
      </c>
      <c r="H13" s="8">
        <v>96.586916853779485</v>
      </c>
      <c r="I13" s="8">
        <v>11.06692324874378</v>
      </c>
      <c r="J13" s="8">
        <v>2.7203378356158061</v>
      </c>
      <c r="K13" s="8">
        <v>265.2337482516528</v>
      </c>
      <c r="L13" s="8">
        <v>1539.100794220577</v>
      </c>
      <c r="M13" s="8">
        <v>3009.4262674538813</v>
      </c>
      <c r="N13" s="8">
        <v>796.3479697933393</v>
      </c>
      <c r="O13" s="8">
        <v>0.29193365626378331</v>
      </c>
      <c r="P13" s="8">
        <v>6.4684128815201776</v>
      </c>
      <c r="Q13" s="8">
        <v>0.99592354159671626</v>
      </c>
      <c r="R13" s="8">
        <v>1.0633544427161747</v>
      </c>
      <c r="S13" s="8">
        <v>2.6217966303967568</v>
      </c>
      <c r="T13" s="8">
        <v>8.0587220572863671</v>
      </c>
      <c r="U13" s="8">
        <v>0.60707161995896552</v>
      </c>
      <c r="V13" s="8">
        <v>3876.7021797011644</v>
      </c>
      <c r="W13" s="8">
        <v>520.97888380900793</v>
      </c>
      <c r="X13" s="8">
        <v>72.930535046150624</v>
      </c>
      <c r="Y13" s="8">
        <v>476.10085919285143</v>
      </c>
      <c r="Z13" s="8">
        <v>234.61039132437853</v>
      </c>
      <c r="AA13" s="8">
        <v>141.91197857946159</v>
      </c>
      <c r="AB13" s="8">
        <v>7.3364556245140973</v>
      </c>
      <c r="AC13" s="8">
        <v>12.263046319066289</v>
      </c>
      <c r="AD13" s="8">
        <v>14.909549779745186</v>
      </c>
      <c r="AE13" s="8">
        <v>8.2930307663320679</v>
      </c>
      <c r="AF13" s="8">
        <v>10.824319136508825</v>
      </c>
      <c r="AG13" s="8">
        <v>1.066273020499745</v>
      </c>
      <c r="AH13" s="8">
        <v>5.3605567714838926</v>
      </c>
      <c r="AI13" s="8">
        <v>65.510282364656476</v>
      </c>
      <c r="AJ13" s="8">
        <v>12.474500825343304</v>
      </c>
      <c r="AK13" s="8">
        <v>5.7065017876703337</v>
      </c>
      <c r="AL13" s="8">
        <v>2.9614982978089022</v>
      </c>
      <c r="AM13" s="8">
        <v>1.9209403398436091</v>
      </c>
      <c r="AN13" s="8">
        <v>27.638237210640217</v>
      </c>
      <c r="AO13" s="8">
        <v>188.27388731111876</v>
      </c>
      <c r="AP13" s="8">
        <v>13.577165641515776</v>
      </c>
      <c r="AQ13" s="8">
        <v>96.391300805376559</v>
      </c>
      <c r="AR13" s="8">
        <v>29.746863074329834</v>
      </c>
      <c r="AS13" s="8">
        <v>93.891491896648148</v>
      </c>
      <c r="AT13" s="8">
        <v>120.2318318590436</v>
      </c>
      <c r="AU13" s="8">
        <v>0.78627856451412936</v>
      </c>
      <c r="AV13" s="8">
        <v>0.22068114866069125</v>
      </c>
      <c r="AW13" s="8">
        <v>13.690834826848901</v>
      </c>
      <c r="AX13" s="8">
        <v>5.9140292924648659</v>
      </c>
      <c r="AY13" s="8">
        <v>530.88479793018632</v>
      </c>
      <c r="AZ13" s="8">
        <v>0.9617610879002283</v>
      </c>
      <c r="BA13" s="8">
        <v>1.7544711026352742</v>
      </c>
      <c r="BB13" s="8">
        <v>7.8587803744785276</v>
      </c>
      <c r="BC13" s="8">
        <v>1.6872502881551243</v>
      </c>
      <c r="BD13" s="8">
        <v>10.922535564541507</v>
      </c>
      <c r="BE13" s="8">
        <v>1.8922499374185233</v>
      </c>
      <c r="BF13" s="8">
        <v>4.2714763386672923</v>
      </c>
      <c r="BG13" s="8">
        <v>14.72983749840173</v>
      </c>
      <c r="BH13" s="8">
        <v>3.9877829905139563</v>
      </c>
      <c r="BI13" s="8">
        <v>0.77376200464853417</v>
      </c>
      <c r="BJ13" s="8">
        <v>20.442997618932363</v>
      </c>
      <c r="BK13" s="8">
        <v>12.204504348609229</v>
      </c>
      <c r="BL13" s="8">
        <v>310.71945764232362</v>
      </c>
      <c r="BM13" s="8">
        <v>85.299662340887934</v>
      </c>
      <c r="BN13" s="8">
        <v>13.143977156301895</v>
      </c>
      <c r="BO13" s="8">
        <v>44.089340439840832</v>
      </c>
      <c r="BP13" s="8">
        <v>32.607914885719197</v>
      </c>
      <c r="BQ13" s="8">
        <v>3.4282515234569013</v>
      </c>
      <c r="BR13" s="8">
        <v>36.022731160314997</v>
      </c>
      <c r="BS13" s="8">
        <v>0</v>
      </c>
      <c r="BT13" s="8">
        <v>13099.314296211682</v>
      </c>
      <c r="BU13" s="8">
        <v>17371.721391692579</v>
      </c>
      <c r="BV13" s="8">
        <v>2.3664358255398845</v>
      </c>
      <c r="BW13" s="8">
        <v>0</v>
      </c>
      <c r="BX13" s="8">
        <v>12816.417504108349</v>
      </c>
      <c r="BY13" s="8">
        <v>215.11806830500464</v>
      </c>
      <c r="BZ13" s="8">
        <v>917.06230385684523</v>
      </c>
      <c r="CA13" s="8">
        <v>31322.685703788324</v>
      </c>
      <c r="CB13" s="8">
        <v>44422</v>
      </c>
      <c r="CC13" s="6"/>
      <c r="CD13" s="8"/>
      <c r="CE13" s="8"/>
      <c r="CF13" s="8"/>
    </row>
    <row r="14" spans="1:84" ht="15.5" x14ac:dyDescent="0.35">
      <c r="A14" s="11" t="s">
        <v>53</v>
      </c>
      <c r="B14" s="24" t="s">
        <v>35</v>
      </c>
      <c r="C14" t="s">
        <v>342</v>
      </c>
      <c r="D14" s="8">
        <v>1206.170417700185</v>
      </c>
      <c r="E14" s="8">
        <v>5004.1036004447888</v>
      </c>
      <c r="F14" s="8">
        <v>301.5110476854943</v>
      </c>
      <c r="G14" s="8">
        <v>86.409113090020341</v>
      </c>
      <c r="H14" s="8">
        <v>43.542109134552916</v>
      </c>
      <c r="I14" s="8">
        <v>23.124942790954204</v>
      </c>
      <c r="J14" s="8">
        <v>8.9139076273276068</v>
      </c>
      <c r="K14" s="8">
        <v>7864.8894361107414</v>
      </c>
      <c r="L14" s="8">
        <v>16.421801891909912</v>
      </c>
      <c r="M14" s="8">
        <v>13969.203442983156</v>
      </c>
      <c r="N14" s="8">
        <v>1458.786041619624</v>
      </c>
      <c r="O14" s="8">
        <v>12.366396568308202</v>
      </c>
      <c r="P14" s="8">
        <v>45.97590921126671</v>
      </c>
      <c r="Q14" s="8">
        <v>39.405510756148637</v>
      </c>
      <c r="R14" s="8">
        <v>52.033524403469613</v>
      </c>
      <c r="S14" s="8">
        <v>23.023587466267983</v>
      </c>
      <c r="T14" s="8">
        <v>391.41358605403764</v>
      </c>
      <c r="U14" s="8">
        <v>19.063597135948037</v>
      </c>
      <c r="V14" s="8">
        <v>332.70254053682339</v>
      </c>
      <c r="W14" s="8">
        <v>1122.2893338651431</v>
      </c>
      <c r="X14" s="8">
        <v>245.39329589437142</v>
      </c>
      <c r="Y14" s="8">
        <v>489.4892548901571</v>
      </c>
      <c r="Z14" s="8">
        <v>479.66218715511343</v>
      </c>
      <c r="AA14" s="8">
        <v>73.884959400052921</v>
      </c>
      <c r="AB14" s="8">
        <v>96.773019911119718</v>
      </c>
      <c r="AC14" s="8">
        <v>51.598964036806507</v>
      </c>
      <c r="AD14" s="8">
        <v>67.015153191368654</v>
      </c>
      <c r="AE14" s="8">
        <v>27.306753638544009</v>
      </c>
      <c r="AF14" s="8">
        <v>67.432636101252243</v>
      </c>
      <c r="AG14" s="8">
        <v>57.349935136782605</v>
      </c>
      <c r="AH14" s="8">
        <v>52.910099654740847</v>
      </c>
      <c r="AI14" s="8">
        <v>101.47874208774054</v>
      </c>
      <c r="AJ14" s="8">
        <v>55.431893370965106</v>
      </c>
      <c r="AK14" s="8">
        <v>45.151410182386613</v>
      </c>
      <c r="AL14" s="8">
        <v>15.839253343788862</v>
      </c>
      <c r="AM14" s="8">
        <v>52.901559271394305</v>
      </c>
      <c r="AN14" s="8">
        <v>41.689564385411479</v>
      </c>
      <c r="AO14" s="8">
        <v>22.864105270280806</v>
      </c>
      <c r="AP14" s="8">
        <v>17.269097807563305</v>
      </c>
      <c r="AQ14" s="8">
        <v>269.96382608112901</v>
      </c>
      <c r="AR14" s="8">
        <v>67.195409970827626</v>
      </c>
      <c r="AS14" s="8">
        <v>1571.3202658361606</v>
      </c>
      <c r="AT14" s="8">
        <v>72.010697739645821</v>
      </c>
      <c r="AU14" s="8">
        <v>1.9190066982728033</v>
      </c>
      <c r="AV14" s="8">
        <v>25.525012802123953</v>
      </c>
      <c r="AW14" s="8">
        <v>16.840731441495922</v>
      </c>
      <c r="AX14" s="8">
        <v>134.34372653083568</v>
      </c>
      <c r="AY14" s="8">
        <v>4979.8941212851687</v>
      </c>
      <c r="AZ14" s="8">
        <v>14.664957991620689</v>
      </c>
      <c r="BA14" s="8">
        <v>8.260129769255121</v>
      </c>
      <c r="BB14" s="8">
        <v>43.894594931213398</v>
      </c>
      <c r="BC14" s="8">
        <v>12.185627366424052</v>
      </c>
      <c r="BD14" s="8">
        <v>134.23749679811883</v>
      </c>
      <c r="BE14" s="8">
        <v>19.097144133164399</v>
      </c>
      <c r="BF14" s="8">
        <v>36.063756429428565</v>
      </c>
      <c r="BG14" s="8">
        <v>21.462612713457943</v>
      </c>
      <c r="BH14" s="8">
        <v>29.27132680675971</v>
      </c>
      <c r="BI14" s="8">
        <v>7.7552505044125386</v>
      </c>
      <c r="BJ14" s="8">
        <v>34.104249893631703</v>
      </c>
      <c r="BK14" s="8">
        <v>3.3227883197604373</v>
      </c>
      <c r="BL14" s="8">
        <v>890.57038377783852</v>
      </c>
      <c r="BM14" s="8">
        <v>814.6493742577984</v>
      </c>
      <c r="BN14" s="8">
        <v>100.38842309781556</v>
      </c>
      <c r="BO14" s="8">
        <v>776.79490850016839</v>
      </c>
      <c r="BP14" s="8">
        <v>387.71794250891617</v>
      </c>
      <c r="BQ14" s="8">
        <v>25.107972829876935</v>
      </c>
      <c r="BR14" s="8">
        <v>393.98832223154028</v>
      </c>
      <c r="BS14" s="8">
        <v>0</v>
      </c>
      <c r="BT14" s="8">
        <v>44975.341793052859</v>
      </c>
      <c r="BU14" s="8">
        <v>16189.350805395306</v>
      </c>
      <c r="BV14" s="8">
        <v>58.291930553703295</v>
      </c>
      <c r="BW14" s="8">
        <v>0</v>
      </c>
      <c r="BX14" s="8">
        <v>88148.489339785767</v>
      </c>
      <c r="BY14" s="8">
        <v>548.01578400235076</v>
      </c>
      <c r="BZ14" s="8">
        <v>4070.5103472100277</v>
      </c>
      <c r="CA14" s="8">
        <v>109014.65820694713</v>
      </c>
      <c r="CB14" s="8">
        <v>153990</v>
      </c>
      <c r="CC14" s="6"/>
      <c r="CD14" s="8"/>
      <c r="CE14" s="8"/>
      <c r="CF14" s="8"/>
    </row>
    <row r="15" spans="1:84" ht="15.5" x14ac:dyDescent="0.35">
      <c r="A15" s="12" t="s">
        <v>54</v>
      </c>
      <c r="B15" s="24" t="s">
        <v>140</v>
      </c>
      <c r="C15" t="s">
        <v>314</v>
      </c>
      <c r="D15" s="8">
        <v>5.3463250028311409</v>
      </c>
      <c r="E15" s="8">
        <v>4.4602758787659784</v>
      </c>
      <c r="F15" s="8">
        <v>0.45542752179322876</v>
      </c>
      <c r="G15" s="8">
        <v>0.6598319171435485</v>
      </c>
      <c r="H15" s="8">
        <v>6.9400146057349978</v>
      </c>
      <c r="I15" s="8">
        <v>4.8374576685862447</v>
      </c>
      <c r="J15" s="8">
        <v>1.236516533878905</v>
      </c>
      <c r="K15" s="8">
        <v>215.39854323532504</v>
      </c>
      <c r="L15" s="8">
        <v>1.1059859253233464</v>
      </c>
      <c r="M15" s="8">
        <v>30.947206057015062</v>
      </c>
      <c r="N15" s="8">
        <v>4734.6151685855666</v>
      </c>
      <c r="O15" s="8">
        <v>0.95346947844335872</v>
      </c>
      <c r="P15" s="8">
        <v>2.6766255870931763</v>
      </c>
      <c r="Q15" s="8">
        <v>3.2949170049431773</v>
      </c>
      <c r="R15" s="8">
        <v>2.4860075055207029</v>
      </c>
      <c r="S15" s="8">
        <v>1.7006338869405455</v>
      </c>
      <c r="T15" s="8">
        <v>3.4767651329828411</v>
      </c>
      <c r="U15" s="8">
        <v>1.1237781654885979</v>
      </c>
      <c r="V15" s="8">
        <v>33.518416523143088</v>
      </c>
      <c r="W15" s="8">
        <v>1.111601971589991</v>
      </c>
      <c r="X15" s="8">
        <v>5.3202348558752748</v>
      </c>
      <c r="Y15" s="8">
        <v>4.915968012326184</v>
      </c>
      <c r="Z15" s="8">
        <v>4.8430308503437232</v>
      </c>
      <c r="AA15" s="8">
        <v>3.3352573440791451</v>
      </c>
      <c r="AB15" s="8">
        <v>7.3876235634873373</v>
      </c>
      <c r="AC15" s="8">
        <v>3.7766182254738956</v>
      </c>
      <c r="AD15" s="8">
        <v>7.2825833322030791</v>
      </c>
      <c r="AE15" s="8">
        <v>2.1629350281854274</v>
      </c>
      <c r="AF15" s="8">
        <v>14.972453034414384</v>
      </c>
      <c r="AG15" s="8">
        <v>6.4524644742561721</v>
      </c>
      <c r="AH15" s="8">
        <v>8.5195749539768517</v>
      </c>
      <c r="AI15" s="8">
        <v>39.89102439843348</v>
      </c>
      <c r="AJ15" s="8">
        <v>14.244124257174315</v>
      </c>
      <c r="AK15" s="8">
        <v>8.4139070458595508</v>
      </c>
      <c r="AL15" s="8">
        <v>5.0122694212713741</v>
      </c>
      <c r="AM15" s="8">
        <v>5.2808380683256955</v>
      </c>
      <c r="AN15" s="8">
        <v>16.891895140879701</v>
      </c>
      <c r="AO15" s="8">
        <v>4.6095477993207252</v>
      </c>
      <c r="AP15" s="8">
        <v>2.1079152105036765</v>
      </c>
      <c r="AQ15" s="8">
        <v>61.096740961859126</v>
      </c>
      <c r="AR15" s="8">
        <v>4.9915434462769834</v>
      </c>
      <c r="AS15" s="8">
        <v>36.444925396944591</v>
      </c>
      <c r="AT15" s="8">
        <v>9.8860296597038761</v>
      </c>
      <c r="AU15" s="8">
        <v>0.40447616644867274</v>
      </c>
      <c r="AV15" s="8">
        <v>6.4904844724117856</v>
      </c>
      <c r="AW15" s="8">
        <v>2.092911914032006</v>
      </c>
      <c r="AX15" s="8">
        <v>272.03774696849177</v>
      </c>
      <c r="AY15" s="8">
        <v>14612.674817604122</v>
      </c>
      <c r="AZ15" s="8">
        <v>1.3201080600478954</v>
      </c>
      <c r="BA15" s="8">
        <v>0.88611713054519248</v>
      </c>
      <c r="BB15" s="8">
        <v>4.2144703730497293</v>
      </c>
      <c r="BC15" s="8">
        <v>1.5241164933635656</v>
      </c>
      <c r="BD15" s="8">
        <v>88.260376786292753</v>
      </c>
      <c r="BE15" s="8">
        <v>2.2977503185386601</v>
      </c>
      <c r="BF15" s="8">
        <v>4.7539557731889666</v>
      </c>
      <c r="BG15" s="8">
        <v>2.4111745198752583</v>
      </c>
      <c r="BH15" s="8">
        <v>1.8899413648916821</v>
      </c>
      <c r="BI15" s="8">
        <v>1.0490419925800543</v>
      </c>
      <c r="BJ15" s="8">
        <v>5.8511345088807705</v>
      </c>
      <c r="BK15" s="8">
        <v>0.46895369231604955</v>
      </c>
      <c r="BL15" s="8">
        <v>65.524016668790324</v>
      </c>
      <c r="BM15" s="8">
        <v>47.980148368860867</v>
      </c>
      <c r="BN15" s="8">
        <v>7.7901051700732591</v>
      </c>
      <c r="BO15" s="8">
        <v>25.310341239551658</v>
      </c>
      <c r="BP15" s="8">
        <v>97.746581710596573</v>
      </c>
      <c r="BQ15" s="8">
        <v>18.08904933815548</v>
      </c>
      <c r="BR15" s="8">
        <v>14.574181324355326</v>
      </c>
      <c r="BS15" s="8">
        <v>0</v>
      </c>
      <c r="BT15" s="8">
        <v>20619.826474628735</v>
      </c>
      <c r="BU15" s="8">
        <v>1382.5794524363459</v>
      </c>
      <c r="BV15" s="8">
        <v>3.7339275645425065</v>
      </c>
      <c r="BW15" s="8">
        <v>0</v>
      </c>
      <c r="BX15" s="8">
        <v>29764.069775095475</v>
      </c>
      <c r="BY15" s="8">
        <v>168.28948517062017</v>
      </c>
      <c r="BZ15" s="8">
        <v>1095.5008851042692</v>
      </c>
      <c r="CA15" s="8">
        <v>32414.173525371265</v>
      </c>
      <c r="CB15" s="8">
        <v>53034</v>
      </c>
      <c r="CC15" s="6"/>
      <c r="CD15" s="8"/>
      <c r="CE15" s="8"/>
      <c r="CF15" s="8"/>
    </row>
    <row r="16" spans="1:84" ht="15.5" x14ac:dyDescent="0.35">
      <c r="A16" s="12" t="s">
        <v>55</v>
      </c>
      <c r="B16" s="24" t="s">
        <v>142</v>
      </c>
      <c r="C16" t="s">
        <v>330</v>
      </c>
      <c r="D16" s="8">
        <v>1.1327438297500081</v>
      </c>
      <c r="E16" s="8">
        <v>0.81010879076004449</v>
      </c>
      <c r="F16" s="8">
        <v>8.5724411935138578E-2</v>
      </c>
      <c r="G16" s="8">
        <v>8.069250407354453E-2</v>
      </c>
      <c r="H16" s="8">
        <v>0.29475900652522469</v>
      </c>
      <c r="I16" s="8">
        <v>0.22708182259548865</v>
      </c>
      <c r="J16" s="8">
        <v>7.0221207513679232E-2</v>
      </c>
      <c r="K16" s="8">
        <v>2.6379593556425576</v>
      </c>
      <c r="L16" s="8">
        <v>0.13744033455931012</v>
      </c>
      <c r="M16" s="8">
        <v>3.0043387527373899</v>
      </c>
      <c r="N16" s="8">
        <v>0.5916099633498455</v>
      </c>
      <c r="O16" s="8">
        <v>756.62986757633712</v>
      </c>
      <c r="P16" s="8">
        <v>0.7098370961057513</v>
      </c>
      <c r="Q16" s="8">
        <v>0.81119378569517731</v>
      </c>
      <c r="R16" s="8">
        <v>0.6719281772331922</v>
      </c>
      <c r="S16" s="8">
        <v>0.364264854854637</v>
      </c>
      <c r="T16" s="8">
        <v>2.5895744470787956</v>
      </c>
      <c r="U16" s="8">
        <v>0.53197721499054862</v>
      </c>
      <c r="V16" s="8">
        <v>1.5914985118362088</v>
      </c>
      <c r="W16" s="8">
        <v>0.13062293174952833</v>
      </c>
      <c r="X16" s="8">
        <v>0.86616493317251175</v>
      </c>
      <c r="Y16" s="8">
        <v>0.62863267376224341</v>
      </c>
      <c r="Z16" s="8">
        <v>0.71552779278981615</v>
      </c>
      <c r="AA16" s="8">
        <v>0.75279663214765025</v>
      </c>
      <c r="AB16" s="8">
        <v>1.2661056494284779</v>
      </c>
      <c r="AC16" s="8">
        <v>1.0694563757977396</v>
      </c>
      <c r="AD16" s="8">
        <v>0.81625628440785047</v>
      </c>
      <c r="AE16" s="8">
        <v>0.45039475953113678</v>
      </c>
      <c r="AF16" s="8">
        <v>1.0075155518541732</v>
      </c>
      <c r="AG16" s="8">
        <v>1.4143002473902773</v>
      </c>
      <c r="AH16" s="8">
        <v>0.90332478504532288</v>
      </c>
      <c r="AI16" s="8">
        <v>1.3497736102620577</v>
      </c>
      <c r="AJ16" s="8">
        <v>1.1033058556358286</v>
      </c>
      <c r="AK16" s="8">
        <v>0.91953160792997191</v>
      </c>
      <c r="AL16" s="8">
        <v>0.19647899443028255</v>
      </c>
      <c r="AM16" s="8">
        <v>0.83186153600202339</v>
      </c>
      <c r="AN16" s="8">
        <v>0.44398593688622917</v>
      </c>
      <c r="AO16" s="8">
        <v>0.32779571192718515</v>
      </c>
      <c r="AP16" s="8">
        <v>0.13996468959937661</v>
      </c>
      <c r="AQ16" s="8">
        <v>3.2750307598390456</v>
      </c>
      <c r="AR16" s="8">
        <v>0.33789920512124078</v>
      </c>
      <c r="AS16" s="8">
        <v>2.6250323816353833</v>
      </c>
      <c r="AT16" s="8">
        <v>1.0292348785454566</v>
      </c>
      <c r="AU16" s="8">
        <v>4.4254300182786324E-2</v>
      </c>
      <c r="AV16" s="8">
        <v>0.10433285910837226</v>
      </c>
      <c r="AW16" s="8">
        <v>0.13346614940435314</v>
      </c>
      <c r="AX16" s="8">
        <v>0.12299241840779981</v>
      </c>
      <c r="AY16" s="8">
        <v>1.609134330006601</v>
      </c>
      <c r="AZ16" s="8">
        <v>0.68759532835263271</v>
      </c>
      <c r="BA16" s="8">
        <v>0.14386537082284184</v>
      </c>
      <c r="BB16" s="8">
        <v>0.56020735055708337</v>
      </c>
      <c r="BC16" s="8">
        <v>0.273675214880652</v>
      </c>
      <c r="BD16" s="8">
        <v>0.75456371198833827</v>
      </c>
      <c r="BE16" s="8">
        <v>0.17485453798107037</v>
      </c>
      <c r="BF16" s="8">
        <v>0.50806778053047152</v>
      </c>
      <c r="BG16" s="8">
        <v>1.063875919352204</v>
      </c>
      <c r="BH16" s="8">
        <v>0.40718179887670108</v>
      </c>
      <c r="BI16" s="8">
        <v>0.19355144185759518</v>
      </c>
      <c r="BJ16" s="8">
        <v>0.79833513769729936</v>
      </c>
      <c r="BK16" s="8">
        <v>4.140194820112416E-2</v>
      </c>
      <c r="BL16" s="8">
        <v>0.78965963551654117</v>
      </c>
      <c r="BM16" s="8">
        <v>0.61589762334984965</v>
      </c>
      <c r="BN16" s="8">
        <v>0.39003536668529437</v>
      </c>
      <c r="BO16" s="8">
        <v>0.55623330264926973</v>
      </c>
      <c r="BP16" s="8">
        <v>1.3752922680560435</v>
      </c>
      <c r="BQ16" s="8">
        <v>8.064523638631757E-2</v>
      </c>
      <c r="BR16" s="8">
        <v>0.49039040923371224</v>
      </c>
      <c r="BS16" s="8">
        <v>0</v>
      </c>
      <c r="BT16" s="8">
        <v>807.49332486854962</v>
      </c>
      <c r="BU16" s="8">
        <v>4441.2583921103787</v>
      </c>
      <c r="BV16" s="8">
        <v>0.28230060521971773</v>
      </c>
      <c r="BW16" s="8">
        <v>0</v>
      </c>
      <c r="BX16" s="8">
        <v>8218.2058664556935</v>
      </c>
      <c r="BY16" s="8">
        <v>44.662330465965738</v>
      </c>
      <c r="BZ16" s="8">
        <v>-106.90221450580728</v>
      </c>
      <c r="CA16" s="8">
        <v>12597.506675131455</v>
      </c>
      <c r="CB16" s="8">
        <v>13405</v>
      </c>
      <c r="CC16" s="6"/>
      <c r="CD16" s="8"/>
      <c r="CE16" s="8"/>
      <c r="CF16" s="8"/>
    </row>
    <row r="17" spans="1:84" ht="15.5" x14ac:dyDescent="0.35">
      <c r="A17" s="11" t="s">
        <v>56</v>
      </c>
      <c r="B17" s="24" t="s">
        <v>144</v>
      </c>
      <c r="C17" t="s">
        <v>332</v>
      </c>
      <c r="D17" s="8">
        <v>341.60662375152799</v>
      </c>
      <c r="E17" s="8">
        <v>10.183958291681462</v>
      </c>
      <c r="F17" s="8">
        <v>0.9194718140762409</v>
      </c>
      <c r="G17" s="8">
        <v>114.57593863968508</v>
      </c>
      <c r="H17" s="8">
        <v>54.691593572891186</v>
      </c>
      <c r="I17" s="8">
        <v>2.0324770483905312</v>
      </c>
      <c r="J17" s="8">
        <v>2.6832031025720364</v>
      </c>
      <c r="K17" s="8">
        <v>10.463426486395303</v>
      </c>
      <c r="L17" s="8">
        <v>75.554011749072956</v>
      </c>
      <c r="M17" s="8">
        <v>101.00521643058431</v>
      </c>
      <c r="N17" s="8">
        <v>8.30297285850388</v>
      </c>
      <c r="O17" s="8">
        <v>0.85664973303570224</v>
      </c>
      <c r="P17" s="8">
        <v>7130.4436365034853</v>
      </c>
      <c r="Q17" s="8">
        <v>9675.46984733912</v>
      </c>
      <c r="R17" s="8">
        <v>1646.7071477511215</v>
      </c>
      <c r="S17" s="8">
        <v>5.6045611619068145</v>
      </c>
      <c r="T17" s="8">
        <v>72.323574232637583</v>
      </c>
      <c r="U17" s="8">
        <v>4.5322792572187627</v>
      </c>
      <c r="V17" s="8">
        <v>4.0810674968798804</v>
      </c>
      <c r="W17" s="8">
        <v>0.8490589606205331</v>
      </c>
      <c r="X17" s="8">
        <v>21.244311264629825</v>
      </c>
      <c r="Y17" s="8">
        <v>34.354787834460517</v>
      </c>
      <c r="Z17" s="8">
        <v>11.625108731976843</v>
      </c>
      <c r="AA17" s="8">
        <v>70.034096253672104</v>
      </c>
      <c r="AB17" s="8">
        <v>418.24801454127754</v>
      </c>
      <c r="AC17" s="8">
        <v>26.263822641858049</v>
      </c>
      <c r="AD17" s="8">
        <v>4.3348494896105754</v>
      </c>
      <c r="AE17" s="8">
        <v>2.8000427827063077</v>
      </c>
      <c r="AF17" s="8">
        <v>36.225170767054273</v>
      </c>
      <c r="AG17" s="8">
        <v>7.5741866886936098</v>
      </c>
      <c r="AH17" s="8">
        <v>35.54116857659929</v>
      </c>
      <c r="AI17" s="8">
        <v>18.196820925226515</v>
      </c>
      <c r="AJ17" s="8">
        <v>114.41798518776716</v>
      </c>
      <c r="AK17" s="8">
        <v>1068.2306554264569</v>
      </c>
      <c r="AL17" s="8">
        <v>57.963255457470247</v>
      </c>
      <c r="AM17" s="8">
        <v>808.61972058957633</v>
      </c>
      <c r="AN17" s="8">
        <v>5.8875242949039679</v>
      </c>
      <c r="AO17" s="8">
        <v>12.100900389740332</v>
      </c>
      <c r="AP17" s="8">
        <v>7.0432975744317838</v>
      </c>
      <c r="AQ17" s="8">
        <v>389.35507799025208</v>
      </c>
      <c r="AR17" s="8">
        <v>36.289020065672609</v>
      </c>
      <c r="AS17" s="8">
        <v>118.2761516584998</v>
      </c>
      <c r="AT17" s="8">
        <v>51.440447955857152</v>
      </c>
      <c r="AU17" s="8">
        <v>7.6095945815386576</v>
      </c>
      <c r="AV17" s="8">
        <v>2.9618380153223671</v>
      </c>
      <c r="AW17" s="8">
        <v>4.9389861744792825</v>
      </c>
      <c r="AX17" s="8">
        <v>146.53116814912747</v>
      </c>
      <c r="AY17" s="8">
        <v>95.110299832529705</v>
      </c>
      <c r="AZ17" s="8">
        <v>4.0246956448833338</v>
      </c>
      <c r="BA17" s="8">
        <v>4.5845061570063406</v>
      </c>
      <c r="BB17" s="8">
        <v>7.3024709736242137</v>
      </c>
      <c r="BC17" s="8">
        <v>3.8148808767123819</v>
      </c>
      <c r="BD17" s="8">
        <v>17.446873106859933</v>
      </c>
      <c r="BE17" s="8">
        <v>4.8390658664494648</v>
      </c>
      <c r="BF17" s="8">
        <v>10.017386324735803</v>
      </c>
      <c r="BG17" s="8">
        <v>8.1870309462422437</v>
      </c>
      <c r="BH17" s="8">
        <v>6.0192850808097313</v>
      </c>
      <c r="BI17" s="8">
        <v>4.3278746905894634</v>
      </c>
      <c r="BJ17" s="8">
        <v>15.006408957293498</v>
      </c>
      <c r="BK17" s="8">
        <v>1.0303595060517692</v>
      </c>
      <c r="BL17" s="8">
        <v>37.904943311601251</v>
      </c>
      <c r="BM17" s="8">
        <v>36.020110783933305</v>
      </c>
      <c r="BN17" s="8">
        <v>7.4588313408136653</v>
      </c>
      <c r="BO17" s="8">
        <v>27.935219966890838</v>
      </c>
      <c r="BP17" s="8">
        <v>43.990320865334013</v>
      </c>
      <c r="BQ17" s="8">
        <v>6.9099887959741704</v>
      </c>
      <c r="BR17" s="8">
        <v>322.26077587513817</v>
      </c>
      <c r="BS17" s="8">
        <v>0</v>
      </c>
      <c r="BT17" s="8">
        <v>23445.186049093732</v>
      </c>
      <c r="BU17" s="8">
        <v>1568.213744694501</v>
      </c>
      <c r="BV17" s="8">
        <v>5.4820254091078633</v>
      </c>
      <c r="BW17" s="8">
        <v>0</v>
      </c>
      <c r="BX17" s="8">
        <v>13874.338497853394</v>
      </c>
      <c r="BY17" s="8">
        <v>101.67848642122448</v>
      </c>
      <c r="BZ17" s="8">
        <v>1500.1011965280341</v>
      </c>
      <c r="CA17" s="8">
        <v>17049.81395090626</v>
      </c>
      <c r="CB17" s="8">
        <v>40495</v>
      </c>
      <c r="CC17" s="6"/>
      <c r="CD17" s="8"/>
      <c r="CE17" s="8"/>
      <c r="CF17" s="8"/>
    </row>
    <row r="18" spans="1:84" ht="15.5" x14ac:dyDescent="0.35">
      <c r="A18" s="11" t="s">
        <v>57</v>
      </c>
      <c r="B18" s="24" t="s">
        <v>146</v>
      </c>
      <c r="C18" t="s">
        <v>301</v>
      </c>
      <c r="D18" s="8">
        <v>8.5516032699059945</v>
      </c>
      <c r="E18" s="8">
        <v>2.38849388123506</v>
      </c>
      <c r="F18" s="8">
        <v>6.6282483299148431</v>
      </c>
      <c r="G18" s="8">
        <v>4.4350702655736924</v>
      </c>
      <c r="H18" s="8">
        <v>46.422937604643103</v>
      </c>
      <c r="I18" s="8">
        <v>2.3511136347223816</v>
      </c>
      <c r="J18" s="8">
        <v>0.58731480427461347</v>
      </c>
      <c r="K18" s="8">
        <v>8.0932024286357276</v>
      </c>
      <c r="L18" s="8">
        <v>1.5284256557428182</v>
      </c>
      <c r="M18" s="8">
        <v>10.537986094078409</v>
      </c>
      <c r="N18" s="8">
        <v>1.5582653242807849</v>
      </c>
      <c r="O18" s="8">
        <v>0.50499331143331272</v>
      </c>
      <c r="P18" s="8">
        <v>77.867961785859265</v>
      </c>
      <c r="Q18" s="8">
        <v>1475.0047609547082</v>
      </c>
      <c r="R18" s="8">
        <v>58.412252978883693</v>
      </c>
      <c r="S18" s="8">
        <v>0.66753400853790834</v>
      </c>
      <c r="T18" s="8">
        <v>2.6345703002228378</v>
      </c>
      <c r="U18" s="8">
        <v>0.49595445592457238</v>
      </c>
      <c r="V18" s="8">
        <v>3.5844114269947562</v>
      </c>
      <c r="W18" s="8">
        <v>0.34539851233540103</v>
      </c>
      <c r="X18" s="8">
        <v>2.1722408557520807</v>
      </c>
      <c r="Y18" s="8">
        <v>4.6755264702217598</v>
      </c>
      <c r="Z18" s="8">
        <v>0.9296595074068974</v>
      </c>
      <c r="AA18" s="8">
        <v>1.727532127878791</v>
      </c>
      <c r="AB18" s="8">
        <v>4.830845330219824</v>
      </c>
      <c r="AC18" s="8">
        <v>10.427457764990377</v>
      </c>
      <c r="AD18" s="8">
        <v>5.1319358565660176</v>
      </c>
      <c r="AE18" s="8">
        <v>1.0152949960893032</v>
      </c>
      <c r="AF18" s="8">
        <v>33.625258700131717</v>
      </c>
      <c r="AG18" s="8">
        <v>2.5410664125663485</v>
      </c>
      <c r="AH18" s="8">
        <v>3.6993497727523206</v>
      </c>
      <c r="AI18" s="8">
        <v>20.472448742001511</v>
      </c>
      <c r="AJ18" s="8">
        <v>5.5726354246858039</v>
      </c>
      <c r="AK18" s="8">
        <v>32.482231403974652</v>
      </c>
      <c r="AL18" s="8">
        <v>2.4337316127578092</v>
      </c>
      <c r="AM18" s="8">
        <v>21.52331086669092</v>
      </c>
      <c r="AN18" s="8">
        <v>8.370198678760584</v>
      </c>
      <c r="AO18" s="8">
        <v>50.439334516626189</v>
      </c>
      <c r="AP18" s="8">
        <v>67.678565471922525</v>
      </c>
      <c r="AQ18" s="8">
        <v>42.954642070916925</v>
      </c>
      <c r="AR18" s="8">
        <v>3.0091469238986068</v>
      </c>
      <c r="AS18" s="8">
        <v>180.15117716292059</v>
      </c>
      <c r="AT18" s="8">
        <v>108.24108322581181</v>
      </c>
      <c r="AU18" s="8">
        <v>5.4200600550304525</v>
      </c>
      <c r="AV18" s="8">
        <v>124.97604151821147</v>
      </c>
      <c r="AW18" s="8">
        <v>49.231899958139053</v>
      </c>
      <c r="AX18" s="8">
        <v>48.066894610371833</v>
      </c>
      <c r="AY18" s="8">
        <v>93.18433206189458</v>
      </c>
      <c r="AZ18" s="8">
        <v>0.77974451428950065</v>
      </c>
      <c r="BA18" s="8">
        <v>67.296110011477381</v>
      </c>
      <c r="BB18" s="8">
        <v>31.89473448408792</v>
      </c>
      <c r="BC18" s="8">
        <v>1.0038628301590602</v>
      </c>
      <c r="BD18" s="8">
        <v>434.56997081848812</v>
      </c>
      <c r="BE18" s="8">
        <v>18.957371027404761</v>
      </c>
      <c r="BF18" s="8">
        <v>5.9703016717531154</v>
      </c>
      <c r="BG18" s="8">
        <v>97.509016140074252</v>
      </c>
      <c r="BH18" s="8">
        <v>18.758815938284393</v>
      </c>
      <c r="BI18" s="8">
        <v>1.4811879761008353</v>
      </c>
      <c r="BJ18" s="8">
        <v>82.146668168927874</v>
      </c>
      <c r="BK18" s="8">
        <v>101.40182289186377</v>
      </c>
      <c r="BL18" s="8">
        <v>376.58264599400428</v>
      </c>
      <c r="BM18" s="8">
        <v>374.95636422023983</v>
      </c>
      <c r="BN18" s="8">
        <v>1.8885727031898225</v>
      </c>
      <c r="BO18" s="8">
        <v>36.32159805656336</v>
      </c>
      <c r="BP18" s="8">
        <v>36.425308733787759</v>
      </c>
      <c r="BQ18" s="8">
        <v>55.385172605610386</v>
      </c>
      <c r="BR18" s="8">
        <v>584.5517619167897</v>
      </c>
      <c r="BS18" s="8">
        <v>0</v>
      </c>
      <c r="BT18" s="8">
        <v>4975.4654318301964</v>
      </c>
      <c r="BU18" s="8">
        <v>854.40914948540455</v>
      </c>
      <c r="BV18" s="8">
        <v>6.2449363545046355</v>
      </c>
      <c r="BW18" s="8">
        <v>0</v>
      </c>
      <c r="BX18" s="8">
        <v>42413.997843600926</v>
      </c>
      <c r="BY18" s="8">
        <v>93.347524274238253</v>
      </c>
      <c r="BZ18" s="8">
        <v>149.53511445473646</v>
      </c>
      <c r="CA18" s="8">
        <v>43517.534568169809</v>
      </c>
      <c r="CB18" s="8">
        <v>48493</v>
      </c>
      <c r="CC18" s="6"/>
      <c r="CD18" s="8"/>
      <c r="CE18" s="8"/>
      <c r="CF18" s="8"/>
    </row>
    <row r="19" spans="1:84" ht="15.5" x14ac:dyDescent="0.35">
      <c r="A19" s="11" t="s">
        <v>58</v>
      </c>
      <c r="B19" s="25" t="s">
        <v>148</v>
      </c>
      <c r="C19" t="s">
        <v>316</v>
      </c>
      <c r="D19" s="8">
        <v>4.5390579007161547</v>
      </c>
      <c r="E19" s="8">
        <v>6.8030731260640334</v>
      </c>
      <c r="F19" s="8">
        <v>0.44990904391244801</v>
      </c>
      <c r="G19" s="8">
        <v>5.2317426643213958</v>
      </c>
      <c r="H19" s="8">
        <v>4.8323146400914707</v>
      </c>
      <c r="I19" s="8">
        <v>2.0109016983844592</v>
      </c>
      <c r="J19" s="8">
        <v>0.63066430653461736</v>
      </c>
      <c r="K19" s="8">
        <v>14.276411166166076</v>
      </c>
      <c r="L19" s="8">
        <v>0.51350175742619564</v>
      </c>
      <c r="M19" s="8">
        <v>21.218324828907104</v>
      </c>
      <c r="N19" s="8">
        <v>3.5039201157373308</v>
      </c>
      <c r="O19" s="8">
        <v>0.60253106098109688</v>
      </c>
      <c r="P19" s="8">
        <v>6.67075883891453</v>
      </c>
      <c r="Q19" s="8">
        <v>15.095182125893309</v>
      </c>
      <c r="R19" s="8">
        <v>3207.8576206558569</v>
      </c>
      <c r="S19" s="8">
        <v>1.8944280180366306</v>
      </c>
      <c r="T19" s="8">
        <v>49.854156768452178</v>
      </c>
      <c r="U19" s="8">
        <v>1.402601546931509</v>
      </c>
      <c r="V19" s="8">
        <v>4.5864927903669255</v>
      </c>
      <c r="W19" s="8">
        <v>1.5452323277332498</v>
      </c>
      <c r="X19" s="8">
        <v>7.537915684170212</v>
      </c>
      <c r="Y19" s="8">
        <v>11.721831060806384</v>
      </c>
      <c r="Z19" s="8">
        <v>5.4862534771084821</v>
      </c>
      <c r="AA19" s="8">
        <v>3.4562975566565783</v>
      </c>
      <c r="AB19" s="8">
        <v>20.167217705132234</v>
      </c>
      <c r="AC19" s="8">
        <v>6.9674488669157348</v>
      </c>
      <c r="AD19" s="8">
        <v>4.5436347613726475</v>
      </c>
      <c r="AE19" s="8">
        <v>1.6162997446904681</v>
      </c>
      <c r="AF19" s="8">
        <v>23.698098189530779</v>
      </c>
      <c r="AG19" s="8">
        <v>3.6065236707540294</v>
      </c>
      <c r="AH19" s="8">
        <v>6.2240187618620482</v>
      </c>
      <c r="AI19" s="8">
        <v>9.825108813655488</v>
      </c>
      <c r="AJ19" s="8">
        <v>13.923833495602265</v>
      </c>
      <c r="AK19" s="8">
        <v>10.684041962077002</v>
      </c>
      <c r="AL19" s="8">
        <v>2.2597790016767521</v>
      </c>
      <c r="AM19" s="8">
        <v>21.924717487311543</v>
      </c>
      <c r="AN19" s="8">
        <v>4.0029330938497836</v>
      </c>
      <c r="AO19" s="8">
        <v>59.004227650405639</v>
      </c>
      <c r="AP19" s="8">
        <v>1.6051768209966837</v>
      </c>
      <c r="AQ19" s="8">
        <v>44.477927238306386</v>
      </c>
      <c r="AR19" s="8">
        <v>1.8534825507335211</v>
      </c>
      <c r="AS19" s="8">
        <v>12.178617095075243</v>
      </c>
      <c r="AT19" s="8">
        <v>7.5630125498335303</v>
      </c>
      <c r="AU19" s="8">
        <v>0.24405303135411324</v>
      </c>
      <c r="AV19" s="8">
        <v>1.534772693681453</v>
      </c>
      <c r="AW19" s="8">
        <v>0.82091740207116382</v>
      </c>
      <c r="AX19" s="8">
        <v>1.2231411141300361</v>
      </c>
      <c r="AY19" s="8">
        <v>10.127774191850365</v>
      </c>
      <c r="AZ19" s="8">
        <v>0.70322467895651408</v>
      </c>
      <c r="BA19" s="8">
        <v>17.89264477444247</v>
      </c>
      <c r="BB19" s="8">
        <v>1.7103647395497221</v>
      </c>
      <c r="BC19" s="8">
        <v>2.3987116456095197</v>
      </c>
      <c r="BD19" s="8">
        <v>3.3375842010431316</v>
      </c>
      <c r="BE19" s="8">
        <v>0.91589970886834771</v>
      </c>
      <c r="BF19" s="8">
        <v>1.2042363449384719</v>
      </c>
      <c r="BG19" s="8">
        <v>3.334093080447492</v>
      </c>
      <c r="BH19" s="8">
        <v>1.2455344656893734</v>
      </c>
      <c r="BI19" s="8">
        <v>1.10342434716473</v>
      </c>
      <c r="BJ19" s="8">
        <v>4.6476892402069776</v>
      </c>
      <c r="BK19" s="8">
        <v>29.961141863261261</v>
      </c>
      <c r="BL19" s="8">
        <v>18.107190837324552</v>
      </c>
      <c r="BM19" s="8">
        <v>5.7338565755922808</v>
      </c>
      <c r="BN19" s="8">
        <v>1.1199973569190294</v>
      </c>
      <c r="BO19" s="8">
        <v>6.3975542132431196</v>
      </c>
      <c r="BP19" s="8">
        <v>13.034117060477735</v>
      </c>
      <c r="BQ19" s="8">
        <v>0.82539006499242151</v>
      </c>
      <c r="BR19" s="8">
        <v>3.9997760698083811</v>
      </c>
      <c r="BS19" s="8">
        <v>0</v>
      </c>
      <c r="BT19" s="8">
        <v>3769.4703123215741</v>
      </c>
      <c r="BU19" s="8">
        <v>4646.399467586858</v>
      </c>
      <c r="BV19" s="8">
        <v>0.75500792781195836</v>
      </c>
      <c r="BW19" s="8">
        <v>0</v>
      </c>
      <c r="BX19" s="8">
        <v>20830.878133097431</v>
      </c>
      <c r="BY19" s="8">
        <v>129.3605149019406</v>
      </c>
      <c r="BZ19" s="8">
        <v>-103.86343583561185</v>
      </c>
      <c r="CA19" s="8">
        <v>25503.529687678427</v>
      </c>
      <c r="CB19" s="8">
        <v>29273</v>
      </c>
      <c r="CC19" s="6"/>
      <c r="CD19" s="8"/>
      <c r="CE19" s="8"/>
      <c r="CF19" s="8"/>
    </row>
    <row r="20" spans="1:84" ht="15.5" x14ac:dyDescent="0.35">
      <c r="A20" s="12" t="s">
        <v>59</v>
      </c>
      <c r="B20" s="25" t="s">
        <v>150</v>
      </c>
      <c r="C20" t="s">
        <v>325</v>
      </c>
      <c r="D20" s="8">
        <v>287.63741650394957</v>
      </c>
      <c r="E20" s="8">
        <v>180.07969940659729</v>
      </c>
      <c r="F20" s="8">
        <v>8.4521355904926967</v>
      </c>
      <c r="G20" s="8">
        <v>4.4350522046850749</v>
      </c>
      <c r="H20" s="8">
        <v>2.4203651743776056</v>
      </c>
      <c r="I20" s="8">
        <v>1.2086459967510357</v>
      </c>
      <c r="J20" s="8">
        <v>0.32393982897742196</v>
      </c>
      <c r="K20" s="8">
        <v>24.931602621562263</v>
      </c>
      <c r="L20" s="8">
        <v>0.78075031626833602</v>
      </c>
      <c r="M20" s="8">
        <v>202.52709335592328</v>
      </c>
      <c r="N20" s="8">
        <v>69.190377965280078</v>
      </c>
      <c r="O20" s="8">
        <v>0.37592152311099775</v>
      </c>
      <c r="P20" s="8">
        <v>23.572580325323717</v>
      </c>
      <c r="Q20" s="8">
        <v>2.0730992117359168</v>
      </c>
      <c r="R20" s="8">
        <v>1.2293636740027032</v>
      </c>
      <c r="S20" s="8">
        <v>2506.1535618366142</v>
      </c>
      <c r="T20" s="8">
        <v>319.90046923448301</v>
      </c>
      <c r="U20" s="8">
        <v>1.5192700210316219</v>
      </c>
      <c r="V20" s="8">
        <v>1.3767457469510918</v>
      </c>
      <c r="W20" s="8">
        <v>0.4702409619173048</v>
      </c>
      <c r="X20" s="8">
        <v>13.726435821351359</v>
      </c>
      <c r="Y20" s="8">
        <v>30.625698331759242</v>
      </c>
      <c r="Z20" s="8">
        <v>2.3504055125923533</v>
      </c>
      <c r="AA20" s="8">
        <v>1.3555347271587492</v>
      </c>
      <c r="AB20" s="8">
        <v>11.554458635925505</v>
      </c>
      <c r="AC20" s="8">
        <v>28.779291321253591</v>
      </c>
      <c r="AD20" s="8">
        <v>17.005155607979987</v>
      </c>
      <c r="AE20" s="8">
        <v>2.5593875312214913</v>
      </c>
      <c r="AF20" s="8">
        <v>168.14721032022806</v>
      </c>
      <c r="AG20" s="8">
        <v>3.4099628752369506</v>
      </c>
      <c r="AH20" s="8">
        <v>8.8900990878178092</v>
      </c>
      <c r="AI20" s="8">
        <v>284.53455341179523</v>
      </c>
      <c r="AJ20" s="8">
        <v>216.31148948340248</v>
      </c>
      <c r="AK20" s="8">
        <v>66.751819802859856</v>
      </c>
      <c r="AL20" s="8">
        <v>140.31688788250048</v>
      </c>
      <c r="AM20" s="8">
        <v>4377.1558023097359</v>
      </c>
      <c r="AN20" s="8">
        <v>4.8923773971922451</v>
      </c>
      <c r="AO20" s="8">
        <v>265.08825451572613</v>
      </c>
      <c r="AP20" s="8">
        <v>9.3962256463468474</v>
      </c>
      <c r="AQ20" s="8">
        <v>4238.9232684347235</v>
      </c>
      <c r="AR20" s="8">
        <v>10.052340444642898</v>
      </c>
      <c r="AS20" s="8">
        <v>1293.643529401349</v>
      </c>
      <c r="AT20" s="8">
        <v>3.5073755762051695</v>
      </c>
      <c r="AU20" s="8">
        <v>0.28679618716481503</v>
      </c>
      <c r="AV20" s="8">
        <v>0.40164268664289871</v>
      </c>
      <c r="AW20" s="8">
        <v>52.460557222379776</v>
      </c>
      <c r="AX20" s="8">
        <v>2.4378084264000637</v>
      </c>
      <c r="AY20" s="8">
        <v>11.047121613537506</v>
      </c>
      <c r="AZ20" s="8">
        <v>1.4744010584378642</v>
      </c>
      <c r="BA20" s="8">
        <v>137.07179483967857</v>
      </c>
      <c r="BB20" s="8">
        <v>7.1308812775674317</v>
      </c>
      <c r="BC20" s="8">
        <v>2.9822618338172897</v>
      </c>
      <c r="BD20" s="8">
        <v>16.006533259188277</v>
      </c>
      <c r="BE20" s="8">
        <v>255.40738054285654</v>
      </c>
      <c r="BF20" s="8">
        <v>10.511404254934524</v>
      </c>
      <c r="BG20" s="8">
        <v>3.0059713108310238</v>
      </c>
      <c r="BH20" s="8">
        <v>2.3150433347508996</v>
      </c>
      <c r="BI20" s="8">
        <v>2.6597358583942849</v>
      </c>
      <c r="BJ20" s="8">
        <v>78.568595762544675</v>
      </c>
      <c r="BK20" s="8">
        <v>0.56573796800698917</v>
      </c>
      <c r="BL20" s="8">
        <v>59.526491109411459</v>
      </c>
      <c r="BM20" s="8">
        <v>17.61588863748867</v>
      </c>
      <c r="BN20" s="8">
        <v>8.8773128895989988</v>
      </c>
      <c r="BO20" s="8">
        <v>4.7344237349645546</v>
      </c>
      <c r="BP20" s="8">
        <v>7.7250654346357006</v>
      </c>
      <c r="BQ20" s="8">
        <v>7.5243213068377486</v>
      </c>
      <c r="BR20" s="8">
        <v>142.9827858310326</v>
      </c>
      <c r="BS20" s="8">
        <v>0</v>
      </c>
      <c r="BT20" s="8">
        <v>15670.955851960143</v>
      </c>
      <c r="BU20" s="8">
        <v>2742.2387028569133</v>
      </c>
      <c r="BV20" s="8">
        <v>0.15492106384008902</v>
      </c>
      <c r="BW20" s="8">
        <v>0</v>
      </c>
      <c r="BX20" s="8">
        <v>1466.5123434958821</v>
      </c>
      <c r="BY20" s="8">
        <v>119.52748601513309</v>
      </c>
      <c r="BZ20" s="8">
        <v>1017.6106946080822</v>
      </c>
      <c r="CA20" s="8">
        <v>5346.0441480398522</v>
      </c>
      <c r="CB20" s="8">
        <v>21017</v>
      </c>
      <c r="CC20" s="6"/>
      <c r="CD20" s="8"/>
      <c r="CE20" s="8"/>
      <c r="CF20" s="8"/>
    </row>
    <row r="21" spans="1:84" ht="15.5" x14ac:dyDescent="0.35">
      <c r="A21" s="11" t="s">
        <v>60</v>
      </c>
      <c r="B21" s="24" t="s">
        <v>152</v>
      </c>
      <c r="C21" t="s">
        <v>317</v>
      </c>
      <c r="D21" s="8">
        <v>251.47186599106405</v>
      </c>
      <c r="E21" s="8">
        <v>89.291974149820746</v>
      </c>
      <c r="F21" s="8">
        <v>12.017656505579046</v>
      </c>
      <c r="G21" s="8">
        <v>9.734601571857878</v>
      </c>
      <c r="H21" s="8">
        <v>36.639117432054682</v>
      </c>
      <c r="I21" s="8">
        <v>62.458939764824464</v>
      </c>
      <c r="J21" s="8">
        <v>14.994667419657656</v>
      </c>
      <c r="K21" s="8">
        <v>1522.5347851368547</v>
      </c>
      <c r="L21" s="8">
        <v>22.949384631750373</v>
      </c>
      <c r="M21" s="8">
        <v>1923.644808917302</v>
      </c>
      <c r="N21" s="8">
        <v>168.51941395223477</v>
      </c>
      <c r="O21" s="8">
        <v>638.80051730966488</v>
      </c>
      <c r="P21" s="8">
        <v>530.8915495885592</v>
      </c>
      <c r="Q21" s="8">
        <v>417.97216673885754</v>
      </c>
      <c r="R21" s="8">
        <v>441.04917777816075</v>
      </c>
      <c r="S21" s="8">
        <v>383.83352333113373</v>
      </c>
      <c r="T21" s="8">
        <v>9089.7094985643489</v>
      </c>
      <c r="U21" s="8">
        <v>1044.9880236322874</v>
      </c>
      <c r="V21" s="8">
        <v>85.727201151036851</v>
      </c>
      <c r="W21" s="8">
        <v>29.538607306128934</v>
      </c>
      <c r="X21" s="8">
        <v>77.543675765519495</v>
      </c>
      <c r="Y21" s="8">
        <v>135.10815590113853</v>
      </c>
      <c r="Z21" s="8">
        <v>981.73195221378876</v>
      </c>
      <c r="AA21" s="8">
        <v>551.19458298406141</v>
      </c>
      <c r="AB21" s="8">
        <v>1240.6868052983154</v>
      </c>
      <c r="AC21" s="8">
        <v>1158.499155465315</v>
      </c>
      <c r="AD21" s="8">
        <v>56.45933538992783</v>
      </c>
      <c r="AE21" s="8">
        <v>18.002530496129172</v>
      </c>
      <c r="AF21" s="8">
        <v>748.61992944150654</v>
      </c>
      <c r="AG21" s="8">
        <v>951.74418407042674</v>
      </c>
      <c r="AH21" s="8">
        <v>320.87695442366311</v>
      </c>
      <c r="AI21" s="8">
        <v>155.34703378152625</v>
      </c>
      <c r="AJ21" s="8">
        <v>302.85416138032247</v>
      </c>
      <c r="AK21" s="8">
        <v>578.68008369673396</v>
      </c>
      <c r="AL21" s="8">
        <v>50.75728539154219</v>
      </c>
      <c r="AM21" s="8">
        <v>568.50292382115208</v>
      </c>
      <c r="AN21" s="8">
        <v>24.303651438662989</v>
      </c>
      <c r="AO21" s="8">
        <v>45.409457428973205</v>
      </c>
      <c r="AP21" s="8">
        <v>65.73060358223502</v>
      </c>
      <c r="AQ21" s="8">
        <v>392.76251034103302</v>
      </c>
      <c r="AR21" s="8">
        <v>467.03793937474404</v>
      </c>
      <c r="AS21" s="8">
        <v>3024.2278802176825</v>
      </c>
      <c r="AT21" s="8">
        <v>126.9046845624791</v>
      </c>
      <c r="AU21" s="8">
        <v>45.842338079111826</v>
      </c>
      <c r="AV21" s="8">
        <v>18.774183510799887</v>
      </c>
      <c r="AW21" s="8">
        <v>178.42822637075284</v>
      </c>
      <c r="AX21" s="8">
        <v>120.34025157079057</v>
      </c>
      <c r="AY21" s="8">
        <v>639.15609072605696</v>
      </c>
      <c r="AZ21" s="8">
        <v>1308.4953760589594</v>
      </c>
      <c r="BA21" s="8">
        <v>75.008168157679037</v>
      </c>
      <c r="BB21" s="8">
        <v>65.968150701187255</v>
      </c>
      <c r="BC21" s="8">
        <v>165.04012526735997</v>
      </c>
      <c r="BD21" s="8">
        <v>1175.2955372303743</v>
      </c>
      <c r="BE21" s="8">
        <v>160.34226786672505</v>
      </c>
      <c r="BF21" s="8">
        <v>885.57705364018148</v>
      </c>
      <c r="BG21" s="8">
        <v>272.6991889426717</v>
      </c>
      <c r="BH21" s="8">
        <v>358.87854022330629</v>
      </c>
      <c r="BI21" s="8">
        <v>247.69225013534165</v>
      </c>
      <c r="BJ21" s="8">
        <v>1173.3315387212615</v>
      </c>
      <c r="BK21" s="8">
        <v>27.055624917580126</v>
      </c>
      <c r="BL21" s="8">
        <v>661.24992756321524</v>
      </c>
      <c r="BM21" s="8">
        <v>475.85401041920295</v>
      </c>
      <c r="BN21" s="8">
        <v>264.64144998139523</v>
      </c>
      <c r="BO21" s="8">
        <v>98.649100268465034</v>
      </c>
      <c r="BP21" s="8">
        <v>520.24988131851273</v>
      </c>
      <c r="BQ21" s="8">
        <v>50.284723360177978</v>
      </c>
      <c r="BR21" s="8">
        <v>403.9813366666753</v>
      </c>
      <c r="BS21" s="8">
        <v>0</v>
      </c>
      <c r="BT21" s="8">
        <v>38212.58829903783</v>
      </c>
      <c r="BU21" s="8">
        <v>10641.889244515412</v>
      </c>
      <c r="BV21" s="8">
        <v>0.41643110475756651</v>
      </c>
      <c r="BW21" s="8">
        <v>0</v>
      </c>
      <c r="BX21" s="8">
        <v>7586.2718393914693</v>
      </c>
      <c r="BY21" s="8">
        <v>259.40611020229852</v>
      </c>
      <c r="BZ21" s="8">
        <v>-469.57192425178056</v>
      </c>
      <c r="CA21" s="8">
        <v>18018.411700962151</v>
      </c>
      <c r="CB21" s="8">
        <v>56231</v>
      </c>
      <c r="CC21" s="6"/>
      <c r="CD21" s="8"/>
      <c r="CE21" s="8"/>
      <c r="CF21" s="8"/>
    </row>
    <row r="22" spans="1:84" ht="15.5" x14ac:dyDescent="0.35">
      <c r="A22" s="11" t="s">
        <v>61</v>
      </c>
      <c r="B22" s="24" t="s">
        <v>154</v>
      </c>
      <c r="C22" t="s">
        <v>335</v>
      </c>
      <c r="D22" s="8">
        <v>5.5729705823303703</v>
      </c>
      <c r="E22" s="8">
        <v>1.7025415162483954</v>
      </c>
      <c r="F22" s="8">
        <v>2.1482528999663093</v>
      </c>
      <c r="G22" s="8">
        <v>0.41510691102791791</v>
      </c>
      <c r="H22" s="8">
        <v>5.0424878338235786</v>
      </c>
      <c r="I22" s="8">
        <v>8.3977497742147964</v>
      </c>
      <c r="J22" s="8">
        <v>2.7490317635994939</v>
      </c>
      <c r="K22" s="8">
        <v>41.505188753762027</v>
      </c>
      <c r="L22" s="8">
        <v>11.673991093056793</v>
      </c>
      <c r="M22" s="8">
        <v>72.172250383269485</v>
      </c>
      <c r="N22" s="8">
        <v>154.92262013295183</v>
      </c>
      <c r="O22" s="8">
        <v>5.4115593328757212</v>
      </c>
      <c r="P22" s="8">
        <v>16.487464092048352</v>
      </c>
      <c r="Q22" s="8">
        <v>23.956271582141035</v>
      </c>
      <c r="R22" s="8">
        <v>10.722896938811918</v>
      </c>
      <c r="S22" s="8">
        <v>11.601811090171898</v>
      </c>
      <c r="T22" s="8">
        <v>132.05046614364286</v>
      </c>
      <c r="U22" s="8">
        <v>1090.3413457956749</v>
      </c>
      <c r="V22" s="8">
        <v>5.2119995442316087</v>
      </c>
      <c r="W22" s="8">
        <v>4.5600206599408546</v>
      </c>
      <c r="X22" s="8">
        <v>4.1061009504824062</v>
      </c>
      <c r="Y22" s="8">
        <v>13.869789005952484</v>
      </c>
      <c r="Z22" s="8">
        <v>9.981446549112329</v>
      </c>
      <c r="AA22" s="8">
        <v>11.096493350087309</v>
      </c>
      <c r="AB22" s="8">
        <v>37.423951062062798</v>
      </c>
      <c r="AC22" s="8">
        <v>20.164318088800957</v>
      </c>
      <c r="AD22" s="8">
        <v>14.438575675830998</v>
      </c>
      <c r="AE22" s="8">
        <v>1.8388162844711156</v>
      </c>
      <c r="AF22" s="8">
        <v>21.017994643713308</v>
      </c>
      <c r="AG22" s="8">
        <v>107.22558285297838</v>
      </c>
      <c r="AH22" s="8">
        <v>14.395173435754527</v>
      </c>
      <c r="AI22" s="8">
        <v>23.295462734754011</v>
      </c>
      <c r="AJ22" s="8">
        <v>29.083053174105796</v>
      </c>
      <c r="AK22" s="8">
        <v>21.843456621328766</v>
      </c>
      <c r="AL22" s="8">
        <v>4.7941499313384179</v>
      </c>
      <c r="AM22" s="8">
        <v>28.123418196251205</v>
      </c>
      <c r="AN22" s="8">
        <v>2.3745834524649378</v>
      </c>
      <c r="AO22" s="8">
        <v>14.926588061137435</v>
      </c>
      <c r="AP22" s="8">
        <v>9.021659743815114</v>
      </c>
      <c r="AQ22" s="8">
        <v>53.87755719743447</v>
      </c>
      <c r="AR22" s="8">
        <v>81.977566668120616</v>
      </c>
      <c r="AS22" s="8">
        <v>3661.2674047108171</v>
      </c>
      <c r="AT22" s="8">
        <v>43.819221269776754</v>
      </c>
      <c r="AU22" s="8">
        <v>2.0283977627574177</v>
      </c>
      <c r="AV22" s="8">
        <v>31.958482340556642</v>
      </c>
      <c r="AW22" s="8">
        <v>35.749354462688245</v>
      </c>
      <c r="AX22" s="8">
        <v>6.1217225144051355</v>
      </c>
      <c r="AY22" s="8">
        <v>48.311642410742849</v>
      </c>
      <c r="AZ22" s="8">
        <v>1913.4662250422689</v>
      </c>
      <c r="BA22" s="8">
        <v>291.82084174425012</v>
      </c>
      <c r="BB22" s="8">
        <v>550.13097931589971</v>
      </c>
      <c r="BC22" s="8">
        <v>680.46274290188956</v>
      </c>
      <c r="BD22" s="8">
        <v>1386.1193772355743</v>
      </c>
      <c r="BE22" s="8">
        <v>176.56289625757523</v>
      </c>
      <c r="BF22" s="8">
        <v>311.57071246776582</v>
      </c>
      <c r="BG22" s="8">
        <v>185.20048530420885</v>
      </c>
      <c r="BH22" s="8">
        <v>2159.5649424562002</v>
      </c>
      <c r="BI22" s="8">
        <v>38.192953161403061</v>
      </c>
      <c r="BJ22" s="8">
        <v>971.72713406709681</v>
      </c>
      <c r="BK22" s="8">
        <v>2.3033516509954728</v>
      </c>
      <c r="BL22" s="8">
        <v>787.4255725438029</v>
      </c>
      <c r="BM22" s="8">
        <v>168.09180335578492</v>
      </c>
      <c r="BN22" s="8">
        <v>23.446491099876827</v>
      </c>
      <c r="BO22" s="8">
        <v>72.752943875818104</v>
      </c>
      <c r="BP22" s="8">
        <v>88.195635411594068</v>
      </c>
      <c r="BQ22" s="8">
        <v>246.17657004661638</v>
      </c>
      <c r="BR22" s="8">
        <v>379.54370180866283</v>
      </c>
      <c r="BS22" s="8">
        <v>0</v>
      </c>
      <c r="BT22" s="8">
        <v>16393.533349722817</v>
      </c>
      <c r="BU22" s="8">
        <v>89.742900409839706</v>
      </c>
      <c r="BV22" s="8">
        <v>0.27553129173013746</v>
      </c>
      <c r="BW22" s="8">
        <v>0</v>
      </c>
      <c r="BX22" s="8">
        <v>710.69756923094417</v>
      </c>
      <c r="BY22" s="8">
        <v>43.625320002977489</v>
      </c>
      <c r="BZ22" s="8">
        <v>85.125329341693259</v>
      </c>
      <c r="CA22" s="8">
        <v>929.46665027718484</v>
      </c>
      <c r="CB22" s="8">
        <v>17323</v>
      </c>
      <c r="CC22" s="6"/>
      <c r="CD22" s="8"/>
      <c r="CE22" s="8"/>
      <c r="CF22" s="8"/>
    </row>
    <row r="23" spans="1:84" ht="15.5" x14ac:dyDescent="0.35">
      <c r="A23" s="11" t="s">
        <v>62</v>
      </c>
      <c r="B23" s="25" t="s">
        <v>156</v>
      </c>
      <c r="C23" t="s">
        <v>346</v>
      </c>
      <c r="D23" s="8">
        <v>5810.7124423645473</v>
      </c>
      <c r="E23" s="8">
        <v>2477.9810749772478</v>
      </c>
      <c r="F23" s="8">
        <v>376.7751850516305</v>
      </c>
      <c r="G23" s="8">
        <v>645.0006566967204</v>
      </c>
      <c r="H23" s="8">
        <v>721.94612633676672</v>
      </c>
      <c r="I23" s="8">
        <v>1475.2447597860194</v>
      </c>
      <c r="J23" s="8">
        <v>725.22458562386987</v>
      </c>
      <c r="K23" s="8">
        <v>1280.7499662690225</v>
      </c>
      <c r="L23" s="8">
        <v>954.52469517340853</v>
      </c>
      <c r="M23" s="8">
        <v>1864.623276055795</v>
      </c>
      <c r="N23" s="8">
        <v>409.9784186558777</v>
      </c>
      <c r="O23" s="8">
        <v>18.582597035981763</v>
      </c>
      <c r="P23" s="8">
        <v>206.34000188456076</v>
      </c>
      <c r="Q23" s="8">
        <v>72.767747890315704</v>
      </c>
      <c r="R23" s="8">
        <v>133.57584896411473</v>
      </c>
      <c r="S23" s="8">
        <v>121.96067024650753</v>
      </c>
      <c r="T23" s="8">
        <v>873.38752232749709</v>
      </c>
      <c r="U23" s="8">
        <v>23.105742464763225</v>
      </c>
      <c r="V23" s="8">
        <v>57577.428208692574</v>
      </c>
      <c r="W23" s="8">
        <v>434.43096678681235</v>
      </c>
      <c r="X23" s="8">
        <v>6315.6239362866754</v>
      </c>
      <c r="Y23" s="8">
        <v>800.90109621396539</v>
      </c>
      <c r="Z23" s="8">
        <v>312.70425579797018</v>
      </c>
      <c r="AA23" s="8">
        <v>109.33609284278775</v>
      </c>
      <c r="AB23" s="8">
        <v>1135.5770907915257</v>
      </c>
      <c r="AC23" s="8">
        <v>2290.7759286981118</v>
      </c>
      <c r="AD23" s="8">
        <v>2009.6293581783418</v>
      </c>
      <c r="AE23" s="8">
        <v>1109.1173419499696</v>
      </c>
      <c r="AF23" s="8">
        <v>257.37160101965247</v>
      </c>
      <c r="AG23" s="8">
        <v>112.90408760470423</v>
      </c>
      <c r="AH23" s="8">
        <v>499.85430521420255</v>
      </c>
      <c r="AI23" s="8">
        <v>335.96843525102014</v>
      </c>
      <c r="AJ23" s="8">
        <v>771.25806822622883</v>
      </c>
      <c r="AK23" s="8">
        <v>317.8453844004286</v>
      </c>
      <c r="AL23" s="8">
        <v>88.868702116590981</v>
      </c>
      <c r="AM23" s="8">
        <v>173.35258630244414</v>
      </c>
      <c r="AN23" s="8">
        <v>197.97783819230844</v>
      </c>
      <c r="AO23" s="8">
        <v>2781.9142306947506</v>
      </c>
      <c r="AP23" s="8">
        <v>609.89282174460936</v>
      </c>
      <c r="AQ23" s="8">
        <v>6126.6363457852485</v>
      </c>
      <c r="AR23" s="8">
        <v>597.8338390649642</v>
      </c>
      <c r="AS23" s="8">
        <v>7187.7205739725077</v>
      </c>
      <c r="AT23" s="8">
        <v>39226.107494413489</v>
      </c>
      <c r="AU23" s="8">
        <v>914.60182635298395</v>
      </c>
      <c r="AV23" s="8">
        <v>1655.3195989903902</v>
      </c>
      <c r="AW23" s="8">
        <v>894.8923773378317</v>
      </c>
      <c r="AX23" s="8">
        <v>47.94539829940986</v>
      </c>
      <c r="AY23" s="8">
        <v>795.42801963531303</v>
      </c>
      <c r="AZ23" s="8">
        <v>38.69352972190557</v>
      </c>
      <c r="BA23" s="8">
        <v>44.855165449026643</v>
      </c>
      <c r="BB23" s="8">
        <v>85.820429342174805</v>
      </c>
      <c r="BC23" s="8">
        <v>79.930051556167058</v>
      </c>
      <c r="BD23" s="8">
        <v>483.79678242679682</v>
      </c>
      <c r="BE23" s="8">
        <v>58.24964168010203</v>
      </c>
      <c r="BF23" s="8">
        <v>339.52211813102298</v>
      </c>
      <c r="BG23" s="8">
        <v>314.97257359832895</v>
      </c>
      <c r="BH23" s="8">
        <v>71.331558227712279</v>
      </c>
      <c r="BI23" s="8">
        <v>385.14072552890377</v>
      </c>
      <c r="BJ23" s="8">
        <v>344.45374031344778</v>
      </c>
      <c r="BK23" s="8">
        <v>206.35178809972203</v>
      </c>
      <c r="BL23" s="8">
        <v>1516.5435441397419</v>
      </c>
      <c r="BM23" s="8">
        <v>244.09535743698646</v>
      </c>
      <c r="BN23" s="8">
        <v>73.669431057456976</v>
      </c>
      <c r="BO23" s="8">
        <v>88.436347064187814</v>
      </c>
      <c r="BP23" s="8">
        <v>191.89307867343879</v>
      </c>
      <c r="BQ23" s="8">
        <v>86.305168399048242</v>
      </c>
      <c r="BR23" s="8">
        <v>375.49366206258321</v>
      </c>
      <c r="BS23" s="8">
        <v>0</v>
      </c>
      <c r="BT23" s="8">
        <v>158911.2538215713</v>
      </c>
      <c r="BU23" s="8">
        <v>10973.610954387614</v>
      </c>
      <c r="BV23" s="8">
        <v>0.31672750829529306</v>
      </c>
      <c r="BW23" s="8">
        <v>0</v>
      </c>
      <c r="BX23" s="8">
        <v>53615.515612669835</v>
      </c>
      <c r="BY23" s="8">
        <v>17.427822268342322</v>
      </c>
      <c r="BZ23" s="8">
        <v>3424.8750615946983</v>
      </c>
      <c r="CA23" s="8">
        <v>68031.746178428803</v>
      </c>
      <c r="CB23" s="8">
        <v>226943</v>
      </c>
      <c r="CC23" s="6"/>
      <c r="CD23" s="8"/>
      <c r="CE23" s="8"/>
      <c r="CF23" s="8"/>
    </row>
    <row r="24" spans="1:84" ht="15.5" x14ac:dyDescent="0.35">
      <c r="A24" s="12" t="s">
        <v>63</v>
      </c>
      <c r="B24" s="25" t="s">
        <v>158</v>
      </c>
      <c r="C24" t="s">
        <v>315</v>
      </c>
      <c r="D24" s="8">
        <v>47.429747289512683</v>
      </c>
      <c r="E24" s="8">
        <v>49.936176908212474</v>
      </c>
      <c r="F24" s="8">
        <v>2.4947554852499461</v>
      </c>
      <c r="G24" s="8">
        <v>3.666753875704492</v>
      </c>
      <c r="H24" s="8">
        <v>128.78220833136675</v>
      </c>
      <c r="I24" s="8">
        <v>2.2971395176055198</v>
      </c>
      <c r="J24" s="8">
        <v>0.68257045009821193</v>
      </c>
      <c r="K24" s="8">
        <v>83.514633881468512</v>
      </c>
      <c r="L24" s="8">
        <v>256.96678505927599</v>
      </c>
      <c r="M24" s="8">
        <v>569.6280884393409</v>
      </c>
      <c r="N24" s="8">
        <v>123.26906691663397</v>
      </c>
      <c r="O24" s="8">
        <v>0.17433497644577398</v>
      </c>
      <c r="P24" s="8">
        <v>2.3293741910940686</v>
      </c>
      <c r="Q24" s="8">
        <v>0.6433255945466495</v>
      </c>
      <c r="R24" s="8">
        <v>0.90031690099238626</v>
      </c>
      <c r="S24" s="8">
        <v>1.0267492735602293</v>
      </c>
      <c r="T24" s="8">
        <v>3.4686660103286324</v>
      </c>
      <c r="U24" s="8">
        <v>0.5240347902918493</v>
      </c>
      <c r="V24" s="8">
        <v>5563.7401582084149</v>
      </c>
      <c r="W24" s="8">
        <v>167.35236006626471</v>
      </c>
      <c r="X24" s="8">
        <v>91.292124715032529</v>
      </c>
      <c r="Y24" s="8">
        <v>170.2449132978337</v>
      </c>
      <c r="Z24" s="8">
        <v>343.72393480649134</v>
      </c>
      <c r="AA24" s="8">
        <v>202.56349853486424</v>
      </c>
      <c r="AB24" s="8">
        <v>3.4343064637470051</v>
      </c>
      <c r="AC24" s="8">
        <v>4.1217951530178176</v>
      </c>
      <c r="AD24" s="8">
        <v>5.1277687972920738</v>
      </c>
      <c r="AE24" s="8">
        <v>3.4989974498647953</v>
      </c>
      <c r="AF24" s="8">
        <v>11.524299809042716</v>
      </c>
      <c r="AG24" s="8">
        <v>0.72722830649347836</v>
      </c>
      <c r="AH24" s="8">
        <v>3.1602235588669148</v>
      </c>
      <c r="AI24" s="8">
        <v>10.709722147142177</v>
      </c>
      <c r="AJ24" s="8">
        <v>6.0990443378224715</v>
      </c>
      <c r="AK24" s="8">
        <v>2.685254286106685</v>
      </c>
      <c r="AL24" s="8">
        <v>0.77275518111619357</v>
      </c>
      <c r="AM24" s="8">
        <v>2.0537195830123043</v>
      </c>
      <c r="AN24" s="8">
        <v>4.353474950092207</v>
      </c>
      <c r="AO24" s="8">
        <v>53.502243826421356</v>
      </c>
      <c r="AP24" s="8">
        <v>5.0510873609763145</v>
      </c>
      <c r="AQ24" s="8">
        <v>117.55432417511985</v>
      </c>
      <c r="AR24" s="8">
        <v>35.634053215807043</v>
      </c>
      <c r="AS24" s="8">
        <v>66.579795730698208</v>
      </c>
      <c r="AT24" s="8">
        <v>167.22310039187079</v>
      </c>
      <c r="AU24" s="8">
        <v>0.16695818826244557</v>
      </c>
      <c r="AV24" s="8">
        <v>0.13247170652460072</v>
      </c>
      <c r="AW24" s="8">
        <v>14.804238452834225</v>
      </c>
      <c r="AX24" s="8">
        <v>1.7601769285610482</v>
      </c>
      <c r="AY24" s="8">
        <v>101.46062820180504</v>
      </c>
      <c r="AZ24" s="8">
        <v>0.4566446756574698</v>
      </c>
      <c r="BA24" s="8">
        <v>0.9799212464801037</v>
      </c>
      <c r="BB24" s="8">
        <v>2.9811137023829843</v>
      </c>
      <c r="BC24" s="8">
        <v>0.78490797099912402</v>
      </c>
      <c r="BD24" s="8">
        <v>4.45604675644576</v>
      </c>
      <c r="BE24" s="8">
        <v>0.99816744971368065</v>
      </c>
      <c r="BF24" s="8">
        <v>2.2117850819689204</v>
      </c>
      <c r="BG24" s="8">
        <v>19.00478972767992</v>
      </c>
      <c r="BH24" s="8">
        <v>4.9905299907383096</v>
      </c>
      <c r="BI24" s="8">
        <v>0.49121453758849098</v>
      </c>
      <c r="BJ24" s="8">
        <v>6.2779633449726484</v>
      </c>
      <c r="BK24" s="8">
        <v>17.21215861942137</v>
      </c>
      <c r="BL24" s="8">
        <v>346.76640201572138</v>
      </c>
      <c r="BM24" s="8">
        <v>54.040786473421733</v>
      </c>
      <c r="BN24" s="8">
        <v>3.8465351721680143</v>
      </c>
      <c r="BO24" s="8">
        <v>25.513407518817555</v>
      </c>
      <c r="BP24" s="8">
        <v>17.407769112922811</v>
      </c>
      <c r="BQ24" s="8">
        <v>1.7174656254398935</v>
      </c>
      <c r="BR24" s="8">
        <v>30.468502266599394</v>
      </c>
      <c r="BS24" s="8">
        <v>0</v>
      </c>
      <c r="BT24" s="8">
        <v>8979.3954970122686</v>
      </c>
      <c r="BU24" s="8">
        <v>3439.7980177333452</v>
      </c>
      <c r="BV24" s="8">
        <v>0.49257889139134181</v>
      </c>
      <c r="BW24" s="8">
        <v>0</v>
      </c>
      <c r="BX24" s="8">
        <v>11396.873865829999</v>
      </c>
      <c r="BY24" s="8">
        <v>31.636905086577556</v>
      </c>
      <c r="BZ24" s="8">
        <v>475.80313544641791</v>
      </c>
      <c r="CA24" s="8">
        <v>15344.604502987735</v>
      </c>
      <c r="CB24" s="8">
        <v>24324</v>
      </c>
      <c r="CC24" s="6"/>
      <c r="CD24" s="8"/>
      <c r="CE24" s="8"/>
      <c r="CF24" s="8"/>
    </row>
    <row r="25" spans="1:84" ht="15.5" x14ac:dyDescent="0.35">
      <c r="A25" s="11" t="s">
        <v>64</v>
      </c>
      <c r="B25" s="25" t="s">
        <v>160</v>
      </c>
      <c r="C25" t="s">
        <v>333</v>
      </c>
      <c r="D25" s="8">
        <v>15664.897516724484</v>
      </c>
      <c r="E25" s="8">
        <v>1727.1812165169913</v>
      </c>
      <c r="F25" s="8">
        <v>214.64248002414598</v>
      </c>
      <c r="G25" s="8">
        <v>126.54506034203284</v>
      </c>
      <c r="H25" s="8">
        <v>1367.6880923874742</v>
      </c>
      <c r="I25" s="8">
        <v>117.60196139392232</v>
      </c>
      <c r="J25" s="8">
        <v>65.968234508376383</v>
      </c>
      <c r="K25" s="8">
        <v>175.90376545314203</v>
      </c>
      <c r="L25" s="8">
        <v>166.51100702847612</v>
      </c>
      <c r="M25" s="8">
        <v>464.55032144491491</v>
      </c>
      <c r="N25" s="8">
        <v>69.690371070535747</v>
      </c>
      <c r="O25" s="8">
        <v>17.487305545605022</v>
      </c>
      <c r="P25" s="8">
        <v>2814.428213654036</v>
      </c>
      <c r="Q25" s="8">
        <v>99.588099341571464</v>
      </c>
      <c r="R25" s="8">
        <v>850.01552119620965</v>
      </c>
      <c r="S25" s="8">
        <v>254.45225791815471</v>
      </c>
      <c r="T25" s="8">
        <v>2005.6825371115949</v>
      </c>
      <c r="U25" s="8">
        <v>51.654696564696742</v>
      </c>
      <c r="V25" s="8">
        <v>730.12048511797036</v>
      </c>
      <c r="W25" s="8">
        <v>204.49667318230618</v>
      </c>
      <c r="X25" s="8">
        <v>15898.509057361611</v>
      </c>
      <c r="Y25" s="8">
        <v>6752.2543479353508</v>
      </c>
      <c r="Z25" s="8">
        <v>2115.5164324986308</v>
      </c>
      <c r="AA25" s="8">
        <v>747.87703504986689</v>
      </c>
      <c r="AB25" s="8">
        <v>8454.8460149405964</v>
      </c>
      <c r="AC25" s="8">
        <v>1392.4511258230732</v>
      </c>
      <c r="AD25" s="8">
        <v>617.02413017327024</v>
      </c>
      <c r="AE25" s="8">
        <v>533.87719738942019</v>
      </c>
      <c r="AF25" s="8">
        <v>728.48703628567148</v>
      </c>
      <c r="AG25" s="8">
        <v>112.0711288001941</v>
      </c>
      <c r="AH25" s="8">
        <v>1717.9267328298895</v>
      </c>
      <c r="AI25" s="8">
        <v>185.96300193993028</v>
      </c>
      <c r="AJ25" s="8">
        <v>128.83570923008722</v>
      </c>
      <c r="AK25" s="8">
        <v>866.19390186419423</v>
      </c>
      <c r="AL25" s="8">
        <v>238.76562822196286</v>
      </c>
      <c r="AM25" s="8">
        <v>914.55019889811854</v>
      </c>
      <c r="AN25" s="8">
        <v>125.96374544682536</v>
      </c>
      <c r="AO25" s="8">
        <v>70.333673700450689</v>
      </c>
      <c r="AP25" s="8">
        <v>466.03862789944395</v>
      </c>
      <c r="AQ25" s="8">
        <v>236.53486739178467</v>
      </c>
      <c r="AR25" s="8">
        <v>58.773263250117878</v>
      </c>
      <c r="AS25" s="8">
        <v>523.97768267866365</v>
      </c>
      <c r="AT25" s="8">
        <v>56.327202165908972</v>
      </c>
      <c r="AU25" s="8">
        <v>2.1576233991939824</v>
      </c>
      <c r="AV25" s="8">
        <v>2.5265221409142748</v>
      </c>
      <c r="AW25" s="8">
        <v>22.992725554980982</v>
      </c>
      <c r="AX25" s="8">
        <v>11.375824477677837</v>
      </c>
      <c r="AY25" s="8">
        <v>63.819342233758846</v>
      </c>
      <c r="AZ25" s="8">
        <v>10.271603874097639</v>
      </c>
      <c r="BA25" s="8">
        <v>6.7880436406082154</v>
      </c>
      <c r="BB25" s="8">
        <v>29.86868785328581</v>
      </c>
      <c r="BC25" s="8">
        <v>12.129120495940883</v>
      </c>
      <c r="BD25" s="8">
        <v>60.98406339033258</v>
      </c>
      <c r="BE25" s="8">
        <v>24.555058517794521</v>
      </c>
      <c r="BF25" s="8">
        <v>41.504461342295684</v>
      </c>
      <c r="BG25" s="8">
        <v>45.026409987229179</v>
      </c>
      <c r="BH25" s="8">
        <v>14.373419458109453</v>
      </c>
      <c r="BI25" s="8">
        <v>12.444490238551921</v>
      </c>
      <c r="BJ25" s="8">
        <v>57.807674574798071</v>
      </c>
      <c r="BK25" s="8">
        <v>2.2027082873154282</v>
      </c>
      <c r="BL25" s="8">
        <v>51.484079756355584</v>
      </c>
      <c r="BM25" s="8">
        <v>51.318227472647692</v>
      </c>
      <c r="BN25" s="8">
        <v>35.118735599258947</v>
      </c>
      <c r="BO25" s="8">
        <v>182.85305972808169</v>
      </c>
      <c r="BP25" s="8">
        <v>413.50330736443925</v>
      </c>
      <c r="BQ25" s="8">
        <v>29.569269448292761</v>
      </c>
      <c r="BR25" s="8">
        <v>142.77872579463698</v>
      </c>
      <c r="BS25" s="8">
        <v>0</v>
      </c>
      <c r="BT25" s="8">
        <v>71459.656742932289</v>
      </c>
      <c r="BU25" s="8">
        <v>9732.8963851077624</v>
      </c>
      <c r="BV25" s="8">
        <v>11.680038917775059</v>
      </c>
      <c r="BW25" s="8">
        <v>0</v>
      </c>
      <c r="BX25" s="8">
        <v>1786.0963914565209</v>
      </c>
      <c r="BY25" s="8">
        <v>591.17981449958859</v>
      </c>
      <c r="BZ25" s="8">
        <v>5365.4906270860592</v>
      </c>
      <c r="CA25" s="8">
        <v>17487.343257067707</v>
      </c>
      <c r="CB25" s="8">
        <v>88947</v>
      </c>
      <c r="CC25" s="6"/>
      <c r="CD25" s="8"/>
      <c r="CE25" s="8"/>
      <c r="CF25" s="8"/>
    </row>
    <row r="26" spans="1:84" ht="15.5" x14ac:dyDescent="0.35">
      <c r="A26" s="11" t="s">
        <v>65</v>
      </c>
      <c r="B26" s="24" t="s">
        <v>162</v>
      </c>
      <c r="C26" t="s">
        <v>318</v>
      </c>
      <c r="D26" s="8">
        <v>6999.5059335894603</v>
      </c>
      <c r="E26" s="8">
        <v>658.08036601829349</v>
      </c>
      <c r="F26" s="8">
        <v>27.988616832014028</v>
      </c>
      <c r="G26" s="8">
        <v>1294.4749699413144</v>
      </c>
      <c r="H26" s="8">
        <v>236.20791084638978</v>
      </c>
      <c r="I26" s="8">
        <v>152.29909177389584</v>
      </c>
      <c r="J26" s="8">
        <v>77.18590064644431</v>
      </c>
      <c r="K26" s="8">
        <v>435.15988171250933</v>
      </c>
      <c r="L26" s="8">
        <v>29.799540858010403</v>
      </c>
      <c r="M26" s="8">
        <v>1486.8648625273299</v>
      </c>
      <c r="N26" s="8">
        <v>85.809248965630118</v>
      </c>
      <c r="O26" s="8">
        <v>9.0458307538594127</v>
      </c>
      <c r="P26" s="8">
        <v>419.55197792272673</v>
      </c>
      <c r="Q26" s="8">
        <v>49.264223575227561</v>
      </c>
      <c r="R26" s="8">
        <v>207.89060117716221</v>
      </c>
      <c r="S26" s="8">
        <v>383.10473711073683</v>
      </c>
      <c r="T26" s="8">
        <v>1241.1811641225127</v>
      </c>
      <c r="U26" s="8">
        <v>882.50597133981751</v>
      </c>
      <c r="V26" s="8">
        <v>243.08302135182043</v>
      </c>
      <c r="W26" s="8">
        <v>81.152968790888522</v>
      </c>
      <c r="X26" s="8">
        <v>1152.4594653614622</v>
      </c>
      <c r="Y26" s="8">
        <v>3911.0019638784465</v>
      </c>
      <c r="Z26" s="8">
        <v>909.98400194109331</v>
      </c>
      <c r="AA26" s="8">
        <v>537.02498398825492</v>
      </c>
      <c r="AB26" s="8">
        <v>2472.30765920672</v>
      </c>
      <c r="AC26" s="8">
        <v>875.08064239383657</v>
      </c>
      <c r="AD26" s="8">
        <v>344.87446131658515</v>
      </c>
      <c r="AE26" s="8">
        <v>67.662881603379475</v>
      </c>
      <c r="AF26" s="8">
        <v>546.92865610832871</v>
      </c>
      <c r="AG26" s="8">
        <v>367.4420154483189</v>
      </c>
      <c r="AH26" s="8">
        <v>260.01180367023505</v>
      </c>
      <c r="AI26" s="8">
        <v>202.98067119815005</v>
      </c>
      <c r="AJ26" s="8">
        <v>602.11416813913092</v>
      </c>
      <c r="AK26" s="8">
        <v>314.37696289668486</v>
      </c>
      <c r="AL26" s="8">
        <v>139.70271007732259</v>
      </c>
      <c r="AM26" s="8">
        <v>434.84996210698313</v>
      </c>
      <c r="AN26" s="8">
        <v>504.61222116198724</v>
      </c>
      <c r="AO26" s="8">
        <v>66.270709265419853</v>
      </c>
      <c r="AP26" s="8">
        <v>206.91537480190107</v>
      </c>
      <c r="AQ26" s="8">
        <v>4991.6209282341824</v>
      </c>
      <c r="AR26" s="8">
        <v>842.57546910691383</v>
      </c>
      <c r="AS26" s="8">
        <v>1033.8728945724677</v>
      </c>
      <c r="AT26" s="8">
        <v>222.94493028640628</v>
      </c>
      <c r="AU26" s="8">
        <v>2.1118743435481324</v>
      </c>
      <c r="AV26" s="8">
        <v>7.333423675375994</v>
      </c>
      <c r="AW26" s="8">
        <v>30.118762137057434</v>
      </c>
      <c r="AX26" s="8">
        <v>12.094213420676471</v>
      </c>
      <c r="AY26" s="8">
        <v>37.593242037585618</v>
      </c>
      <c r="AZ26" s="8">
        <v>221.61436196551836</v>
      </c>
      <c r="BA26" s="8">
        <v>73.310840724795796</v>
      </c>
      <c r="BB26" s="8">
        <v>22.550866763814529</v>
      </c>
      <c r="BC26" s="8">
        <v>9.6996913223172907</v>
      </c>
      <c r="BD26" s="8">
        <v>50.476806155170159</v>
      </c>
      <c r="BE26" s="8">
        <v>513.23425180013999</v>
      </c>
      <c r="BF26" s="8">
        <v>19.549474518010431</v>
      </c>
      <c r="BG26" s="8">
        <v>47.579469053065843</v>
      </c>
      <c r="BH26" s="8">
        <v>21.666723075225331</v>
      </c>
      <c r="BI26" s="8">
        <v>19.688585661594395</v>
      </c>
      <c r="BJ26" s="8">
        <v>585.69377394700643</v>
      </c>
      <c r="BK26" s="8">
        <v>1.9702912237825516</v>
      </c>
      <c r="BL26" s="8">
        <v>192.07128048011694</v>
      </c>
      <c r="BM26" s="8">
        <v>222.88385059353865</v>
      </c>
      <c r="BN26" s="8">
        <v>19.78158057544092</v>
      </c>
      <c r="BO26" s="8">
        <v>485.74410842408889</v>
      </c>
      <c r="BP26" s="8">
        <v>40.184334751317678</v>
      </c>
      <c r="BQ26" s="8">
        <v>29.722634364839667</v>
      </c>
      <c r="BR26" s="8">
        <v>96.591253543757745</v>
      </c>
      <c r="BS26" s="8">
        <v>0</v>
      </c>
      <c r="BT26" s="8">
        <v>38771.03805117806</v>
      </c>
      <c r="BU26" s="8">
        <v>4097.4103044735448</v>
      </c>
      <c r="BV26" s="8">
        <v>7.974976232242966</v>
      </c>
      <c r="BW26" s="8">
        <v>0</v>
      </c>
      <c r="BX26" s="8">
        <v>1486.4379712137677</v>
      </c>
      <c r="BY26" s="8">
        <v>736.42803461522442</v>
      </c>
      <c r="BZ26" s="8">
        <v>1979.7106622871761</v>
      </c>
      <c r="CA26" s="8">
        <v>8307.961948821956</v>
      </c>
      <c r="CB26" s="8">
        <v>47079</v>
      </c>
      <c r="CC26" s="6"/>
      <c r="CD26" s="8"/>
      <c r="CE26" s="8"/>
      <c r="CF26" s="8"/>
    </row>
    <row r="27" spans="1:84" ht="15.5" x14ac:dyDescent="0.35">
      <c r="A27" s="11" t="s">
        <v>66</v>
      </c>
      <c r="B27" s="25" t="s">
        <v>164</v>
      </c>
      <c r="C27" t="s">
        <v>327</v>
      </c>
      <c r="D27" s="8">
        <v>233.08282570326318</v>
      </c>
      <c r="E27" s="8">
        <v>56.590494622493779</v>
      </c>
      <c r="F27" s="8">
        <v>2.2851269503967284</v>
      </c>
      <c r="G27" s="8">
        <v>22.36071396567398</v>
      </c>
      <c r="H27" s="8">
        <v>40.151644606250208</v>
      </c>
      <c r="I27" s="8">
        <v>30.583210321133453</v>
      </c>
      <c r="J27" s="8">
        <v>7.5235503694887926</v>
      </c>
      <c r="K27" s="8">
        <v>67.994938817275042</v>
      </c>
      <c r="L27" s="8">
        <v>10.535828778015832</v>
      </c>
      <c r="M27" s="8">
        <v>136.4070038086048</v>
      </c>
      <c r="N27" s="8">
        <v>21.688423685000892</v>
      </c>
      <c r="O27" s="8">
        <v>4.4156859994647997</v>
      </c>
      <c r="P27" s="8">
        <v>35.846862682480271</v>
      </c>
      <c r="Q27" s="8">
        <v>31.570775399262345</v>
      </c>
      <c r="R27" s="8">
        <v>13.432014662086512</v>
      </c>
      <c r="S27" s="8">
        <v>14.559975996516858</v>
      </c>
      <c r="T27" s="8">
        <v>47.165889623489463</v>
      </c>
      <c r="U27" s="8">
        <v>9.1531064916771641</v>
      </c>
      <c r="V27" s="8">
        <v>79.0067547307994</v>
      </c>
      <c r="W27" s="8">
        <v>6.8311254492608491</v>
      </c>
      <c r="X27" s="8">
        <v>104.92270588677758</v>
      </c>
      <c r="Y27" s="8">
        <v>167.23624667329898</v>
      </c>
      <c r="Z27" s="8">
        <v>559.47237099685094</v>
      </c>
      <c r="AA27" s="8">
        <v>45.447470164943361</v>
      </c>
      <c r="AB27" s="8">
        <v>49.144885959886416</v>
      </c>
      <c r="AC27" s="8">
        <v>44.188250291660026</v>
      </c>
      <c r="AD27" s="8">
        <v>28.570671720816858</v>
      </c>
      <c r="AE27" s="8">
        <v>27.408865503782259</v>
      </c>
      <c r="AF27" s="8">
        <v>192.3777115153614</v>
      </c>
      <c r="AG27" s="8">
        <v>49.767681884074321</v>
      </c>
      <c r="AH27" s="8">
        <v>22.312912293514344</v>
      </c>
      <c r="AI27" s="8">
        <v>52.501345441069425</v>
      </c>
      <c r="AJ27" s="8">
        <v>34.122327444141931</v>
      </c>
      <c r="AK27" s="8">
        <v>28.928483888958002</v>
      </c>
      <c r="AL27" s="8">
        <v>6.1711933853626917</v>
      </c>
      <c r="AM27" s="8">
        <v>20.218430438764948</v>
      </c>
      <c r="AN27" s="8">
        <v>16.285889605784025</v>
      </c>
      <c r="AO27" s="8">
        <v>11.575158417131426</v>
      </c>
      <c r="AP27" s="8">
        <v>27.031499429193612</v>
      </c>
      <c r="AQ27" s="8">
        <v>129.92934815892195</v>
      </c>
      <c r="AR27" s="8">
        <v>88.943353204859648</v>
      </c>
      <c r="AS27" s="8">
        <v>742.74031621119559</v>
      </c>
      <c r="AT27" s="8">
        <v>138.31769903892265</v>
      </c>
      <c r="AU27" s="8">
        <v>4.9818286212302878</v>
      </c>
      <c r="AV27" s="8">
        <v>1.8490019099942998</v>
      </c>
      <c r="AW27" s="8">
        <v>38.15478120239775</v>
      </c>
      <c r="AX27" s="8">
        <v>31.420140083469786</v>
      </c>
      <c r="AY27" s="8">
        <v>55.47423112637982</v>
      </c>
      <c r="AZ27" s="8">
        <v>12.650076247906124</v>
      </c>
      <c r="BA27" s="8">
        <v>20.625099126530397</v>
      </c>
      <c r="BB27" s="8">
        <v>65.276120641930802</v>
      </c>
      <c r="BC27" s="8">
        <v>7.0562996982372628</v>
      </c>
      <c r="BD27" s="8">
        <v>20.018838058003276</v>
      </c>
      <c r="BE27" s="8">
        <v>3.7189527990269404</v>
      </c>
      <c r="BF27" s="8">
        <v>103.10659441434829</v>
      </c>
      <c r="BG27" s="8">
        <v>62.465887210641611</v>
      </c>
      <c r="BH27" s="8">
        <v>94.498398454017831</v>
      </c>
      <c r="BI27" s="8">
        <v>42.433402910420746</v>
      </c>
      <c r="BJ27" s="8">
        <v>619.41131196474225</v>
      </c>
      <c r="BK27" s="8">
        <v>1.366403339228613</v>
      </c>
      <c r="BL27" s="8">
        <v>100.95188227776903</v>
      </c>
      <c r="BM27" s="8">
        <v>89.127642059057919</v>
      </c>
      <c r="BN27" s="8">
        <v>57.070630019064687</v>
      </c>
      <c r="BO27" s="8">
        <v>67.538079899266293</v>
      </c>
      <c r="BP27" s="8">
        <v>297.98536333422652</v>
      </c>
      <c r="BQ27" s="8">
        <v>70.405256830830695</v>
      </c>
      <c r="BR27" s="8">
        <v>416.32857383063754</v>
      </c>
      <c r="BS27" s="8">
        <v>0</v>
      </c>
      <c r="BT27" s="8">
        <v>5742.7155662772657</v>
      </c>
      <c r="BU27" s="8">
        <v>1723.0608249908069</v>
      </c>
      <c r="BV27" s="8">
        <v>50.430810970203339</v>
      </c>
      <c r="BW27" s="8">
        <v>0</v>
      </c>
      <c r="BX27" s="8">
        <v>18486.486013455</v>
      </c>
      <c r="BY27" s="8">
        <v>817.36164083392919</v>
      </c>
      <c r="BZ27" s="8">
        <v>-230.05485652720552</v>
      </c>
      <c r="CA27" s="8">
        <v>20847.28443372274</v>
      </c>
      <c r="CB27" s="8">
        <v>26590</v>
      </c>
      <c r="CC27" s="6"/>
      <c r="CD27" s="8"/>
      <c r="CE27" s="8"/>
      <c r="CF27" s="8"/>
    </row>
    <row r="28" spans="1:84" ht="15.5" x14ac:dyDescent="0.35">
      <c r="A28" s="11" t="s">
        <v>67</v>
      </c>
      <c r="B28" s="24" t="s">
        <v>166</v>
      </c>
      <c r="C28" t="s">
        <v>331</v>
      </c>
      <c r="D28" s="8">
        <v>291.08501343397722</v>
      </c>
      <c r="E28" s="8">
        <v>1422.2312965023195</v>
      </c>
      <c r="F28" s="8">
        <v>9.823430574986757</v>
      </c>
      <c r="G28" s="8">
        <v>3.4211501019678203</v>
      </c>
      <c r="H28" s="8">
        <v>113.33664549177523</v>
      </c>
      <c r="I28" s="8">
        <v>4.7789496868727985</v>
      </c>
      <c r="J28" s="8">
        <v>1.1917905070259887</v>
      </c>
      <c r="K28" s="8">
        <v>20.689527789074596</v>
      </c>
      <c r="L28" s="8">
        <v>2.2212267381619344</v>
      </c>
      <c r="M28" s="8">
        <v>92.315900737402032</v>
      </c>
      <c r="N28" s="8">
        <v>12.282615860940908</v>
      </c>
      <c r="O28" s="8">
        <v>1.4449284190717051</v>
      </c>
      <c r="P28" s="8">
        <v>34.28516481384532</v>
      </c>
      <c r="Q28" s="8">
        <v>39.488503788891805</v>
      </c>
      <c r="R28" s="8">
        <v>14.842225837460299</v>
      </c>
      <c r="S28" s="8">
        <v>4.0175043327307192</v>
      </c>
      <c r="T28" s="8">
        <v>17.271735053958395</v>
      </c>
      <c r="U28" s="8">
        <v>2.504391587272587</v>
      </c>
      <c r="V28" s="8">
        <v>8.4793182354453727</v>
      </c>
      <c r="W28" s="8">
        <v>2.0861937719495804</v>
      </c>
      <c r="X28" s="8">
        <v>69.29896796899682</v>
      </c>
      <c r="Y28" s="8">
        <v>170.83148414465384</v>
      </c>
      <c r="Z28" s="8">
        <v>24.15978295303406</v>
      </c>
      <c r="AA28" s="8">
        <v>1811.6085728596709</v>
      </c>
      <c r="AB28" s="8">
        <v>88.976827898487343</v>
      </c>
      <c r="AC28" s="8">
        <v>26.484125715052183</v>
      </c>
      <c r="AD28" s="8">
        <v>9.4237872880758555</v>
      </c>
      <c r="AE28" s="8">
        <v>5.0985065987018601</v>
      </c>
      <c r="AF28" s="8">
        <v>12.21448299998489</v>
      </c>
      <c r="AG28" s="8">
        <v>9.7690998237034545</v>
      </c>
      <c r="AH28" s="8">
        <v>23.133201063973729</v>
      </c>
      <c r="AI28" s="8">
        <v>29.259529074619188</v>
      </c>
      <c r="AJ28" s="8">
        <v>25.999650413885607</v>
      </c>
      <c r="AK28" s="8">
        <v>19.660003581948263</v>
      </c>
      <c r="AL28" s="8">
        <v>4.3438589618203727</v>
      </c>
      <c r="AM28" s="8">
        <v>18.726215343132139</v>
      </c>
      <c r="AN28" s="8">
        <v>11.276256253105968</v>
      </c>
      <c r="AO28" s="8">
        <v>3.9530832758816308</v>
      </c>
      <c r="AP28" s="8">
        <v>3.4279274610261994</v>
      </c>
      <c r="AQ28" s="8">
        <v>125.73807597705418</v>
      </c>
      <c r="AR28" s="8">
        <v>7.358752064155901</v>
      </c>
      <c r="AS28" s="8">
        <v>146.04275069908874</v>
      </c>
      <c r="AT28" s="8">
        <v>8.0139384176259583</v>
      </c>
      <c r="AU28" s="8">
        <v>0.77518220337177424</v>
      </c>
      <c r="AV28" s="8">
        <v>0.78391506450286741</v>
      </c>
      <c r="AW28" s="8">
        <v>3.6700338147551239</v>
      </c>
      <c r="AX28" s="8">
        <v>2.5977287674605267</v>
      </c>
      <c r="AY28" s="8">
        <v>16.56656789999235</v>
      </c>
      <c r="AZ28" s="8">
        <v>2.0141028938996737</v>
      </c>
      <c r="BA28" s="8">
        <v>1.5807431611253624</v>
      </c>
      <c r="BB28" s="8">
        <v>6.9272506172337458</v>
      </c>
      <c r="BC28" s="8">
        <v>3.6970964764572489</v>
      </c>
      <c r="BD28" s="8">
        <v>10.120233280757175</v>
      </c>
      <c r="BE28" s="8">
        <v>5.6186014706529841</v>
      </c>
      <c r="BF28" s="8">
        <v>7.4354758117298854</v>
      </c>
      <c r="BG28" s="8">
        <v>24.928463913880016</v>
      </c>
      <c r="BH28" s="8">
        <v>12.217733371587101</v>
      </c>
      <c r="BI28" s="8">
        <v>3.9202636433544247</v>
      </c>
      <c r="BJ28" s="8">
        <v>16.426635052808578</v>
      </c>
      <c r="BK28" s="8">
        <v>0.51229037841490666</v>
      </c>
      <c r="BL28" s="8">
        <v>175.50655296130208</v>
      </c>
      <c r="BM28" s="8">
        <v>193.80575270887101</v>
      </c>
      <c r="BN28" s="8">
        <v>72.253813063529833</v>
      </c>
      <c r="BO28" s="8">
        <v>1626.1213027202509</v>
      </c>
      <c r="BP28" s="8">
        <v>3239.8380567140398</v>
      </c>
      <c r="BQ28" s="8">
        <v>7.1104256957773133</v>
      </c>
      <c r="BR28" s="8">
        <v>260.1744181585666</v>
      </c>
      <c r="BS28" s="8">
        <v>0</v>
      </c>
      <c r="BT28" s="8">
        <v>10447.199033947125</v>
      </c>
      <c r="BU28" s="8">
        <v>1722.8989389489418</v>
      </c>
      <c r="BV28" s="8">
        <v>4797.2349881334685</v>
      </c>
      <c r="BW28" s="8">
        <v>0</v>
      </c>
      <c r="BX28" s="8">
        <v>23959.76211752191</v>
      </c>
      <c r="BY28" s="8">
        <v>856.18178114517536</v>
      </c>
      <c r="BZ28" s="8">
        <v>-1010.2768596966283</v>
      </c>
      <c r="CA28" s="8">
        <v>30325.80096605287</v>
      </c>
      <c r="CB28" s="8">
        <v>40773</v>
      </c>
      <c r="CC28" s="6"/>
      <c r="CD28" s="8"/>
      <c r="CE28" s="8"/>
      <c r="CF28" s="8"/>
    </row>
    <row r="29" spans="1:84" ht="15.5" x14ac:dyDescent="0.35">
      <c r="A29" s="12" t="s">
        <v>68</v>
      </c>
      <c r="B29" s="24" t="s">
        <v>168</v>
      </c>
      <c r="C29" t="s">
        <v>326</v>
      </c>
      <c r="D29" s="8">
        <v>335.86278238912257</v>
      </c>
      <c r="E29" s="8">
        <v>116.80768480395656</v>
      </c>
      <c r="F29" s="8">
        <v>23.929974631794558</v>
      </c>
      <c r="G29" s="8">
        <v>120.45628604584356</v>
      </c>
      <c r="H29" s="8">
        <v>122.94996604420639</v>
      </c>
      <c r="I29" s="8">
        <v>299.38155103129588</v>
      </c>
      <c r="J29" s="8">
        <v>42.392975292099855</v>
      </c>
      <c r="K29" s="8">
        <v>1212.2794665060032</v>
      </c>
      <c r="L29" s="8">
        <v>124.82407289335066</v>
      </c>
      <c r="M29" s="8">
        <v>3509.3235078240086</v>
      </c>
      <c r="N29" s="8">
        <v>1761.4793146348354</v>
      </c>
      <c r="O29" s="8">
        <v>5.4772663647866837</v>
      </c>
      <c r="P29" s="8">
        <v>212.60833496337335</v>
      </c>
      <c r="Q29" s="8">
        <v>180.80333934820391</v>
      </c>
      <c r="R29" s="8">
        <v>493.96807453845287</v>
      </c>
      <c r="S29" s="8">
        <v>116.71202365737081</v>
      </c>
      <c r="T29" s="8">
        <v>469.39298884857362</v>
      </c>
      <c r="U29" s="8">
        <v>686.00695070199401</v>
      </c>
      <c r="V29" s="8">
        <v>58.257987275554932</v>
      </c>
      <c r="W29" s="8">
        <v>22.116430615377237</v>
      </c>
      <c r="X29" s="8">
        <v>735.85849633543171</v>
      </c>
      <c r="Y29" s="8">
        <v>454.90574533709406</v>
      </c>
      <c r="Z29" s="8">
        <v>971.01644271619352</v>
      </c>
      <c r="AA29" s="8">
        <v>259.44235985174731</v>
      </c>
      <c r="AB29" s="8">
        <v>8563.5584434485318</v>
      </c>
      <c r="AC29" s="8">
        <v>1234.9180023774547</v>
      </c>
      <c r="AD29" s="8">
        <v>355.7425180584637</v>
      </c>
      <c r="AE29" s="8">
        <v>24.954080203337721</v>
      </c>
      <c r="AF29" s="8">
        <v>463.64506937506275</v>
      </c>
      <c r="AG29" s="8">
        <v>992.98580556478453</v>
      </c>
      <c r="AH29" s="8">
        <v>1453.9277413541636</v>
      </c>
      <c r="AI29" s="8">
        <v>1420.0540417169327</v>
      </c>
      <c r="AJ29" s="8">
        <v>6054.2233590991591</v>
      </c>
      <c r="AK29" s="8">
        <v>2829.4050064801104</v>
      </c>
      <c r="AL29" s="8">
        <v>544.70484034884362</v>
      </c>
      <c r="AM29" s="8">
        <v>1377.4596455259475</v>
      </c>
      <c r="AN29" s="8">
        <v>648.18529420495815</v>
      </c>
      <c r="AO29" s="8">
        <v>98.491743386497589</v>
      </c>
      <c r="AP29" s="8">
        <v>219.69592741982277</v>
      </c>
      <c r="AQ29" s="8">
        <v>7287.3325329698509</v>
      </c>
      <c r="AR29" s="8">
        <v>878.7437548264686</v>
      </c>
      <c r="AS29" s="8">
        <v>2740.6369625295551</v>
      </c>
      <c r="AT29" s="8">
        <v>2863.5234351051431</v>
      </c>
      <c r="AU29" s="8">
        <v>2.3676729536352976</v>
      </c>
      <c r="AV29" s="8">
        <v>530.24650856350115</v>
      </c>
      <c r="AW29" s="8">
        <v>73.755401034470751</v>
      </c>
      <c r="AX29" s="8">
        <v>16.154054566900278</v>
      </c>
      <c r="AY29" s="8">
        <v>249.42225358064704</v>
      </c>
      <c r="AZ29" s="8">
        <v>15.357740693224313</v>
      </c>
      <c r="BA29" s="8">
        <v>5.6571920454594924</v>
      </c>
      <c r="BB29" s="8">
        <v>22.300611952770037</v>
      </c>
      <c r="BC29" s="8">
        <v>15.365845510579295</v>
      </c>
      <c r="BD29" s="8">
        <v>77.27239158605191</v>
      </c>
      <c r="BE29" s="8">
        <v>62.522907907334627</v>
      </c>
      <c r="BF29" s="8">
        <v>296.97333684547806</v>
      </c>
      <c r="BG29" s="8">
        <v>22.928123803298739</v>
      </c>
      <c r="BH29" s="8">
        <v>14.613281985849145</v>
      </c>
      <c r="BI29" s="8">
        <v>161.07418328060544</v>
      </c>
      <c r="BJ29" s="8">
        <v>312.53193446345279</v>
      </c>
      <c r="BK29" s="8">
        <v>2.3070011317097432</v>
      </c>
      <c r="BL29" s="8">
        <v>137.98581784746071</v>
      </c>
      <c r="BM29" s="8">
        <v>139.0753383740111</v>
      </c>
      <c r="BN29" s="8">
        <v>25.374084719809559</v>
      </c>
      <c r="BO29" s="8">
        <v>342.49789770546556</v>
      </c>
      <c r="BP29" s="8">
        <v>301.05390639729825</v>
      </c>
      <c r="BQ29" s="8">
        <v>21.35932042551255</v>
      </c>
      <c r="BR29" s="8">
        <v>92.101680738779265</v>
      </c>
      <c r="BS29" s="8">
        <v>0</v>
      </c>
      <c r="BT29" s="8">
        <v>55328.740714759078</v>
      </c>
      <c r="BU29" s="8">
        <v>4646.2781817496725</v>
      </c>
      <c r="BV29" s="8">
        <v>4.4412143252155039</v>
      </c>
      <c r="BW29" s="8">
        <v>0</v>
      </c>
      <c r="BX29" s="8">
        <v>8389.2443365056915</v>
      </c>
      <c r="BY29" s="8">
        <v>660.30379957618914</v>
      </c>
      <c r="BZ29" s="8">
        <v>3612.9917530841599</v>
      </c>
      <c r="CA29" s="8">
        <v>17313.259285240929</v>
      </c>
      <c r="CB29" s="8">
        <v>72642</v>
      </c>
      <c r="CC29" s="6"/>
      <c r="CD29" s="8"/>
      <c r="CE29" s="8"/>
      <c r="CF29" s="8"/>
    </row>
    <row r="30" spans="1:84" ht="15.5" x14ac:dyDescent="0.35">
      <c r="A30" s="12" t="s">
        <v>69</v>
      </c>
      <c r="B30" s="24" t="s">
        <v>170</v>
      </c>
      <c r="C30" t="s">
        <v>329</v>
      </c>
      <c r="D30" s="8">
        <v>1684.0770762230663</v>
      </c>
      <c r="E30" s="8">
        <v>1253.8191790846049</v>
      </c>
      <c r="F30" s="8">
        <v>39.958689333834059</v>
      </c>
      <c r="G30" s="8">
        <v>55.913534436782101</v>
      </c>
      <c r="H30" s="8">
        <v>127.35003800002987</v>
      </c>
      <c r="I30" s="8">
        <v>6.652389945807009</v>
      </c>
      <c r="J30" s="8">
        <v>7.0485083530937755</v>
      </c>
      <c r="K30" s="8">
        <v>22.66404215780533</v>
      </c>
      <c r="L30" s="8">
        <v>101.731109268145</v>
      </c>
      <c r="M30" s="8">
        <v>717.74172506417563</v>
      </c>
      <c r="N30" s="8">
        <v>953.91513067731967</v>
      </c>
      <c r="O30" s="8">
        <v>2.1208136141729357</v>
      </c>
      <c r="P30" s="8">
        <v>17.703989033826183</v>
      </c>
      <c r="Q30" s="8">
        <v>27.369154452017217</v>
      </c>
      <c r="R30" s="8">
        <v>11.867638725324511</v>
      </c>
      <c r="S30" s="8">
        <v>12.219990329531042</v>
      </c>
      <c r="T30" s="8">
        <v>151.98451164036223</v>
      </c>
      <c r="U30" s="8">
        <v>28.906421360358237</v>
      </c>
      <c r="V30" s="8">
        <v>64.850639028778488</v>
      </c>
      <c r="W30" s="8">
        <v>6.1165108510411699</v>
      </c>
      <c r="X30" s="8">
        <v>346.08909800412169</v>
      </c>
      <c r="Y30" s="8">
        <v>161.58613926751394</v>
      </c>
      <c r="Z30" s="8">
        <v>198.07505062611213</v>
      </c>
      <c r="AA30" s="8">
        <v>45.460749611020589</v>
      </c>
      <c r="AB30" s="8">
        <v>337.21719446381485</v>
      </c>
      <c r="AC30" s="8">
        <v>6263.5790223551658</v>
      </c>
      <c r="AD30" s="8">
        <v>256.72269237321115</v>
      </c>
      <c r="AE30" s="8">
        <v>18.320986721272206</v>
      </c>
      <c r="AF30" s="8">
        <v>114.85262091250468</v>
      </c>
      <c r="AG30" s="8">
        <v>22.381400205910424</v>
      </c>
      <c r="AH30" s="8">
        <v>221.69210259369891</v>
      </c>
      <c r="AI30" s="8">
        <v>232.33738701591196</v>
      </c>
      <c r="AJ30" s="8">
        <v>1524.5635494660651</v>
      </c>
      <c r="AK30" s="8">
        <v>105.25223517322517</v>
      </c>
      <c r="AL30" s="8">
        <v>97.969026180054072</v>
      </c>
      <c r="AM30" s="8">
        <v>299.00060136669902</v>
      </c>
      <c r="AN30" s="8">
        <v>132.67859865960372</v>
      </c>
      <c r="AO30" s="8">
        <v>849.59253557734485</v>
      </c>
      <c r="AP30" s="8">
        <v>550.27093825471957</v>
      </c>
      <c r="AQ30" s="8">
        <v>36795.63817285659</v>
      </c>
      <c r="AR30" s="8">
        <v>160.62221031573063</v>
      </c>
      <c r="AS30" s="8">
        <v>162.83333437655904</v>
      </c>
      <c r="AT30" s="8">
        <v>28.716147926154854</v>
      </c>
      <c r="AU30" s="8">
        <v>0.98145974310184736</v>
      </c>
      <c r="AV30" s="8">
        <v>1.1865563899571379</v>
      </c>
      <c r="AW30" s="8">
        <v>15.06592763394387</v>
      </c>
      <c r="AX30" s="8">
        <v>101.66595451400397</v>
      </c>
      <c r="AY30" s="8">
        <v>297.10796917199485</v>
      </c>
      <c r="AZ30" s="8">
        <v>12.115820710133685</v>
      </c>
      <c r="BA30" s="8">
        <v>5.1887294615033728</v>
      </c>
      <c r="BB30" s="8">
        <v>15.234655642500861</v>
      </c>
      <c r="BC30" s="8">
        <v>6.2408160825382639</v>
      </c>
      <c r="BD30" s="8">
        <v>31.962225829057957</v>
      </c>
      <c r="BE30" s="8">
        <v>1168.0576358722203</v>
      </c>
      <c r="BF30" s="8">
        <v>21.765626343611991</v>
      </c>
      <c r="BG30" s="8">
        <v>8.9242082689076838</v>
      </c>
      <c r="BH30" s="8">
        <v>6.0248540096294683</v>
      </c>
      <c r="BI30" s="8">
        <v>6.40438744581673</v>
      </c>
      <c r="BJ30" s="8">
        <v>61.311743819221576</v>
      </c>
      <c r="BK30" s="8">
        <v>1.1892449242499807</v>
      </c>
      <c r="BL30" s="8">
        <v>312.555691651475</v>
      </c>
      <c r="BM30" s="8">
        <v>108.86431198761068</v>
      </c>
      <c r="BN30" s="8">
        <v>17.098582900741157</v>
      </c>
      <c r="BO30" s="8">
        <v>98.365617860278917</v>
      </c>
      <c r="BP30" s="8">
        <v>77.531189532904918</v>
      </c>
      <c r="BQ30" s="8">
        <v>14.888116647235348</v>
      </c>
      <c r="BR30" s="8">
        <v>123.43639809986739</v>
      </c>
      <c r="BS30" s="8">
        <v>0</v>
      </c>
      <c r="BT30" s="8">
        <v>56732.6306104256</v>
      </c>
      <c r="BU30" s="8">
        <v>3040.5956980586234</v>
      </c>
      <c r="BV30" s="8">
        <v>21.678022317657614</v>
      </c>
      <c r="BW30" s="8">
        <v>0</v>
      </c>
      <c r="BX30" s="8">
        <v>1912.6536578780524</v>
      </c>
      <c r="BY30" s="8">
        <v>163.1513146327982</v>
      </c>
      <c r="BZ30" s="8">
        <v>2256.2906966872674</v>
      </c>
      <c r="CA30" s="8">
        <v>7394.3693895744009</v>
      </c>
      <c r="CB30" s="8">
        <v>64127</v>
      </c>
      <c r="CC30" s="6"/>
      <c r="CD30" s="8"/>
      <c r="CE30" s="8"/>
      <c r="CF30" s="8"/>
    </row>
    <row r="31" spans="1:84" ht="15.5" x14ac:dyDescent="0.35">
      <c r="A31" s="11" t="s">
        <v>70</v>
      </c>
      <c r="B31" s="24" t="s">
        <v>172</v>
      </c>
      <c r="C31" t="s">
        <v>344</v>
      </c>
      <c r="D31" s="8">
        <v>110.66479340790855</v>
      </c>
      <c r="E31" s="8">
        <v>199.7766289524636</v>
      </c>
      <c r="F31" s="8">
        <v>7.949002032599064</v>
      </c>
      <c r="G31" s="8">
        <v>89.638399272522307</v>
      </c>
      <c r="H31" s="8">
        <v>1560.0052057722553</v>
      </c>
      <c r="I31" s="8">
        <v>21.967795375018955</v>
      </c>
      <c r="J31" s="8">
        <v>65.630335493234995</v>
      </c>
      <c r="K31" s="8">
        <v>163.39979864006224</v>
      </c>
      <c r="L31" s="8">
        <v>3.2123468230063161</v>
      </c>
      <c r="M31" s="8">
        <v>77.933148216291173</v>
      </c>
      <c r="N31" s="8">
        <v>46.447289020500449</v>
      </c>
      <c r="O31" s="8">
        <v>1.2058800614103258</v>
      </c>
      <c r="P31" s="8">
        <v>7.3074153083519926</v>
      </c>
      <c r="Q31" s="8">
        <v>5.701420039553204</v>
      </c>
      <c r="R31" s="8">
        <v>4.3190047975533661</v>
      </c>
      <c r="S31" s="8">
        <v>7.3856190011113512</v>
      </c>
      <c r="T31" s="8">
        <v>118.77308138015327</v>
      </c>
      <c r="U31" s="8">
        <v>4.1121257245686129</v>
      </c>
      <c r="V31" s="8">
        <v>54.099804870511605</v>
      </c>
      <c r="W31" s="8">
        <v>3.1050269128258012</v>
      </c>
      <c r="X31" s="8">
        <v>36.150160739811767</v>
      </c>
      <c r="Y31" s="8">
        <v>45.303493898122177</v>
      </c>
      <c r="Z31" s="8">
        <v>22.178443531687002</v>
      </c>
      <c r="AA31" s="8">
        <v>13.754936435788037</v>
      </c>
      <c r="AB31" s="8">
        <v>648.15782202723301</v>
      </c>
      <c r="AC31" s="8">
        <v>505.62581797317006</v>
      </c>
      <c r="AD31" s="8">
        <v>11421.936669593417</v>
      </c>
      <c r="AE31" s="8">
        <v>994.77911347449469</v>
      </c>
      <c r="AF31" s="8">
        <v>15457.083164210211</v>
      </c>
      <c r="AG31" s="8">
        <v>59.634067736867806</v>
      </c>
      <c r="AH31" s="8">
        <v>2772.9954225188094</v>
      </c>
      <c r="AI31" s="8">
        <v>7509.3627444346575</v>
      </c>
      <c r="AJ31" s="8">
        <v>6484.1951174883388</v>
      </c>
      <c r="AK31" s="8">
        <v>7669.3631962449663</v>
      </c>
      <c r="AL31" s="8">
        <v>838.92994933411489</v>
      </c>
      <c r="AM31" s="8">
        <v>1063.6462710115616</v>
      </c>
      <c r="AN31" s="8">
        <v>664.43676722311363</v>
      </c>
      <c r="AO31" s="8">
        <v>157.05280644383106</v>
      </c>
      <c r="AP31" s="8">
        <v>77.352990914514493</v>
      </c>
      <c r="AQ31" s="8">
        <v>13393.395752034656</v>
      </c>
      <c r="AR31" s="8">
        <v>31.885354272762477</v>
      </c>
      <c r="AS31" s="8">
        <v>876.31749714562488</v>
      </c>
      <c r="AT31" s="8">
        <v>38.850147081322611</v>
      </c>
      <c r="AU31" s="8">
        <v>1.2185854932238978</v>
      </c>
      <c r="AV31" s="8">
        <v>1.8471376251361835</v>
      </c>
      <c r="AW31" s="8">
        <v>18.987963235836169</v>
      </c>
      <c r="AX31" s="8">
        <v>8.2137285031845586</v>
      </c>
      <c r="AY31" s="8">
        <v>49.227247260704701</v>
      </c>
      <c r="AZ31" s="8">
        <v>3.4407956752834745</v>
      </c>
      <c r="BA31" s="8">
        <v>3.9256889825487424</v>
      </c>
      <c r="BB31" s="8">
        <v>21.09241014820007</v>
      </c>
      <c r="BC31" s="8">
        <v>17.578973667679513</v>
      </c>
      <c r="BD31" s="8">
        <v>44.341497069576086</v>
      </c>
      <c r="BE31" s="8">
        <v>17.347025951552997</v>
      </c>
      <c r="BF31" s="8">
        <v>27.748834430121683</v>
      </c>
      <c r="BG31" s="8">
        <v>33.4661597568129</v>
      </c>
      <c r="BH31" s="8">
        <v>6.4236235650724973</v>
      </c>
      <c r="BI31" s="8">
        <v>137.74171968290105</v>
      </c>
      <c r="BJ31" s="8">
        <v>25.871560998612512</v>
      </c>
      <c r="BK31" s="8">
        <v>2.3986541474640317</v>
      </c>
      <c r="BL31" s="8">
        <v>136.5776496128679</v>
      </c>
      <c r="BM31" s="8">
        <v>32.257798416500172</v>
      </c>
      <c r="BN31" s="8">
        <v>26.42892812713691</v>
      </c>
      <c r="BO31" s="8">
        <v>14.860884329192384</v>
      </c>
      <c r="BP31" s="8">
        <v>14.045871711856959</v>
      </c>
      <c r="BQ31" s="8">
        <v>21.061774411560496</v>
      </c>
      <c r="BR31" s="8">
        <v>20.524999316575361</v>
      </c>
      <c r="BS31" s="8">
        <v>0</v>
      </c>
      <c r="BT31" s="8">
        <v>74021.651338990574</v>
      </c>
      <c r="BU31" s="8">
        <v>15547.633202851659</v>
      </c>
      <c r="BV31" s="8">
        <v>0.7057515130492944</v>
      </c>
      <c r="BW31" s="8">
        <v>0</v>
      </c>
      <c r="BX31" s="8">
        <v>858.6026649523601</v>
      </c>
      <c r="BY31" s="8">
        <v>828.30423011934704</v>
      </c>
      <c r="BZ31" s="8">
        <v>273.10281157300278</v>
      </c>
      <c r="CA31" s="8">
        <v>17508.348661009411</v>
      </c>
      <c r="CB31" s="8">
        <v>91530</v>
      </c>
      <c r="CC31" s="6"/>
      <c r="CD31" s="8"/>
      <c r="CE31" s="8"/>
      <c r="CF31" s="8"/>
    </row>
    <row r="32" spans="1:84" ht="15.5" x14ac:dyDescent="0.35">
      <c r="A32" s="12" t="s">
        <v>71</v>
      </c>
      <c r="B32" s="25" t="s">
        <v>174</v>
      </c>
      <c r="C32" t="s">
        <v>338</v>
      </c>
      <c r="D32" s="8">
        <v>80.441389819280019</v>
      </c>
      <c r="E32" s="8">
        <v>28.142865239597374</v>
      </c>
      <c r="F32" s="8">
        <v>2.0311017866052885</v>
      </c>
      <c r="G32" s="8">
        <v>8.2855842557032773</v>
      </c>
      <c r="H32" s="8">
        <v>45.378566961693032</v>
      </c>
      <c r="I32" s="8">
        <v>14.749734077972887</v>
      </c>
      <c r="J32" s="8">
        <v>64.121255866353735</v>
      </c>
      <c r="K32" s="8">
        <v>150.47136643433356</v>
      </c>
      <c r="L32" s="8">
        <v>5.3393678839597047</v>
      </c>
      <c r="M32" s="8">
        <v>243.39741406879861</v>
      </c>
      <c r="N32" s="8">
        <v>20.568354298257649</v>
      </c>
      <c r="O32" s="8">
        <v>0.60642250115479601</v>
      </c>
      <c r="P32" s="8">
        <v>9.7997417560192979</v>
      </c>
      <c r="Q32" s="8">
        <v>8.3752832357814615</v>
      </c>
      <c r="R32" s="8">
        <v>6.853349171879203</v>
      </c>
      <c r="S32" s="8">
        <v>3.0382139231390322</v>
      </c>
      <c r="T32" s="8">
        <v>179.48764596874904</v>
      </c>
      <c r="U32" s="8">
        <v>172.08585358344698</v>
      </c>
      <c r="V32" s="8">
        <v>4.5106711559687778</v>
      </c>
      <c r="W32" s="8">
        <v>1.9601280138962622</v>
      </c>
      <c r="X32" s="8">
        <v>414.52233094703547</v>
      </c>
      <c r="Y32" s="8">
        <v>203.12784105577057</v>
      </c>
      <c r="Z32" s="8">
        <v>30.708256613103419</v>
      </c>
      <c r="AA32" s="8">
        <v>12.8760782939198</v>
      </c>
      <c r="AB32" s="8">
        <v>61.870122955976115</v>
      </c>
      <c r="AC32" s="8">
        <v>85.403374499396236</v>
      </c>
      <c r="AD32" s="8">
        <v>921.05393198700585</v>
      </c>
      <c r="AE32" s="8">
        <v>4163.5980876864387</v>
      </c>
      <c r="AF32" s="8">
        <v>1058.8651809296639</v>
      </c>
      <c r="AG32" s="8">
        <v>113.51103882455071</v>
      </c>
      <c r="AH32" s="8">
        <v>4800.8674503395678</v>
      </c>
      <c r="AI32" s="8">
        <v>1429.7640154911096</v>
      </c>
      <c r="AJ32" s="8">
        <v>461.3357013375703</v>
      </c>
      <c r="AK32" s="8">
        <v>4043.5998990415242</v>
      </c>
      <c r="AL32" s="8">
        <v>526.1582105938669</v>
      </c>
      <c r="AM32" s="8">
        <v>1121.1189993255066</v>
      </c>
      <c r="AN32" s="8">
        <v>1035.8333314943945</v>
      </c>
      <c r="AO32" s="8">
        <v>29.651501780678633</v>
      </c>
      <c r="AP32" s="8">
        <v>108.02339898338874</v>
      </c>
      <c r="AQ32" s="8">
        <v>2400.8579893304591</v>
      </c>
      <c r="AR32" s="8">
        <v>361.70398655082806</v>
      </c>
      <c r="AS32" s="8">
        <v>255.95914103071487</v>
      </c>
      <c r="AT32" s="8">
        <v>21.566881531345118</v>
      </c>
      <c r="AU32" s="8">
        <v>1.4991325849118358</v>
      </c>
      <c r="AV32" s="8">
        <v>1.1759866643550236</v>
      </c>
      <c r="AW32" s="8">
        <v>18.023357832391284</v>
      </c>
      <c r="AX32" s="8">
        <v>8.2724796247257331</v>
      </c>
      <c r="AY32" s="8">
        <v>38.491071822201903</v>
      </c>
      <c r="AZ32" s="8">
        <v>3.65612970253266</v>
      </c>
      <c r="BA32" s="8">
        <v>4.4376446952461883</v>
      </c>
      <c r="BB32" s="8">
        <v>23.46406600419305</v>
      </c>
      <c r="BC32" s="8">
        <v>9.7860598732449748</v>
      </c>
      <c r="BD32" s="8">
        <v>52.071163366654226</v>
      </c>
      <c r="BE32" s="8">
        <v>44.495557373321525</v>
      </c>
      <c r="BF32" s="8">
        <v>33.487491702713378</v>
      </c>
      <c r="BG32" s="8">
        <v>11.322057829485129</v>
      </c>
      <c r="BH32" s="8">
        <v>7.551304687789715</v>
      </c>
      <c r="BI32" s="8">
        <v>9.3996802580584049</v>
      </c>
      <c r="BJ32" s="8">
        <v>27.66669230792164</v>
      </c>
      <c r="BK32" s="8">
        <v>2.0879877772510804</v>
      </c>
      <c r="BL32" s="8">
        <v>39.140595819878442</v>
      </c>
      <c r="BM32" s="8">
        <v>10.980010976149712</v>
      </c>
      <c r="BN32" s="8">
        <v>29.297308904349286</v>
      </c>
      <c r="BO32" s="8">
        <v>18.616438218949853</v>
      </c>
      <c r="BP32" s="8">
        <v>57.590209757245155</v>
      </c>
      <c r="BQ32" s="8">
        <v>25.05586998032458</v>
      </c>
      <c r="BR32" s="8">
        <v>28.764655885265491</v>
      </c>
      <c r="BS32" s="8">
        <v>0</v>
      </c>
      <c r="BT32" s="8">
        <v>25217.954014275569</v>
      </c>
      <c r="BU32" s="8">
        <v>9991.2838397553405</v>
      </c>
      <c r="BV32" s="8">
        <v>4.8197664305805472E-2</v>
      </c>
      <c r="BW32" s="8">
        <v>0</v>
      </c>
      <c r="BX32" s="8">
        <v>850.41534815135992</v>
      </c>
      <c r="BY32" s="8">
        <v>453.70683234807694</v>
      </c>
      <c r="BZ32" s="8">
        <v>1268.5917678053468</v>
      </c>
      <c r="CA32" s="8">
        <v>12564.045985724433</v>
      </c>
      <c r="CB32" s="8">
        <v>37782</v>
      </c>
      <c r="CC32" s="6"/>
      <c r="CD32" s="8"/>
      <c r="CE32" s="8"/>
      <c r="CF32" s="8"/>
    </row>
    <row r="33" spans="1:84" ht="15.5" x14ac:dyDescent="0.35">
      <c r="A33" s="11" t="s">
        <v>72</v>
      </c>
      <c r="B33" s="24" t="s">
        <v>176</v>
      </c>
      <c r="C33" t="s">
        <v>328</v>
      </c>
      <c r="D33" s="8">
        <v>242.6553238280232</v>
      </c>
      <c r="E33" s="8">
        <v>343.44909156099601</v>
      </c>
      <c r="F33" s="8">
        <v>27.480774802155075</v>
      </c>
      <c r="G33" s="8">
        <v>47.685044669480035</v>
      </c>
      <c r="H33" s="8">
        <v>910.30509647761824</v>
      </c>
      <c r="I33" s="8">
        <v>442.89367064113571</v>
      </c>
      <c r="J33" s="8">
        <v>141.48970926134848</v>
      </c>
      <c r="K33" s="8">
        <v>1094.7292205974109</v>
      </c>
      <c r="L33" s="8">
        <v>72.592519660112004</v>
      </c>
      <c r="M33" s="8">
        <v>1150.7331693424699</v>
      </c>
      <c r="N33" s="8">
        <v>2223.1681766355605</v>
      </c>
      <c r="O33" s="8">
        <v>18.751645198226086</v>
      </c>
      <c r="P33" s="8">
        <v>74.132615514817019</v>
      </c>
      <c r="Q33" s="8">
        <v>75.78059515059293</v>
      </c>
      <c r="R33" s="8">
        <v>48.429082519761636</v>
      </c>
      <c r="S33" s="8">
        <v>226.92546721551028</v>
      </c>
      <c r="T33" s="8">
        <v>97.940212116691384</v>
      </c>
      <c r="U33" s="8">
        <v>32.469778320917015</v>
      </c>
      <c r="V33" s="8">
        <v>185.4959021177911</v>
      </c>
      <c r="W33" s="8">
        <v>38.108660244680436</v>
      </c>
      <c r="X33" s="8">
        <v>278.81628841173466</v>
      </c>
      <c r="Y33" s="8">
        <v>645.86399322976456</v>
      </c>
      <c r="Z33" s="8">
        <v>558.73641831712837</v>
      </c>
      <c r="AA33" s="8">
        <v>93.58200349191398</v>
      </c>
      <c r="AB33" s="8">
        <v>170.88432378164532</v>
      </c>
      <c r="AC33" s="8">
        <v>158.17074310985862</v>
      </c>
      <c r="AD33" s="8">
        <v>1662.0804889064837</v>
      </c>
      <c r="AE33" s="8">
        <v>176.79603513196093</v>
      </c>
      <c r="AF33" s="8">
        <v>4917.9474328082324</v>
      </c>
      <c r="AG33" s="8">
        <v>685.03809568075769</v>
      </c>
      <c r="AH33" s="8">
        <v>1611.4135459701495</v>
      </c>
      <c r="AI33" s="8">
        <v>3985.6098131376907</v>
      </c>
      <c r="AJ33" s="8">
        <v>3344.4468421487659</v>
      </c>
      <c r="AK33" s="8">
        <v>2148.9639487178483</v>
      </c>
      <c r="AL33" s="8">
        <v>1455.3854203116459</v>
      </c>
      <c r="AM33" s="8">
        <v>805.41629159291335</v>
      </c>
      <c r="AN33" s="8">
        <v>1793.7707148185714</v>
      </c>
      <c r="AO33" s="8">
        <v>1165.4790356772166</v>
      </c>
      <c r="AP33" s="8">
        <v>499.00153060478345</v>
      </c>
      <c r="AQ33" s="8">
        <v>15603.68319488554</v>
      </c>
      <c r="AR33" s="8">
        <v>266.12984693773552</v>
      </c>
      <c r="AS33" s="8">
        <v>874.96336866613262</v>
      </c>
      <c r="AT33" s="8">
        <v>131.20600616599415</v>
      </c>
      <c r="AU33" s="8">
        <v>7.805319177114348</v>
      </c>
      <c r="AV33" s="8">
        <v>4.6145399248405896</v>
      </c>
      <c r="AW33" s="8">
        <v>36.303640267141063</v>
      </c>
      <c r="AX33" s="8">
        <v>88.246480691185965</v>
      </c>
      <c r="AY33" s="8">
        <v>1016.9558788156894</v>
      </c>
      <c r="AZ33" s="8">
        <v>10.166901706341784</v>
      </c>
      <c r="BA33" s="8">
        <v>13.029557941702933</v>
      </c>
      <c r="BB33" s="8">
        <v>46.092336981112453</v>
      </c>
      <c r="BC33" s="8">
        <v>19.265955433781663</v>
      </c>
      <c r="BD33" s="8">
        <v>56.637305875890426</v>
      </c>
      <c r="BE33" s="8">
        <v>247.81402251709949</v>
      </c>
      <c r="BF33" s="8">
        <v>43.602322391303133</v>
      </c>
      <c r="BG33" s="8">
        <v>34.250799578928095</v>
      </c>
      <c r="BH33" s="8">
        <v>13.709375883853978</v>
      </c>
      <c r="BI33" s="8">
        <v>17.752796301518607</v>
      </c>
      <c r="BJ33" s="8">
        <v>160.69321115240476</v>
      </c>
      <c r="BK33" s="8">
        <v>48.083306887706136</v>
      </c>
      <c r="BL33" s="8">
        <v>775.56490490242584</v>
      </c>
      <c r="BM33" s="8">
        <v>73.266868368620251</v>
      </c>
      <c r="BN33" s="8">
        <v>30.863298119140531</v>
      </c>
      <c r="BO33" s="8">
        <v>81.661362890837808</v>
      </c>
      <c r="BP33" s="8">
        <v>75.043978324061797</v>
      </c>
      <c r="BQ33" s="8">
        <v>28.961860598105716</v>
      </c>
      <c r="BR33" s="8">
        <v>100.70651265567733</v>
      </c>
      <c r="BS33" s="8">
        <v>0</v>
      </c>
      <c r="BT33" s="8">
        <v>53559.693675766233</v>
      </c>
      <c r="BU33" s="8">
        <v>3597.2670487061137</v>
      </c>
      <c r="BV33" s="8">
        <v>1.394289574560801</v>
      </c>
      <c r="BW33" s="8">
        <v>0</v>
      </c>
      <c r="BX33" s="8">
        <v>9577.3966521915027</v>
      </c>
      <c r="BY33" s="8">
        <v>6702.8240074562309</v>
      </c>
      <c r="BZ33" s="8">
        <v>2470.4243263053477</v>
      </c>
      <c r="CA33" s="8">
        <v>22349.306324233756</v>
      </c>
      <c r="CB33" s="8">
        <v>75909</v>
      </c>
      <c r="CC33" s="6"/>
      <c r="CD33" s="8"/>
      <c r="CE33" s="8"/>
      <c r="CF33" s="8"/>
    </row>
    <row r="34" spans="1:84" ht="15.5" x14ac:dyDescent="0.35">
      <c r="A34" s="12" t="s">
        <v>73</v>
      </c>
      <c r="B34" s="25" t="s">
        <v>178</v>
      </c>
      <c r="C34" t="s">
        <v>319</v>
      </c>
      <c r="D34" s="8">
        <v>12.316059930253962</v>
      </c>
      <c r="E34" s="8">
        <v>9.7872809831010468</v>
      </c>
      <c r="F34" s="8">
        <v>1.9015016809891201</v>
      </c>
      <c r="G34" s="8">
        <v>7.8979902762118481</v>
      </c>
      <c r="H34" s="8">
        <v>144.75161390925962</v>
      </c>
      <c r="I34" s="8">
        <v>21.131400040681637</v>
      </c>
      <c r="J34" s="8">
        <v>7.3577241802256879</v>
      </c>
      <c r="K34" s="8">
        <v>35.682928158626765</v>
      </c>
      <c r="L34" s="8">
        <v>6.7722208101665879</v>
      </c>
      <c r="M34" s="8">
        <v>34.599522589653361</v>
      </c>
      <c r="N34" s="8">
        <v>14.416607420685509</v>
      </c>
      <c r="O34" s="8">
        <v>2.3225545750158543</v>
      </c>
      <c r="P34" s="8">
        <v>9.2187503021153319</v>
      </c>
      <c r="Q34" s="8">
        <v>22.403923372708164</v>
      </c>
      <c r="R34" s="8">
        <v>8.8369160926240333</v>
      </c>
      <c r="S34" s="8">
        <v>6.580343862943506</v>
      </c>
      <c r="T34" s="8">
        <v>24.184453840256904</v>
      </c>
      <c r="U34" s="8">
        <v>139.7067349678525</v>
      </c>
      <c r="V34" s="8">
        <v>19.501095706004833</v>
      </c>
      <c r="W34" s="8">
        <v>5.2489215005905612</v>
      </c>
      <c r="X34" s="8">
        <v>19.602572513303087</v>
      </c>
      <c r="Y34" s="8">
        <v>14.453035972712735</v>
      </c>
      <c r="Z34" s="8">
        <v>8.2367872523763399</v>
      </c>
      <c r="AA34" s="8">
        <v>12.254902912833346</v>
      </c>
      <c r="AB34" s="8">
        <v>22.636044698758297</v>
      </c>
      <c r="AC34" s="8">
        <v>26.904060855033293</v>
      </c>
      <c r="AD34" s="8">
        <v>66.546999529738301</v>
      </c>
      <c r="AE34" s="8">
        <v>21.72676453623286</v>
      </c>
      <c r="AF34" s="8">
        <v>22.906577529851901</v>
      </c>
      <c r="AG34" s="8">
        <v>9657.2058459008276</v>
      </c>
      <c r="AH34" s="8">
        <v>248.74840627218643</v>
      </c>
      <c r="AI34" s="8">
        <v>342.04333593499962</v>
      </c>
      <c r="AJ34" s="8">
        <v>257.18564190103405</v>
      </c>
      <c r="AK34" s="8">
        <v>101.5418065537615</v>
      </c>
      <c r="AL34" s="8">
        <v>46.849564556157361</v>
      </c>
      <c r="AM34" s="8">
        <v>51.779027003562732</v>
      </c>
      <c r="AN34" s="8">
        <v>276.25539508377051</v>
      </c>
      <c r="AO34" s="8">
        <v>116.69052108931444</v>
      </c>
      <c r="AP34" s="8">
        <v>22.164690975987558</v>
      </c>
      <c r="AQ34" s="8">
        <v>449.48387303635883</v>
      </c>
      <c r="AR34" s="8">
        <v>30.200673434186271</v>
      </c>
      <c r="AS34" s="8">
        <v>235.50090471915189</v>
      </c>
      <c r="AT34" s="8">
        <v>46.060622436300534</v>
      </c>
      <c r="AU34" s="8">
        <v>8.0112015114832555</v>
      </c>
      <c r="AV34" s="8">
        <v>10.434297201392805</v>
      </c>
      <c r="AW34" s="8">
        <v>89.957091538746226</v>
      </c>
      <c r="AX34" s="8">
        <v>3.9319697604851784</v>
      </c>
      <c r="AY34" s="8">
        <v>24.264028205395945</v>
      </c>
      <c r="AZ34" s="8">
        <v>15.130770921799972</v>
      </c>
      <c r="BA34" s="8">
        <v>235.31121112464211</v>
      </c>
      <c r="BB34" s="8">
        <v>219.68706580247795</v>
      </c>
      <c r="BC34" s="8">
        <v>1108.5192760878847</v>
      </c>
      <c r="BD34" s="8">
        <v>329.02277145232159</v>
      </c>
      <c r="BE34" s="8">
        <v>13.004133733930653</v>
      </c>
      <c r="BF34" s="8">
        <v>256.61176076333447</v>
      </c>
      <c r="BG34" s="8">
        <v>624.84933508267216</v>
      </c>
      <c r="BH34" s="8">
        <v>82.576163000611245</v>
      </c>
      <c r="BI34" s="8">
        <v>37.071368354663988</v>
      </c>
      <c r="BJ34" s="8">
        <v>731.21447378991058</v>
      </c>
      <c r="BK34" s="8">
        <v>67.145324526139802</v>
      </c>
      <c r="BL34" s="8">
        <v>328.67993870697637</v>
      </c>
      <c r="BM34" s="8">
        <v>569.15993707439429</v>
      </c>
      <c r="BN34" s="8">
        <v>92.171303212853616</v>
      </c>
      <c r="BO34" s="8">
        <v>212.71732708597693</v>
      </c>
      <c r="BP34" s="8">
        <v>192.52928713866436</v>
      </c>
      <c r="BQ34" s="8">
        <v>49.12645363543659</v>
      </c>
      <c r="BR34" s="8">
        <v>486.19943566130178</v>
      </c>
      <c r="BS34" s="8">
        <v>0</v>
      </c>
      <c r="BT34" s="8">
        <v>18418.922524271908</v>
      </c>
      <c r="BU34" s="8">
        <v>4085.1330187588733</v>
      </c>
      <c r="BV34" s="8">
        <v>2.702511891432664</v>
      </c>
      <c r="BW34" s="8">
        <v>0</v>
      </c>
      <c r="BX34" s="8">
        <v>23185.609994509377</v>
      </c>
      <c r="BY34" s="8">
        <v>18409.174320561495</v>
      </c>
      <c r="BZ34" s="8">
        <v>318.45763000691954</v>
      </c>
      <c r="CA34" s="8">
        <v>46001.077475728111</v>
      </c>
      <c r="CB34" s="8">
        <v>64420</v>
      </c>
      <c r="CC34" s="6"/>
      <c r="CD34" s="8"/>
      <c r="CE34" s="8"/>
      <c r="CF34" s="8"/>
    </row>
    <row r="35" spans="1:84" ht="15.5" x14ac:dyDescent="0.35">
      <c r="A35" s="12" t="s">
        <v>74</v>
      </c>
      <c r="B35" s="24" t="s">
        <v>180</v>
      </c>
      <c r="C35" t="s">
        <v>320</v>
      </c>
      <c r="D35" s="8">
        <v>29.945480791384249</v>
      </c>
      <c r="E35" s="8">
        <v>58.18669172037643</v>
      </c>
      <c r="F35" s="8">
        <v>3.1418276527858615</v>
      </c>
      <c r="G35" s="8">
        <v>17.550052142722205</v>
      </c>
      <c r="H35" s="8">
        <v>144.18099098464671</v>
      </c>
      <c r="I35" s="8">
        <v>45.2014014194243</v>
      </c>
      <c r="J35" s="8">
        <v>15.822734784269086</v>
      </c>
      <c r="K35" s="8">
        <v>46.989480236573065</v>
      </c>
      <c r="L35" s="8">
        <v>20.218100079168234</v>
      </c>
      <c r="M35" s="8">
        <v>72.135537234639003</v>
      </c>
      <c r="N35" s="8">
        <v>40.660759307875416</v>
      </c>
      <c r="O35" s="8">
        <v>3.3155351620620896</v>
      </c>
      <c r="P35" s="8">
        <v>41.730969551232114</v>
      </c>
      <c r="Q35" s="8">
        <v>17.433731752984365</v>
      </c>
      <c r="R35" s="8">
        <v>10.123525010288892</v>
      </c>
      <c r="S35" s="8">
        <v>16.539021387875316</v>
      </c>
      <c r="T35" s="8">
        <v>47.800069760728206</v>
      </c>
      <c r="U35" s="8">
        <v>21.549431064585669</v>
      </c>
      <c r="V35" s="8">
        <v>10.248695661137102</v>
      </c>
      <c r="W35" s="8">
        <v>5.9267989474546496</v>
      </c>
      <c r="X35" s="8">
        <v>66.521721114342057</v>
      </c>
      <c r="Y35" s="8">
        <v>23.861165395366477</v>
      </c>
      <c r="Z35" s="8">
        <v>18.162764698800803</v>
      </c>
      <c r="AA35" s="8">
        <v>12.244242773030729</v>
      </c>
      <c r="AB35" s="8">
        <v>83.569974483391903</v>
      </c>
      <c r="AC35" s="8">
        <v>90.974179142089397</v>
      </c>
      <c r="AD35" s="8">
        <v>74.027066204510405</v>
      </c>
      <c r="AE35" s="8">
        <v>102.34421307033233</v>
      </c>
      <c r="AF35" s="8">
        <v>95.066782581696572</v>
      </c>
      <c r="AG35" s="8">
        <v>1221.7321070703613</v>
      </c>
      <c r="AH35" s="8">
        <v>5122.6700444625649</v>
      </c>
      <c r="AI35" s="8">
        <v>1859.9983692383987</v>
      </c>
      <c r="AJ35" s="8">
        <v>835.33191078407845</v>
      </c>
      <c r="AK35" s="8">
        <v>803.98452213158862</v>
      </c>
      <c r="AL35" s="8">
        <v>214.09816023656157</v>
      </c>
      <c r="AM35" s="8">
        <v>162.67560086425618</v>
      </c>
      <c r="AN35" s="8">
        <v>1222.2250705419303</v>
      </c>
      <c r="AO35" s="8">
        <v>2618.0982064805175</v>
      </c>
      <c r="AP35" s="8">
        <v>141.24345382153973</v>
      </c>
      <c r="AQ35" s="8">
        <v>6227.9414507657293</v>
      </c>
      <c r="AR35" s="8">
        <v>255.31425694844546</v>
      </c>
      <c r="AS35" s="8">
        <v>524.0135977643406</v>
      </c>
      <c r="AT35" s="8">
        <v>640.37197389506548</v>
      </c>
      <c r="AU35" s="8">
        <v>16.300176452601086</v>
      </c>
      <c r="AV35" s="8">
        <v>3.5381261786341627</v>
      </c>
      <c r="AW35" s="8">
        <v>54.549878306659991</v>
      </c>
      <c r="AX35" s="8">
        <v>21.217269302396716</v>
      </c>
      <c r="AY35" s="8">
        <v>36.914059639271606</v>
      </c>
      <c r="AZ35" s="8">
        <v>10.291648420255342</v>
      </c>
      <c r="BA35" s="8">
        <v>41.731137644414133</v>
      </c>
      <c r="BB35" s="8">
        <v>531.31939375011666</v>
      </c>
      <c r="BC35" s="8">
        <v>18.135785460041092</v>
      </c>
      <c r="BD35" s="8">
        <v>49.530130118197469</v>
      </c>
      <c r="BE35" s="8">
        <v>224.36869890822507</v>
      </c>
      <c r="BF35" s="8">
        <v>342.62098779020306</v>
      </c>
      <c r="BG35" s="8">
        <v>66.434758201689192</v>
      </c>
      <c r="BH35" s="8">
        <v>23.196520445691746</v>
      </c>
      <c r="BI35" s="8">
        <v>23.333775935389298</v>
      </c>
      <c r="BJ35" s="8">
        <v>317.82478446356754</v>
      </c>
      <c r="BK35" s="8">
        <v>3.2769638530926124</v>
      </c>
      <c r="BL35" s="8">
        <v>92.805263036768665</v>
      </c>
      <c r="BM35" s="8">
        <v>49.253144444440089</v>
      </c>
      <c r="BN35" s="8">
        <v>14.719935443950368</v>
      </c>
      <c r="BO35" s="8">
        <v>29.525155881302116</v>
      </c>
      <c r="BP35" s="8">
        <v>50.552216858831976</v>
      </c>
      <c r="BQ35" s="8">
        <v>47.421260983590088</v>
      </c>
      <c r="BR35" s="8">
        <v>558.88074018828866</v>
      </c>
      <c r="BS35" s="8">
        <v>0</v>
      </c>
      <c r="BT35" s="8">
        <v>25712.913480828774</v>
      </c>
      <c r="BU35" s="8">
        <v>4906.2596961677627</v>
      </c>
      <c r="BV35" s="8">
        <v>0.79216697211483689</v>
      </c>
      <c r="BW35" s="8">
        <v>0</v>
      </c>
      <c r="BX35" s="8">
        <v>17103.472195289323</v>
      </c>
      <c r="BY35" s="8">
        <v>9759.4347270788785</v>
      </c>
      <c r="BZ35" s="8">
        <v>1133.1277336631467</v>
      </c>
      <c r="CA35" s="8">
        <v>32903.086519171222</v>
      </c>
      <c r="CB35" s="8">
        <v>58616</v>
      </c>
      <c r="CC35" s="6"/>
      <c r="CD35" s="8"/>
      <c r="CE35" s="8"/>
      <c r="CF35" s="8"/>
    </row>
    <row r="36" spans="1:84" ht="15.5" x14ac:dyDescent="0.35">
      <c r="A36" s="11" t="s">
        <v>75</v>
      </c>
      <c r="B36" s="24" t="s">
        <v>182</v>
      </c>
      <c r="C36" t="s">
        <v>321</v>
      </c>
      <c r="D36" s="8">
        <v>32.199360935641693</v>
      </c>
      <c r="E36" s="8">
        <v>36.465756474695112</v>
      </c>
      <c r="F36" s="8">
        <v>7.6782572548088028</v>
      </c>
      <c r="G36" s="8">
        <v>118.2490319416243</v>
      </c>
      <c r="H36" s="8">
        <v>2224.9664737021326</v>
      </c>
      <c r="I36" s="8">
        <v>1759.9589191158173</v>
      </c>
      <c r="J36" s="8">
        <v>443.7972715156061</v>
      </c>
      <c r="K36" s="8">
        <v>74.030378345108133</v>
      </c>
      <c r="L36" s="8">
        <v>13.281641119492688</v>
      </c>
      <c r="M36" s="8">
        <v>97.54229229679251</v>
      </c>
      <c r="N36" s="8">
        <v>97.726208281755902</v>
      </c>
      <c r="O36" s="8">
        <v>2.9110308503911595</v>
      </c>
      <c r="P36" s="8">
        <v>14.683795742353462</v>
      </c>
      <c r="Q36" s="8">
        <v>22.831859467708245</v>
      </c>
      <c r="R36" s="8">
        <v>12.195609007400439</v>
      </c>
      <c r="S36" s="8">
        <v>49.474140340999227</v>
      </c>
      <c r="T36" s="8">
        <v>42.672826955235813</v>
      </c>
      <c r="U36" s="8">
        <v>27.60234018642084</v>
      </c>
      <c r="V36" s="8">
        <v>30.376486499502686</v>
      </c>
      <c r="W36" s="8">
        <v>8.939362949298852</v>
      </c>
      <c r="X36" s="8">
        <v>40.516870987827289</v>
      </c>
      <c r="Y36" s="8">
        <v>40.463923893629044</v>
      </c>
      <c r="Z36" s="8">
        <v>33.116489494559758</v>
      </c>
      <c r="AA36" s="8">
        <v>18.381900300204215</v>
      </c>
      <c r="AB36" s="8">
        <v>133.94721156200183</v>
      </c>
      <c r="AC36" s="8">
        <v>57.195881884068022</v>
      </c>
      <c r="AD36" s="8">
        <v>175.21120398025869</v>
      </c>
      <c r="AE36" s="8">
        <v>58.070411945264574</v>
      </c>
      <c r="AF36" s="8">
        <v>236.91850474832438</v>
      </c>
      <c r="AG36" s="8">
        <v>174.78244189852396</v>
      </c>
      <c r="AH36" s="8">
        <v>552.72067580986482</v>
      </c>
      <c r="AI36" s="8">
        <v>11635.237797943277</v>
      </c>
      <c r="AJ36" s="8">
        <v>1629.2636452302056</v>
      </c>
      <c r="AK36" s="8">
        <v>298.05368573842679</v>
      </c>
      <c r="AL36" s="8">
        <v>362.95868035248077</v>
      </c>
      <c r="AM36" s="8">
        <v>68.5420167187402</v>
      </c>
      <c r="AN36" s="8">
        <v>4996.5044948865616</v>
      </c>
      <c r="AO36" s="8">
        <v>115.15702483241513</v>
      </c>
      <c r="AP36" s="8">
        <v>77.245853319661592</v>
      </c>
      <c r="AQ36" s="8">
        <v>2941.5857336530635</v>
      </c>
      <c r="AR36" s="8">
        <v>312.0075611723862</v>
      </c>
      <c r="AS36" s="8">
        <v>404.97548409227687</v>
      </c>
      <c r="AT36" s="8">
        <v>151.56665163003902</v>
      </c>
      <c r="AU36" s="8">
        <v>92.512840188323992</v>
      </c>
      <c r="AV36" s="8">
        <v>9.0169003600248718</v>
      </c>
      <c r="AW36" s="8">
        <v>130.05217422073417</v>
      </c>
      <c r="AX36" s="8">
        <v>8.0036928106966805</v>
      </c>
      <c r="AY36" s="8">
        <v>52.805174074236326</v>
      </c>
      <c r="AZ36" s="8">
        <v>13.836375544171004</v>
      </c>
      <c r="BA36" s="8">
        <v>6.8649051220800983</v>
      </c>
      <c r="BB36" s="8">
        <v>58.1542483686342</v>
      </c>
      <c r="BC36" s="8">
        <v>25.749994127378336</v>
      </c>
      <c r="BD36" s="8">
        <v>19.762712997215406</v>
      </c>
      <c r="BE36" s="8">
        <v>16.981608085705744</v>
      </c>
      <c r="BF36" s="8">
        <v>25.876100213462415</v>
      </c>
      <c r="BG36" s="8">
        <v>38.664808116240138</v>
      </c>
      <c r="BH36" s="8">
        <v>7.9040534877906836</v>
      </c>
      <c r="BI36" s="8">
        <v>14.254338664249971</v>
      </c>
      <c r="BJ36" s="8">
        <v>528.77895308319796</v>
      </c>
      <c r="BK36" s="8">
        <v>4.4187507295713262</v>
      </c>
      <c r="BL36" s="8">
        <v>139.8627648563683</v>
      </c>
      <c r="BM36" s="8">
        <v>27.866744911273845</v>
      </c>
      <c r="BN36" s="8">
        <v>8.6800788818200409</v>
      </c>
      <c r="BO36" s="8">
        <v>90.307101973081387</v>
      </c>
      <c r="BP36" s="8">
        <v>38.51848366148333</v>
      </c>
      <c r="BQ36" s="8">
        <v>11.40838900026078</v>
      </c>
      <c r="BR36" s="8">
        <v>29.076515420009862</v>
      </c>
      <c r="BS36" s="8">
        <v>0</v>
      </c>
      <c r="BT36" s="8">
        <v>31031.364897954852</v>
      </c>
      <c r="BU36" s="8">
        <v>11439.575462184799</v>
      </c>
      <c r="BV36" s="8">
        <v>2.4813163603827348</v>
      </c>
      <c r="BW36" s="8">
        <v>0</v>
      </c>
      <c r="BX36" s="8">
        <v>3420.7195866973716</v>
      </c>
      <c r="BY36" s="8">
        <v>51906.242306207125</v>
      </c>
      <c r="BZ36" s="8">
        <v>290.61643059545844</v>
      </c>
      <c r="CA36" s="8">
        <v>67059.63510204514</v>
      </c>
      <c r="CB36" s="8">
        <v>98091</v>
      </c>
      <c r="CC36" s="6"/>
      <c r="CD36" s="8"/>
      <c r="CE36" s="8"/>
      <c r="CF36" s="8"/>
    </row>
    <row r="37" spans="1:84" ht="15.5" x14ac:dyDescent="0.35">
      <c r="A37" s="11" t="s">
        <v>76</v>
      </c>
      <c r="B37" s="24" t="s">
        <v>184</v>
      </c>
      <c r="C37" t="s">
        <v>313</v>
      </c>
      <c r="D37" s="8">
        <v>2.2192645794586721</v>
      </c>
      <c r="E37" s="8">
        <v>1.4017558695917611</v>
      </c>
      <c r="F37" s="8">
        <v>0.28719244603910732</v>
      </c>
      <c r="G37" s="8">
        <v>1.1837775532646988</v>
      </c>
      <c r="H37" s="8">
        <v>4.1344587504567043</v>
      </c>
      <c r="I37" s="8">
        <v>10.09646899755117</v>
      </c>
      <c r="J37" s="8">
        <v>1.1459507235391615</v>
      </c>
      <c r="K37" s="8">
        <v>1.6134080054935789</v>
      </c>
      <c r="L37" s="8">
        <v>42.707821237176567</v>
      </c>
      <c r="M37" s="8">
        <v>3.8799327639569876</v>
      </c>
      <c r="N37" s="8">
        <v>2.7749790107682513</v>
      </c>
      <c r="O37" s="8">
        <v>0.2926121352459401</v>
      </c>
      <c r="P37" s="8">
        <v>4.5771615951942382</v>
      </c>
      <c r="Q37" s="8">
        <v>1.1403064693159204</v>
      </c>
      <c r="R37" s="8">
        <v>1.1021693651415996</v>
      </c>
      <c r="S37" s="8">
        <v>0.58567601995510021</v>
      </c>
      <c r="T37" s="8">
        <v>1.706978743285831</v>
      </c>
      <c r="U37" s="8">
        <v>0.43730293065659609</v>
      </c>
      <c r="V37" s="8">
        <v>0.34829634658888103</v>
      </c>
      <c r="W37" s="8">
        <v>0.30204126867759162</v>
      </c>
      <c r="X37" s="8">
        <v>2.993060424706397</v>
      </c>
      <c r="Y37" s="8">
        <v>18.153224252861559</v>
      </c>
      <c r="Z37" s="8">
        <v>4.1438547249894659</v>
      </c>
      <c r="AA37" s="8">
        <v>9.3322826716254337</v>
      </c>
      <c r="AB37" s="8">
        <v>4.7436083487493574</v>
      </c>
      <c r="AC37" s="8">
        <v>4.6302180554235175</v>
      </c>
      <c r="AD37" s="8">
        <v>6.5898719218570401</v>
      </c>
      <c r="AE37" s="8">
        <v>3.0960603044457633</v>
      </c>
      <c r="AF37" s="8">
        <v>4.7903667430563486</v>
      </c>
      <c r="AG37" s="8">
        <v>27.098428479819034</v>
      </c>
      <c r="AH37" s="8">
        <v>70.108714886379133</v>
      </c>
      <c r="AI37" s="8">
        <v>96.132787774851977</v>
      </c>
      <c r="AJ37" s="8">
        <v>5225.2748910498685</v>
      </c>
      <c r="AK37" s="8">
        <v>140.24448517671786</v>
      </c>
      <c r="AL37" s="8">
        <v>56.741507466708569</v>
      </c>
      <c r="AM37" s="8">
        <v>3.5767168692676954</v>
      </c>
      <c r="AN37" s="8">
        <v>42.596962771431834</v>
      </c>
      <c r="AO37" s="8">
        <v>44.626919540302723</v>
      </c>
      <c r="AP37" s="8">
        <v>8.3138632222168631</v>
      </c>
      <c r="AQ37" s="8">
        <v>108.41109644333339</v>
      </c>
      <c r="AR37" s="8">
        <v>326.92469821387442</v>
      </c>
      <c r="AS37" s="8">
        <v>39.895426965404262</v>
      </c>
      <c r="AT37" s="8">
        <v>529.76171566383698</v>
      </c>
      <c r="AU37" s="8">
        <v>0.49518432414816649</v>
      </c>
      <c r="AV37" s="8">
        <v>0.20619997859411404</v>
      </c>
      <c r="AW37" s="8">
        <v>4.812265924931733</v>
      </c>
      <c r="AX37" s="8">
        <v>0.82196203427004599</v>
      </c>
      <c r="AY37" s="8">
        <v>2.870896221322869</v>
      </c>
      <c r="AZ37" s="8">
        <v>0.52625171511638058</v>
      </c>
      <c r="BA37" s="8">
        <v>1.2650731749908561</v>
      </c>
      <c r="BB37" s="8">
        <v>11.36104221205828</v>
      </c>
      <c r="BC37" s="8">
        <v>4.1353738461591583</v>
      </c>
      <c r="BD37" s="8">
        <v>3.5601542402805793</v>
      </c>
      <c r="BE37" s="8">
        <v>4.1020809146028743</v>
      </c>
      <c r="BF37" s="8">
        <v>6.3697478603912518</v>
      </c>
      <c r="BG37" s="8">
        <v>49.81646998626541</v>
      </c>
      <c r="BH37" s="8">
        <v>0.6921532985533968</v>
      </c>
      <c r="BI37" s="8">
        <v>8.7368870865108672</v>
      </c>
      <c r="BJ37" s="8">
        <v>6.9600805156771006</v>
      </c>
      <c r="BK37" s="8">
        <v>1.261316041314148</v>
      </c>
      <c r="BL37" s="8">
        <v>38.412531905437433</v>
      </c>
      <c r="BM37" s="8">
        <v>5.3313872457971661</v>
      </c>
      <c r="BN37" s="8">
        <v>9.0159777957936384</v>
      </c>
      <c r="BO37" s="8">
        <v>8.550352757629275</v>
      </c>
      <c r="BP37" s="8">
        <v>6.1896054697247376</v>
      </c>
      <c r="BQ37" s="8">
        <v>1.9222135424325411</v>
      </c>
      <c r="BR37" s="8">
        <v>7.5079506942662322</v>
      </c>
      <c r="BS37" s="8">
        <v>0</v>
      </c>
      <c r="BT37" s="8">
        <v>7045.0414755693555</v>
      </c>
      <c r="BU37" s="8">
        <v>12961.322282342162</v>
      </c>
      <c r="BV37" s="8">
        <v>0</v>
      </c>
      <c r="BW37" s="8">
        <v>0</v>
      </c>
      <c r="BX37" s="8">
        <v>63110.878562435413</v>
      </c>
      <c r="BY37" s="8">
        <v>67562.849324230905</v>
      </c>
      <c r="BZ37" s="8">
        <v>6178.9083554221697</v>
      </c>
      <c r="CA37" s="8">
        <v>149813.95852443067</v>
      </c>
      <c r="CB37" s="8">
        <v>156859</v>
      </c>
      <c r="CC37" s="6"/>
      <c r="CD37" s="8"/>
      <c r="CE37" s="8"/>
      <c r="CF37" s="8"/>
    </row>
    <row r="38" spans="1:84" ht="15.5" x14ac:dyDescent="0.35">
      <c r="A38" s="12" t="s">
        <v>77</v>
      </c>
      <c r="B38" s="24" t="s">
        <v>186</v>
      </c>
      <c r="C38" t="s">
        <v>324</v>
      </c>
      <c r="D38" s="8">
        <v>12.649073313583045</v>
      </c>
      <c r="E38" s="8">
        <v>10.717258339628634</v>
      </c>
      <c r="F38" s="8">
        <v>1.0364395191425013</v>
      </c>
      <c r="G38" s="8">
        <v>8.1063252666746788</v>
      </c>
      <c r="H38" s="8">
        <v>66.521880394229115</v>
      </c>
      <c r="I38" s="8">
        <v>50.330780367992183</v>
      </c>
      <c r="J38" s="8">
        <v>17.169435376296057</v>
      </c>
      <c r="K38" s="8">
        <v>30.034969681225821</v>
      </c>
      <c r="L38" s="8">
        <v>4.6046400679738104</v>
      </c>
      <c r="M38" s="8">
        <v>56.92344801840251</v>
      </c>
      <c r="N38" s="8">
        <v>49.795653989497133</v>
      </c>
      <c r="O38" s="8">
        <v>0.44512787964428857</v>
      </c>
      <c r="P38" s="8">
        <v>8.9345309758830638</v>
      </c>
      <c r="Q38" s="8">
        <v>4.3829468062317316</v>
      </c>
      <c r="R38" s="8">
        <v>9.6785866870270656</v>
      </c>
      <c r="S38" s="8">
        <v>5.9863037423108381</v>
      </c>
      <c r="T38" s="8">
        <v>11.149657466236391</v>
      </c>
      <c r="U38" s="8">
        <v>16.605811369649736</v>
      </c>
      <c r="V38" s="8">
        <v>4.3024318652474394</v>
      </c>
      <c r="W38" s="8">
        <v>2.0114209301392991</v>
      </c>
      <c r="X38" s="8">
        <v>14.798389828531574</v>
      </c>
      <c r="Y38" s="8">
        <v>19.567883645105859</v>
      </c>
      <c r="Z38" s="8">
        <v>19.632684111071228</v>
      </c>
      <c r="AA38" s="8">
        <v>8.7283056457837205</v>
      </c>
      <c r="AB38" s="8">
        <v>99.961768854707429</v>
      </c>
      <c r="AC38" s="8">
        <v>27.449508402148211</v>
      </c>
      <c r="AD38" s="8">
        <v>85.330186734703219</v>
      </c>
      <c r="AE38" s="8">
        <v>52.738584807001381</v>
      </c>
      <c r="AF38" s="8">
        <v>130.01044122140388</v>
      </c>
      <c r="AG38" s="8">
        <v>146.75797123686797</v>
      </c>
      <c r="AH38" s="8">
        <v>208.06399015218793</v>
      </c>
      <c r="AI38" s="8">
        <v>495.05171597108694</v>
      </c>
      <c r="AJ38" s="8">
        <v>31423.245060395831</v>
      </c>
      <c r="AK38" s="8">
        <v>8428.1948537108019</v>
      </c>
      <c r="AL38" s="8">
        <v>89.93279678761921</v>
      </c>
      <c r="AM38" s="8">
        <v>36.395195150737564</v>
      </c>
      <c r="AN38" s="8">
        <v>262.70026573080696</v>
      </c>
      <c r="AO38" s="8">
        <v>47.451358103387726</v>
      </c>
      <c r="AP38" s="8">
        <v>14.562071118047848</v>
      </c>
      <c r="AQ38" s="8">
        <v>541.93027919857366</v>
      </c>
      <c r="AR38" s="8">
        <v>9021.564873128551</v>
      </c>
      <c r="AS38" s="8">
        <v>134.55221723887757</v>
      </c>
      <c r="AT38" s="8">
        <v>6683.8310164692684</v>
      </c>
      <c r="AU38" s="8">
        <v>3.9685293107067499</v>
      </c>
      <c r="AV38" s="8">
        <v>11.819521936165643</v>
      </c>
      <c r="AW38" s="8">
        <v>14.562863317519678</v>
      </c>
      <c r="AX38" s="8">
        <v>4.555827266190712</v>
      </c>
      <c r="AY38" s="8">
        <v>26.568014942840122</v>
      </c>
      <c r="AZ38" s="8">
        <v>2.5258457682237081</v>
      </c>
      <c r="BA38" s="8">
        <v>3.0531721633663595</v>
      </c>
      <c r="BB38" s="8">
        <v>15.42701054930224</v>
      </c>
      <c r="BC38" s="8">
        <v>6.9781085144156103</v>
      </c>
      <c r="BD38" s="8">
        <v>18.439299555759668</v>
      </c>
      <c r="BE38" s="8">
        <v>12.046945697005285</v>
      </c>
      <c r="BF38" s="8">
        <v>17.678083853816773</v>
      </c>
      <c r="BG38" s="8">
        <v>47.969989434335929</v>
      </c>
      <c r="BH38" s="8">
        <v>2.7825566251979916</v>
      </c>
      <c r="BI38" s="8">
        <v>98.951954699302277</v>
      </c>
      <c r="BJ38" s="8">
        <v>30.390366584458587</v>
      </c>
      <c r="BK38" s="8">
        <v>1.5797518978276359</v>
      </c>
      <c r="BL38" s="8">
        <v>754.87806196594943</v>
      </c>
      <c r="BM38" s="8">
        <v>209.53764235299795</v>
      </c>
      <c r="BN38" s="8">
        <v>11.926283184314347</v>
      </c>
      <c r="BO38" s="8">
        <v>125.15652509058705</v>
      </c>
      <c r="BP38" s="8">
        <v>13.590461907941208</v>
      </c>
      <c r="BQ38" s="8">
        <v>9.3348623852499681</v>
      </c>
      <c r="BR38" s="8">
        <v>15.796029032255031</v>
      </c>
      <c r="BS38" s="8">
        <v>0</v>
      </c>
      <c r="BT38" s="8">
        <v>59823.35584773586</v>
      </c>
      <c r="BU38" s="8">
        <v>10483.810668683933</v>
      </c>
      <c r="BV38" s="8">
        <v>1.1606712553472523E-4</v>
      </c>
      <c r="BW38" s="8">
        <v>0</v>
      </c>
      <c r="BX38" s="8">
        <v>2191.470565098356</v>
      </c>
      <c r="BY38" s="8">
        <v>3288.5799698848487</v>
      </c>
      <c r="BZ38" s="8">
        <v>5081.7828325298742</v>
      </c>
      <c r="CA38" s="8">
        <v>21045.644152264136</v>
      </c>
      <c r="CB38" s="8">
        <v>80869</v>
      </c>
      <c r="CC38" s="6"/>
      <c r="CD38" s="8"/>
      <c r="CE38" s="8"/>
      <c r="CF38" s="8"/>
    </row>
    <row r="39" spans="1:84" ht="15.5" x14ac:dyDescent="0.35">
      <c r="A39" s="12" t="s">
        <v>78</v>
      </c>
      <c r="B39" s="24" t="s">
        <v>188</v>
      </c>
      <c r="C39" t="s">
        <v>323</v>
      </c>
      <c r="D39" s="8">
        <v>1.6340119839838236</v>
      </c>
      <c r="E39" s="8">
        <v>1.4063358032746471</v>
      </c>
      <c r="F39" s="8">
        <v>0.33333185666571802</v>
      </c>
      <c r="G39" s="8">
        <v>1.6707720950479927</v>
      </c>
      <c r="H39" s="8">
        <v>11.834835546297287</v>
      </c>
      <c r="I39" s="8">
        <v>10.281075705945327</v>
      </c>
      <c r="J39" s="8">
        <v>2.6625859615871872</v>
      </c>
      <c r="K39" s="8">
        <v>5.1842405109249912</v>
      </c>
      <c r="L39" s="8">
        <v>1.4179985124775565</v>
      </c>
      <c r="M39" s="8">
        <v>6.1816346494395153</v>
      </c>
      <c r="N39" s="8">
        <v>4.0662898430802992</v>
      </c>
      <c r="O39" s="8">
        <v>0.36511422715544917</v>
      </c>
      <c r="P39" s="8">
        <v>1.5382615583041934</v>
      </c>
      <c r="Q39" s="8">
        <v>3.0903609635582048</v>
      </c>
      <c r="R39" s="8">
        <v>2.0646402351133863</v>
      </c>
      <c r="S39" s="8">
        <v>1.3359078553097596</v>
      </c>
      <c r="T39" s="8">
        <v>4.6471946252866951</v>
      </c>
      <c r="U39" s="8">
        <v>2.4582558656621232</v>
      </c>
      <c r="V39" s="8">
        <v>2.8963963375571917</v>
      </c>
      <c r="W39" s="8">
        <v>1.0857209432978725</v>
      </c>
      <c r="X39" s="8">
        <v>3.7098940338201989</v>
      </c>
      <c r="Y39" s="8">
        <v>3.446749961942889</v>
      </c>
      <c r="Z39" s="8">
        <v>2.5738209217685837</v>
      </c>
      <c r="AA39" s="8">
        <v>4.2256533666547602</v>
      </c>
      <c r="AB39" s="8">
        <v>7.2085525565502646</v>
      </c>
      <c r="AC39" s="8">
        <v>5.2616113657945176</v>
      </c>
      <c r="AD39" s="8">
        <v>17.536788027777369</v>
      </c>
      <c r="AE39" s="8">
        <v>4.0964914567518083</v>
      </c>
      <c r="AF39" s="8">
        <v>10.120780359229668</v>
      </c>
      <c r="AG39" s="8">
        <v>4.223082386205137</v>
      </c>
      <c r="AH39" s="8">
        <v>7.6930549789866012</v>
      </c>
      <c r="AI39" s="8">
        <v>57.015067601555813</v>
      </c>
      <c r="AJ39" s="8">
        <v>54.185785500559803</v>
      </c>
      <c r="AK39" s="8">
        <v>19.332223820764074</v>
      </c>
      <c r="AL39" s="8">
        <v>5479.0758482017391</v>
      </c>
      <c r="AM39" s="8">
        <v>12.923537361916795</v>
      </c>
      <c r="AN39" s="8">
        <v>669.58417751927936</v>
      </c>
      <c r="AO39" s="8">
        <v>4.7876477847543981</v>
      </c>
      <c r="AP39" s="8">
        <v>2.6007376691397543</v>
      </c>
      <c r="AQ39" s="8">
        <v>39.169559308823672</v>
      </c>
      <c r="AR39" s="8">
        <v>73.558811565807758</v>
      </c>
      <c r="AS39" s="8">
        <v>25.435079760274242</v>
      </c>
      <c r="AT39" s="8">
        <v>481.81987786692298</v>
      </c>
      <c r="AU39" s="8">
        <v>1.8952493904334553</v>
      </c>
      <c r="AV39" s="8">
        <v>2.6073651964660249</v>
      </c>
      <c r="AW39" s="8">
        <v>5.6860571329198404</v>
      </c>
      <c r="AX39" s="8">
        <v>0.68555364246803396</v>
      </c>
      <c r="AY39" s="8">
        <v>5.4199802672267046</v>
      </c>
      <c r="AZ39" s="8">
        <v>1.8900141660374095</v>
      </c>
      <c r="BA39" s="8">
        <v>0.64373267537757983</v>
      </c>
      <c r="BB39" s="8">
        <v>3.9547104478710895</v>
      </c>
      <c r="BC39" s="8">
        <v>2.7249637532223856</v>
      </c>
      <c r="BD39" s="8">
        <v>4.3418886914281201</v>
      </c>
      <c r="BE39" s="8">
        <v>1.5020939193976734</v>
      </c>
      <c r="BF39" s="8">
        <v>3.6269691168294518</v>
      </c>
      <c r="BG39" s="8">
        <v>13.765910396080999</v>
      </c>
      <c r="BH39" s="8">
        <v>1.1630145815130652</v>
      </c>
      <c r="BI39" s="8">
        <v>2.9811038857709686</v>
      </c>
      <c r="BJ39" s="8">
        <v>5.868946493027579</v>
      </c>
      <c r="BK39" s="8">
        <v>0.4899401533310378</v>
      </c>
      <c r="BL39" s="8">
        <v>115.75868353985061</v>
      </c>
      <c r="BM39" s="8">
        <v>2.8599137549291247</v>
      </c>
      <c r="BN39" s="8">
        <v>4.4209821923140717</v>
      </c>
      <c r="BO39" s="8">
        <v>4.6192637531329934</v>
      </c>
      <c r="BP39" s="8">
        <v>9.9879711438807135</v>
      </c>
      <c r="BQ39" s="8">
        <v>2.3325974185337914</v>
      </c>
      <c r="BR39" s="8">
        <v>31.350574075566808</v>
      </c>
      <c r="BS39" s="8">
        <v>0</v>
      </c>
      <c r="BT39" s="8">
        <v>7286.3172782445963</v>
      </c>
      <c r="BU39" s="8">
        <v>8216.1738826036453</v>
      </c>
      <c r="BV39" s="8">
        <v>0.32231749157576572</v>
      </c>
      <c r="BW39" s="8">
        <v>0</v>
      </c>
      <c r="BX39" s="8">
        <v>7956.5962487019251</v>
      </c>
      <c r="BY39" s="8">
        <v>7188.2259746011587</v>
      </c>
      <c r="BZ39" s="8">
        <v>2268.3642983570971</v>
      </c>
      <c r="CA39" s="8">
        <v>25629.682721755398</v>
      </c>
      <c r="CB39" s="8">
        <v>32916</v>
      </c>
      <c r="CC39" s="6"/>
      <c r="CD39" s="8"/>
      <c r="CE39" s="8"/>
      <c r="CF39" s="8"/>
    </row>
    <row r="40" spans="1:84" ht="15.5" x14ac:dyDescent="0.35">
      <c r="A40" s="11" t="s">
        <v>79</v>
      </c>
      <c r="B40" s="24" t="s">
        <v>190</v>
      </c>
      <c r="C40" t="s">
        <v>322</v>
      </c>
      <c r="D40" s="8">
        <v>19.199127383851501</v>
      </c>
      <c r="E40" s="8">
        <v>12.670607786950045</v>
      </c>
      <c r="F40" s="8">
        <v>5.1530518909594107</v>
      </c>
      <c r="G40" s="8">
        <v>5.8869507278270365</v>
      </c>
      <c r="H40" s="8">
        <v>36.24411638265218</v>
      </c>
      <c r="I40" s="8">
        <v>22.991775305595976</v>
      </c>
      <c r="J40" s="8">
        <v>4.8331616007335931</v>
      </c>
      <c r="K40" s="8">
        <v>35.432759652812841</v>
      </c>
      <c r="L40" s="8">
        <v>7.1036436374534144</v>
      </c>
      <c r="M40" s="8">
        <v>72.438285588586155</v>
      </c>
      <c r="N40" s="8">
        <v>42.938053219254989</v>
      </c>
      <c r="O40" s="8">
        <v>1.4163888906443993</v>
      </c>
      <c r="P40" s="8">
        <v>40.052351471387325</v>
      </c>
      <c r="Q40" s="8">
        <v>658.10809150758314</v>
      </c>
      <c r="R40" s="8">
        <v>140.01051323888493</v>
      </c>
      <c r="S40" s="8">
        <v>19.669315349421609</v>
      </c>
      <c r="T40" s="8">
        <v>23.171692402648112</v>
      </c>
      <c r="U40" s="8">
        <v>15.068920732594357</v>
      </c>
      <c r="V40" s="8">
        <v>13.791369289766433</v>
      </c>
      <c r="W40" s="8">
        <v>2.6453183750855946</v>
      </c>
      <c r="X40" s="8">
        <v>58.374454115326529</v>
      </c>
      <c r="Y40" s="8">
        <v>36.37248865345844</v>
      </c>
      <c r="Z40" s="8">
        <v>21.160463620625823</v>
      </c>
      <c r="AA40" s="8">
        <v>27.802301221383761</v>
      </c>
      <c r="AB40" s="8">
        <v>127.92568890350576</v>
      </c>
      <c r="AC40" s="8">
        <v>85.774897553997562</v>
      </c>
      <c r="AD40" s="8">
        <v>31.977950581734184</v>
      </c>
      <c r="AE40" s="8">
        <v>7.7349466320296143</v>
      </c>
      <c r="AF40" s="8">
        <v>45.279096871771372</v>
      </c>
      <c r="AG40" s="8">
        <v>35.326906869798748</v>
      </c>
      <c r="AH40" s="8">
        <v>41.101248888289554</v>
      </c>
      <c r="AI40" s="8">
        <v>325.6447473399204</v>
      </c>
      <c r="AJ40" s="8">
        <v>239.5249575643852</v>
      </c>
      <c r="AK40" s="8">
        <v>383.92149203557398</v>
      </c>
      <c r="AL40" s="8">
        <v>51.325646646446401</v>
      </c>
      <c r="AM40" s="8">
        <v>1472.4817905820828</v>
      </c>
      <c r="AN40" s="8">
        <v>84.982203275391285</v>
      </c>
      <c r="AO40" s="8">
        <v>34.155513816996454</v>
      </c>
      <c r="AP40" s="8">
        <v>25.235835915976608</v>
      </c>
      <c r="AQ40" s="8">
        <v>619.43840793186212</v>
      </c>
      <c r="AR40" s="8">
        <v>35.793018342070972</v>
      </c>
      <c r="AS40" s="8">
        <v>246.89223544567443</v>
      </c>
      <c r="AT40" s="8">
        <v>59.596254035777299</v>
      </c>
      <c r="AU40" s="8">
        <v>44.674657033516844</v>
      </c>
      <c r="AV40" s="8">
        <v>2.8182443943424156</v>
      </c>
      <c r="AW40" s="8">
        <v>74.445165339272094</v>
      </c>
      <c r="AX40" s="8">
        <v>4.9945250866635966</v>
      </c>
      <c r="AY40" s="8">
        <v>21.684624782991584</v>
      </c>
      <c r="AZ40" s="8">
        <v>5.4103918680268448</v>
      </c>
      <c r="BA40" s="8">
        <v>26.837695869979942</v>
      </c>
      <c r="BB40" s="8">
        <v>7.194483646691876</v>
      </c>
      <c r="BC40" s="8">
        <v>34.187302943182182</v>
      </c>
      <c r="BD40" s="8">
        <v>110.59379601755236</v>
      </c>
      <c r="BE40" s="8">
        <v>50.584459497047192</v>
      </c>
      <c r="BF40" s="8">
        <v>103.75005651403755</v>
      </c>
      <c r="BG40" s="8">
        <v>164.15909595982279</v>
      </c>
      <c r="BH40" s="8">
        <v>113.3446401617869</v>
      </c>
      <c r="BI40" s="8">
        <v>197.64755182642025</v>
      </c>
      <c r="BJ40" s="8">
        <v>92.169798303791964</v>
      </c>
      <c r="BK40" s="8">
        <v>8.3225444658065548</v>
      </c>
      <c r="BL40" s="8">
        <v>313.94495696345251</v>
      </c>
      <c r="BM40" s="8">
        <v>469.129830914043</v>
      </c>
      <c r="BN40" s="8">
        <v>15.931082972303219</v>
      </c>
      <c r="BO40" s="8">
        <v>1079.6169327052949</v>
      </c>
      <c r="BP40" s="8">
        <v>3684.1546466621649</v>
      </c>
      <c r="BQ40" s="8">
        <v>75.891552379108688</v>
      </c>
      <c r="BR40" s="8">
        <v>59.534972204240894</v>
      </c>
      <c r="BS40" s="8">
        <v>0</v>
      </c>
      <c r="BT40" s="8">
        <v>12037.671049790319</v>
      </c>
      <c r="BU40" s="8">
        <v>1935.6784718002218</v>
      </c>
      <c r="BV40" s="8">
        <v>10.397445022571397</v>
      </c>
      <c r="BW40" s="8">
        <v>0</v>
      </c>
      <c r="BX40" s="8">
        <v>26791.538497580394</v>
      </c>
      <c r="BY40" s="8">
        <v>7741.6696813701701</v>
      </c>
      <c r="BZ40" s="8">
        <v>2086.0448544363326</v>
      </c>
      <c r="CA40" s="8">
        <v>38565.328950209689</v>
      </c>
      <c r="CB40" s="8">
        <v>50603</v>
      </c>
      <c r="CC40" s="6"/>
      <c r="CD40" s="8"/>
      <c r="CE40" s="8"/>
      <c r="CF40" s="8"/>
    </row>
    <row r="41" spans="1:84" ht="15.5" x14ac:dyDescent="0.35">
      <c r="A41" s="11" t="s">
        <v>80</v>
      </c>
      <c r="B41" s="24" t="s">
        <v>112</v>
      </c>
      <c r="C41" t="s">
        <v>337</v>
      </c>
      <c r="D41" s="8">
        <v>47.109688016508166</v>
      </c>
      <c r="E41" s="8">
        <v>23.359452837335603</v>
      </c>
      <c r="F41" s="8">
        <v>71.911466283059127</v>
      </c>
      <c r="G41" s="8">
        <v>511.55906619209048</v>
      </c>
      <c r="H41" s="8">
        <v>1535.7309544907573</v>
      </c>
      <c r="I41" s="8">
        <v>825.53274324136055</v>
      </c>
      <c r="J41" s="8">
        <v>410.45845229482143</v>
      </c>
      <c r="K41" s="8">
        <v>470.23436003693234</v>
      </c>
      <c r="L41" s="8">
        <v>423.6753454496943</v>
      </c>
      <c r="M41" s="8">
        <v>313.58872607723822</v>
      </c>
      <c r="N41" s="8">
        <v>243.58473106155139</v>
      </c>
      <c r="O41" s="8">
        <v>10.886232774690713</v>
      </c>
      <c r="P41" s="8">
        <v>205.76257441936497</v>
      </c>
      <c r="Q41" s="8">
        <v>332.7705568674948</v>
      </c>
      <c r="R41" s="8">
        <v>100.70645356953828</v>
      </c>
      <c r="S41" s="8">
        <v>264.9647320024954</v>
      </c>
      <c r="T41" s="8">
        <v>1426.0796834130206</v>
      </c>
      <c r="U41" s="8">
        <v>840.90440711707583</v>
      </c>
      <c r="V41" s="8">
        <v>357.63125510067857</v>
      </c>
      <c r="W41" s="8">
        <v>343.22573129990229</v>
      </c>
      <c r="X41" s="8">
        <v>700.64136212391452</v>
      </c>
      <c r="Y41" s="8">
        <v>423.4728362998689</v>
      </c>
      <c r="Z41" s="8">
        <v>111.11049706459495</v>
      </c>
      <c r="AA41" s="8">
        <v>337.47061452132402</v>
      </c>
      <c r="AB41" s="8">
        <v>316.92900483317158</v>
      </c>
      <c r="AC41" s="8">
        <v>1478.1215524200634</v>
      </c>
      <c r="AD41" s="8">
        <v>4952.6534777503557</v>
      </c>
      <c r="AE41" s="8">
        <v>1107.3380968510151</v>
      </c>
      <c r="AF41" s="8">
        <v>380.22670575538677</v>
      </c>
      <c r="AG41" s="8">
        <v>75.47560471723078</v>
      </c>
      <c r="AH41" s="8">
        <v>323.82759136654317</v>
      </c>
      <c r="AI41" s="8">
        <v>992.21843676748131</v>
      </c>
      <c r="AJ41" s="8">
        <v>163.68324677394713</v>
      </c>
      <c r="AK41" s="8">
        <v>493.44851984659653</v>
      </c>
      <c r="AL41" s="8">
        <v>246.33903748555454</v>
      </c>
      <c r="AM41" s="8">
        <v>380.55772512529751</v>
      </c>
      <c r="AN41" s="8">
        <v>462.02009185971713</v>
      </c>
      <c r="AO41" s="8">
        <v>790.5862296146621</v>
      </c>
      <c r="AP41" s="8">
        <v>587.97254171689428</v>
      </c>
      <c r="AQ41" s="8">
        <v>1410.7602109566481</v>
      </c>
      <c r="AR41" s="8">
        <v>381.83553875261759</v>
      </c>
      <c r="AS41" s="8">
        <v>2177.2735448981634</v>
      </c>
      <c r="AT41" s="8">
        <v>426.9538740731748</v>
      </c>
      <c r="AU41" s="8">
        <v>552.50760316147603</v>
      </c>
      <c r="AV41" s="8">
        <v>344.00573839063316</v>
      </c>
      <c r="AW41" s="8">
        <v>1576.4366841812725</v>
      </c>
      <c r="AX41" s="8">
        <v>5.5007580501002646</v>
      </c>
      <c r="AY41" s="8">
        <v>146.23343271415354</v>
      </c>
      <c r="AZ41" s="8">
        <v>577.82199129260823</v>
      </c>
      <c r="BA41" s="8">
        <v>80.203807558507862</v>
      </c>
      <c r="BB41" s="8">
        <v>456.6818689911679</v>
      </c>
      <c r="BC41" s="8">
        <v>337.48375118245525</v>
      </c>
      <c r="BD41" s="8">
        <v>219.46088761156375</v>
      </c>
      <c r="BE41" s="8">
        <v>55.191663907814771</v>
      </c>
      <c r="BF41" s="8">
        <v>469.93190587537117</v>
      </c>
      <c r="BG41" s="8">
        <v>126.09233519532148</v>
      </c>
      <c r="BH41" s="8">
        <v>83.740921880351635</v>
      </c>
      <c r="BI41" s="8">
        <v>470.51541848963939</v>
      </c>
      <c r="BJ41" s="8">
        <v>511.0174944860496</v>
      </c>
      <c r="BK41" s="8">
        <v>118.83164215836479</v>
      </c>
      <c r="BL41" s="8">
        <v>495.01292639652416</v>
      </c>
      <c r="BM41" s="8">
        <v>66.330186510706994</v>
      </c>
      <c r="BN41" s="8">
        <v>0.58197815801140818</v>
      </c>
      <c r="BO41" s="8">
        <v>482.77223640556474</v>
      </c>
      <c r="BP41" s="8">
        <v>363.25878571824654</v>
      </c>
      <c r="BQ41" s="8">
        <v>220.77207141894911</v>
      </c>
      <c r="BR41" s="8">
        <v>301.2775742423641</v>
      </c>
      <c r="BS41" s="8">
        <v>0</v>
      </c>
      <c r="BT41" s="8">
        <v>35542.256618097053</v>
      </c>
      <c r="BU41" s="8">
        <v>1355.9760368352363</v>
      </c>
      <c r="BV41" s="8">
        <v>0.2686459111150224</v>
      </c>
      <c r="BW41" s="8">
        <v>0</v>
      </c>
      <c r="BX41" s="8">
        <v>289.25673725614826</v>
      </c>
      <c r="BY41" s="8">
        <v>5041.2710838193589</v>
      </c>
      <c r="BZ41" s="8">
        <v>28.97087808108941</v>
      </c>
      <c r="CA41" s="8">
        <v>6715.7433819029466</v>
      </c>
      <c r="CB41" s="8">
        <v>42258</v>
      </c>
      <c r="CC41" s="6"/>
      <c r="CD41" s="8"/>
      <c r="CE41" s="8"/>
      <c r="CF41" s="8"/>
    </row>
    <row r="42" spans="1:84" ht="15.5" x14ac:dyDescent="0.35">
      <c r="A42" s="11" t="s">
        <v>81</v>
      </c>
      <c r="B42" s="24" t="s">
        <v>193</v>
      </c>
      <c r="C42" t="s">
        <v>308</v>
      </c>
      <c r="D42" s="8">
        <v>4122.2907095611663</v>
      </c>
      <c r="E42" s="8">
        <v>2682.513651483951</v>
      </c>
      <c r="F42" s="8">
        <v>211.75795384157325</v>
      </c>
      <c r="G42" s="8">
        <v>459.49378398197604</v>
      </c>
      <c r="H42" s="8">
        <v>166.06745180770369</v>
      </c>
      <c r="I42" s="8">
        <v>673.99179402947368</v>
      </c>
      <c r="J42" s="8">
        <v>232.20162272281868</v>
      </c>
      <c r="K42" s="8">
        <v>747.44747678052317</v>
      </c>
      <c r="L42" s="8">
        <v>53.216972774957064</v>
      </c>
      <c r="M42" s="8">
        <v>1611.8672085011749</v>
      </c>
      <c r="N42" s="8">
        <v>421.16923451388152</v>
      </c>
      <c r="O42" s="8">
        <v>46.643507971826025</v>
      </c>
      <c r="P42" s="8">
        <v>1250.2647270752861</v>
      </c>
      <c r="Q42" s="8">
        <v>139.97165055770839</v>
      </c>
      <c r="R42" s="8">
        <v>182.37087431305255</v>
      </c>
      <c r="S42" s="8">
        <v>466.03624612982583</v>
      </c>
      <c r="T42" s="8">
        <v>1511.8233183658651</v>
      </c>
      <c r="U42" s="8">
        <v>109.57708899177321</v>
      </c>
      <c r="V42" s="8">
        <v>72.810822018169716</v>
      </c>
      <c r="W42" s="8">
        <v>85.894438887482096</v>
      </c>
      <c r="X42" s="8">
        <v>2882.2612717381126</v>
      </c>
      <c r="Y42" s="8">
        <v>444.3916662761464</v>
      </c>
      <c r="Z42" s="8">
        <v>131.32215815703231</v>
      </c>
      <c r="AA42" s="8">
        <v>172.03606815158611</v>
      </c>
      <c r="AB42" s="8">
        <v>1354.272065753961</v>
      </c>
      <c r="AC42" s="8">
        <v>2419.3554963248707</v>
      </c>
      <c r="AD42" s="8">
        <v>2938.0761526275469</v>
      </c>
      <c r="AE42" s="8">
        <v>1636.1785684523177</v>
      </c>
      <c r="AF42" s="8">
        <v>755.62707685429064</v>
      </c>
      <c r="AG42" s="8">
        <v>107.87764865715397</v>
      </c>
      <c r="AH42" s="8">
        <v>427.0501806936262</v>
      </c>
      <c r="AI42" s="8">
        <v>420.55171515720889</v>
      </c>
      <c r="AJ42" s="8">
        <v>424.91809072117621</v>
      </c>
      <c r="AK42" s="8">
        <v>1019.3595702012205</v>
      </c>
      <c r="AL42" s="8">
        <v>182.45472441052911</v>
      </c>
      <c r="AM42" s="8">
        <v>229.01967222121573</v>
      </c>
      <c r="AN42" s="8">
        <v>121.83701467386291</v>
      </c>
      <c r="AO42" s="8">
        <v>37535.245790426408</v>
      </c>
      <c r="AP42" s="8">
        <v>2471.6948179296623</v>
      </c>
      <c r="AQ42" s="8">
        <v>388.87720406909114</v>
      </c>
      <c r="AR42" s="8">
        <v>858.8506774203355</v>
      </c>
      <c r="AS42" s="8">
        <v>9428.9369636562442</v>
      </c>
      <c r="AT42" s="8">
        <v>883.35964612804094</v>
      </c>
      <c r="AU42" s="8">
        <v>35.178590404164126</v>
      </c>
      <c r="AV42" s="8">
        <v>28.660969357667295</v>
      </c>
      <c r="AW42" s="8">
        <v>622.86618409748223</v>
      </c>
      <c r="AX42" s="8">
        <v>698.53029655453497</v>
      </c>
      <c r="AY42" s="8">
        <v>809.84409616044707</v>
      </c>
      <c r="AZ42" s="8">
        <v>152.2081228725512</v>
      </c>
      <c r="BA42" s="8">
        <v>254.43910573385261</v>
      </c>
      <c r="BB42" s="8">
        <v>1303.5974660043055</v>
      </c>
      <c r="BC42" s="8">
        <v>248.54958797251032</v>
      </c>
      <c r="BD42" s="8">
        <v>1433.6955962775544</v>
      </c>
      <c r="BE42" s="8">
        <v>246.67809706649098</v>
      </c>
      <c r="BF42" s="8">
        <v>553.18058464327248</v>
      </c>
      <c r="BG42" s="8">
        <v>181.94915679337606</v>
      </c>
      <c r="BH42" s="8">
        <v>111.45893649828585</v>
      </c>
      <c r="BI42" s="8">
        <v>81.400357553219322</v>
      </c>
      <c r="BJ42" s="8">
        <v>3049.697281995926</v>
      </c>
      <c r="BK42" s="8">
        <v>46.671044233671822</v>
      </c>
      <c r="BL42" s="8">
        <v>3178.8665171495891</v>
      </c>
      <c r="BM42" s="8">
        <v>1121.9167690253694</v>
      </c>
      <c r="BN42" s="8">
        <v>1245.7165709821625</v>
      </c>
      <c r="BO42" s="8">
        <v>793.18898852041502</v>
      </c>
      <c r="BP42" s="8">
        <v>985.72477779068788</v>
      </c>
      <c r="BQ42" s="8">
        <v>457.21183887420864</v>
      </c>
      <c r="BR42" s="8">
        <v>2151.1355749833865</v>
      </c>
      <c r="BS42" s="8">
        <v>0</v>
      </c>
      <c r="BT42" s="8">
        <v>102273.33128655698</v>
      </c>
      <c r="BU42" s="8">
        <v>586.7816115341484</v>
      </c>
      <c r="BV42" s="8">
        <v>0</v>
      </c>
      <c r="BW42" s="8">
        <v>0</v>
      </c>
      <c r="BX42" s="8">
        <v>49571.455035069826</v>
      </c>
      <c r="BY42" s="8">
        <v>244.43206683906905</v>
      </c>
      <c r="BZ42" s="8">
        <v>0</v>
      </c>
      <c r="CA42" s="8">
        <v>50402.668713443039</v>
      </c>
      <c r="CB42" s="8">
        <v>152676</v>
      </c>
      <c r="CC42" s="6"/>
      <c r="CD42" s="8"/>
      <c r="CE42" s="8"/>
      <c r="CF42" s="8"/>
    </row>
    <row r="43" spans="1:84" ht="15.5" x14ac:dyDescent="0.35">
      <c r="A43" s="11" t="s">
        <v>82</v>
      </c>
      <c r="B43" s="24" t="s">
        <v>195</v>
      </c>
      <c r="C43" t="s">
        <v>290</v>
      </c>
      <c r="D43" s="8">
        <v>8.3842032285703496</v>
      </c>
      <c r="E43" s="8">
        <v>3.3443560420224339</v>
      </c>
      <c r="F43" s="8">
        <v>1.7005711062726643</v>
      </c>
      <c r="G43" s="8">
        <v>23.440457462422462</v>
      </c>
      <c r="H43" s="8">
        <v>25.413487002687571</v>
      </c>
      <c r="I43" s="8">
        <v>88.700388670162212</v>
      </c>
      <c r="J43" s="8">
        <v>28.285023648042088</v>
      </c>
      <c r="K43" s="8">
        <v>99.046662537903103</v>
      </c>
      <c r="L43" s="8">
        <v>49.971145672688245</v>
      </c>
      <c r="M43" s="8">
        <v>221.48786763520525</v>
      </c>
      <c r="N43" s="8">
        <v>224.65274785033188</v>
      </c>
      <c r="O43" s="8">
        <v>1.3691008275107515</v>
      </c>
      <c r="P43" s="8">
        <v>66.299420143902736</v>
      </c>
      <c r="Q43" s="8">
        <v>24.428278427495822</v>
      </c>
      <c r="R43" s="8">
        <v>20.101486096880436</v>
      </c>
      <c r="S43" s="8">
        <v>96.817643011880691</v>
      </c>
      <c r="T43" s="8">
        <v>214.47350980396877</v>
      </c>
      <c r="U43" s="8">
        <v>9.4703642266253141</v>
      </c>
      <c r="V43" s="8">
        <v>154.14578402528076</v>
      </c>
      <c r="W43" s="8">
        <v>19.049736135650949</v>
      </c>
      <c r="X43" s="8">
        <v>308.81509058512586</v>
      </c>
      <c r="Y43" s="8">
        <v>170.21887950624256</v>
      </c>
      <c r="Z43" s="8">
        <v>82.047311500948197</v>
      </c>
      <c r="AA43" s="8">
        <v>44.202770237904176</v>
      </c>
      <c r="AB43" s="8">
        <v>334.84346648196458</v>
      </c>
      <c r="AC43" s="8">
        <v>462.94995718380375</v>
      </c>
      <c r="AD43" s="8">
        <v>3176.2765014615907</v>
      </c>
      <c r="AE43" s="8">
        <v>1286.1882060613532</v>
      </c>
      <c r="AF43" s="8">
        <v>101.48077236989418</v>
      </c>
      <c r="AG43" s="8">
        <v>29.395562794860005</v>
      </c>
      <c r="AH43" s="8">
        <v>44.476546371291015</v>
      </c>
      <c r="AI43" s="8">
        <v>72.792390226210429</v>
      </c>
      <c r="AJ43" s="8">
        <v>99.018605555769753</v>
      </c>
      <c r="AK43" s="8">
        <v>215.7926951737511</v>
      </c>
      <c r="AL43" s="8">
        <v>91.092846078082445</v>
      </c>
      <c r="AM43" s="8">
        <v>44.012828422787337</v>
      </c>
      <c r="AN43" s="8">
        <v>15.74218534410644</v>
      </c>
      <c r="AO43" s="8">
        <v>51.290356626097783</v>
      </c>
      <c r="AP43" s="8">
        <v>308.17491455525322</v>
      </c>
      <c r="AQ43" s="8">
        <v>223.59088062037563</v>
      </c>
      <c r="AR43" s="8">
        <v>261.58959435960389</v>
      </c>
      <c r="AS43" s="8">
        <v>1879.5434855343713</v>
      </c>
      <c r="AT43" s="8">
        <v>245.82368338670992</v>
      </c>
      <c r="AU43" s="8">
        <v>9.1154230440341486</v>
      </c>
      <c r="AV43" s="8">
        <v>6.552486182602828</v>
      </c>
      <c r="AW43" s="8">
        <v>331.17545052053538</v>
      </c>
      <c r="AX43" s="8">
        <v>206.55860422346322</v>
      </c>
      <c r="AY43" s="8">
        <v>504.69054615884625</v>
      </c>
      <c r="AZ43" s="8">
        <v>39.267390589978667</v>
      </c>
      <c r="BA43" s="8">
        <v>39.450796483728581</v>
      </c>
      <c r="BB43" s="8">
        <v>34.922628502179265</v>
      </c>
      <c r="BC43" s="8">
        <v>51.253240461508575</v>
      </c>
      <c r="BD43" s="8">
        <v>292.32209859346693</v>
      </c>
      <c r="BE43" s="8">
        <v>149.9962794813392</v>
      </c>
      <c r="BF43" s="8">
        <v>299.61136625732831</v>
      </c>
      <c r="BG43" s="8">
        <v>47.187863037436301</v>
      </c>
      <c r="BH43" s="8">
        <v>19.966875995218818</v>
      </c>
      <c r="BI43" s="8">
        <v>30.964847905289048</v>
      </c>
      <c r="BJ43" s="8">
        <v>2347.5393474428911</v>
      </c>
      <c r="BK43" s="8">
        <v>20.595998027891323</v>
      </c>
      <c r="BL43" s="8">
        <v>6563.1430950605836</v>
      </c>
      <c r="BM43" s="8">
        <v>878.64228419805215</v>
      </c>
      <c r="BN43" s="8">
        <v>139.76508079746264</v>
      </c>
      <c r="BO43" s="8">
        <v>809.53937683230163</v>
      </c>
      <c r="BP43" s="8">
        <v>900.37279030290881</v>
      </c>
      <c r="BQ43" s="8">
        <v>67.638212959160157</v>
      </c>
      <c r="BR43" s="8">
        <v>1404.5070877278135</v>
      </c>
      <c r="BS43" s="8">
        <v>0</v>
      </c>
      <c r="BT43" s="8">
        <v>26124.720934779623</v>
      </c>
      <c r="BU43" s="8">
        <v>16.393082280425361</v>
      </c>
      <c r="BV43" s="8">
        <v>0.16446155331995094</v>
      </c>
      <c r="BW43" s="8">
        <v>0</v>
      </c>
      <c r="BX43" s="8">
        <v>16876.190038016535</v>
      </c>
      <c r="BY43" s="8">
        <v>18.531483370099128</v>
      </c>
      <c r="BZ43" s="8">
        <v>0</v>
      </c>
      <c r="CA43" s="8">
        <v>16911.279065220377</v>
      </c>
      <c r="CB43" s="8">
        <v>43036</v>
      </c>
      <c r="CC43" s="6"/>
      <c r="CD43" s="8"/>
      <c r="CE43" s="8"/>
      <c r="CF43" s="8"/>
    </row>
    <row r="44" spans="1:84" ht="15.5" x14ac:dyDescent="0.35">
      <c r="A44" s="11" t="s">
        <v>83</v>
      </c>
      <c r="B44" s="25" t="s">
        <v>32</v>
      </c>
      <c r="C44" t="s">
        <v>302</v>
      </c>
      <c r="D44" s="8">
        <v>45.159370854504729</v>
      </c>
      <c r="E44" s="8">
        <v>109.62336940238889</v>
      </c>
      <c r="F44" s="8">
        <v>6.1004497119209686</v>
      </c>
      <c r="G44" s="8">
        <v>5.041361420388454</v>
      </c>
      <c r="H44" s="8">
        <v>1876.3661945604454</v>
      </c>
      <c r="I44" s="8">
        <v>896.31758586419278</v>
      </c>
      <c r="J44" s="8">
        <v>194.11147661440612</v>
      </c>
      <c r="K44" s="8">
        <v>6.3251752247563848</v>
      </c>
      <c r="L44" s="8">
        <v>7.7671623158331702</v>
      </c>
      <c r="M44" s="8">
        <v>12.407819709786759</v>
      </c>
      <c r="N44" s="8">
        <v>2.1630517413134664</v>
      </c>
      <c r="O44" s="8">
        <v>0.61152223531510352</v>
      </c>
      <c r="P44" s="8">
        <v>26.938045880411131</v>
      </c>
      <c r="Q44" s="8">
        <v>5.2685377137140863</v>
      </c>
      <c r="R44" s="8">
        <v>1.4801958860662729</v>
      </c>
      <c r="S44" s="8">
        <v>0.73609986231360391</v>
      </c>
      <c r="T44" s="8">
        <v>18.086290911718809</v>
      </c>
      <c r="U44" s="8">
        <v>15.307256033074731</v>
      </c>
      <c r="V44" s="8">
        <v>14.173428217807256</v>
      </c>
      <c r="W44" s="8">
        <v>20.837656358529955</v>
      </c>
      <c r="X44" s="8">
        <v>53.233817039502995</v>
      </c>
      <c r="Y44" s="8">
        <v>4.9570854475847863</v>
      </c>
      <c r="Z44" s="8">
        <v>2.1811881831705762</v>
      </c>
      <c r="AA44" s="8">
        <v>3.4238249203292614</v>
      </c>
      <c r="AB44" s="8">
        <v>6.2213928490158246</v>
      </c>
      <c r="AC44" s="8">
        <v>21.219715952283533</v>
      </c>
      <c r="AD44" s="8">
        <v>112.44537549342826</v>
      </c>
      <c r="AE44" s="8">
        <v>876.4203356203335</v>
      </c>
      <c r="AF44" s="8">
        <v>39.602225552647695</v>
      </c>
      <c r="AG44" s="8">
        <v>48.875694872279219</v>
      </c>
      <c r="AH44" s="8">
        <v>13.492983319648232</v>
      </c>
      <c r="AI44" s="8">
        <v>72.181329802788866</v>
      </c>
      <c r="AJ44" s="8">
        <v>232.33964544719876</v>
      </c>
      <c r="AK44" s="8">
        <v>29.643265231429567</v>
      </c>
      <c r="AL44" s="8">
        <v>216.26949655057274</v>
      </c>
      <c r="AM44" s="8">
        <v>13.787350217850651</v>
      </c>
      <c r="AN44" s="8">
        <v>3.1183657895167745</v>
      </c>
      <c r="AO44" s="8">
        <v>12.148176447218688</v>
      </c>
      <c r="AP44" s="8">
        <v>3533.5068063398021</v>
      </c>
      <c r="AQ44" s="8">
        <v>43514.321895218993</v>
      </c>
      <c r="AR44" s="8">
        <v>448.24440833896972</v>
      </c>
      <c r="AS44" s="8">
        <v>773.311769277655</v>
      </c>
      <c r="AT44" s="8">
        <v>312.8902527981532</v>
      </c>
      <c r="AU44" s="8">
        <v>9.1515543428681188</v>
      </c>
      <c r="AV44" s="8">
        <v>14.662521317765421</v>
      </c>
      <c r="AW44" s="8">
        <v>808.12513486104092</v>
      </c>
      <c r="AX44" s="8">
        <v>189.08947892586275</v>
      </c>
      <c r="AY44" s="8">
        <v>229.18718003676992</v>
      </c>
      <c r="AZ44" s="8">
        <v>20.034800622411726</v>
      </c>
      <c r="BA44" s="8">
        <v>203.77974009191095</v>
      </c>
      <c r="BB44" s="8">
        <v>3276.3120304471508</v>
      </c>
      <c r="BC44" s="8">
        <v>567.8777455414014</v>
      </c>
      <c r="BD44" s="8">
        <v>1070.4704191247929</v>
      </c>
      <c r="BE44" s="8">
        <v>1035.7086686167042</v>
      </c>
      <c r="BF44" s="8">
        <v>182.0977202411012</v>
      </c>
      <c r="BG44" s="8">
        <v>482.57556332647272</v>
      </c>
      <c r="BH44" s="8">
        <v>13.347987252105375</v>
      </c>
      <c r="BI44" s="8">
        <v>136.10726303595439</v>
      </c>
      <c r="BJ44" s="8">
        <v>1549.3943663441046</v>
      </c>
      <c r="BK44" s="8">
        <v>8.1004384478430751</v>
      </c>
      <c r="BL44" s="8">
        <v>8908.7473254413053</v>
      </c>
      <c r="BM44" s="8">
        <v>741.03025874492266</v>
      </c>
      <c r="BN44" s="8">
        <v>305.2701290107712</v>
      </c>
      <c r="BO44" s="8">
        <v>1968.963342959797</v>
      </c>
      <c r="BP44" s="8">
        <v>20.950497135631508</v>
      </c>
      <c r="BQ44" s="8">
        <v>85.778747405447362</v>
      </c>
      <c r="BR44" s="8">
        <v>402.40054772525298</v>
      </c>
      <c r="BS44" s="8">
        <v>0</v>
      </c>
      <c r="BT44" s="8">
        <v>75837.821912228654</v>
      </c>
      <c r="BU44" s="8">
        <v>2155.9420057322191</v>
      </c>
      <c r="BV44" s="8">
        <v>0</v>
      </c>
      <c r="BW44" s="8">
        <v>0</v>
      </c>
      <c r="BX44" s="8">
        <v>770.23747005029713</v>
      </c>
      <c r="BY44" s="8">
        <v>368374.43529321154</v>
      </c>
      <c r="BZ44" s="8">
        <v>-0.43668122270742354</v>
      </c>
      <c r="CA44" s="8">
        <v>371300.17808777135</v>
      </c>
      <c r="CB44" s="8">
        <v>447138</v>
      </c>
      <c r="CC44" s="6"/>
      <c r="CD44" s="8"/>
      <c r="CE44" s="8"/>
      <c r="CF44" s="8"/>
    </row>
    <row r="45" spans="1:84" ht="15.5" x14ac:dyDescent="0.35">
      <c r="A45" s="11" t="s">
        <v>84</v>
      </c>
      <c r="B45" s="24" t="s">
        <v>198</v>
      </c>
      <c r="C45" t="s">
        <v>300</v>
      </c>
      <c r="D45" s="8">
        <v>112.87651885548338</v>
      </c>
      <c r="E45" s="8">
        <v>29.476719098021441</v>
      </c>
      <c r="F45" s="8">
        <v>16.558630525115991</v>
      </c>
      <c r="G45" s="8">
        <v>48.787147779033205</v>
      </c>
      <c r="H45" s="8">
        <v>94.787225280088904</v>
      </c>
      <c r="I45" s="8">
        <v>496.53776170297522</v>
      </c>
      <c r="J45" s="8">
        <v>50.072363655491927</v>
      </c>
      <c r="K45" s="8">
        <v>10.377414971798288</v>
      </c>
      <c r="L45" s="8">
        <v>19.752165612072613</v>
      </c>
      <c r="M45" s="8">
        <v>21.615732172964876</v>
      </c>
      <c r="N45" s="8">
        <v>27.477496844319177</v>
      </c>
      <c r="O45" s="8">
        <v>0.4742044949396898</v>
      </c>
      <c r="P45" s="8">
        <v>4.6465278104568011</v>
      </c>
      <c r="Q45" s="8">
        <v>1.477640485997886</v>
      </c>
      <c r="R45" s="8">
        <v>3.6978804107175334</v>
      </c>
      <c r="S45" s="8">
        <v>1.1655949880305723</v>
      </c>
      <c r="T45" s="8">
        <v>6.7046229485694102</v>
      </c>
      <c r="U45" s="8">
        <v>1.6390658100075315</v>
      </c>
      <c r="V45" s="8">
        <v>4.102219225415725</v>
      </c>
      <c r="W45" s="8">
        <v>4.7668571751213822</v>
      </c>
      <c r="X45" s="8">
        <v>4.8001798475370432</v>
      </c>
      <c r="Y45" s="8">
        <v>15.222641528339778</v>
      </c>
      <c r="Z45" s="8">
        <v>1.4496389568148489</v>
      </c>
      <c r="AA45" s="8">
        <v>30.186602576310296</v>
      </c>
      <c r="AB45" s="8">
        <v>130.88756068886011</v>
      </c>
      <c r="AC45" s="8">
        <v>188.58327397644774</v>
      </c>
      <c r="AD45" s="8">
        <v>14.031833249791671</v>
      </c>
      <c r="AE45" s="8">
        <v>36.311781442567629</v>
      </c>
      <c r="AF45" s="8">
        <v>7.3420346022658691</v>
      </c>
      <c r="AG45" s="8">
        <v>155.04561882112972</v>
      </c>
      <c r="AH45" s="8">
        <v>26.83724434760822</v>
      </c>
      <c r="AI45" s="8">
        <v>1562.9424289114534</v>
      </c>
      <c r="AJ45" s="8">
        <v>7456.8461635051917</v>
      </c>
      <c r="AK45" s="8">
        <v>1580.9836390164089</v>
      </c>
      <c r="AL45" s="8">
        <v>1415.0763406522108</v>
      </c>
      <c r="AM45" s="8">
        <v>22.484682950946034</v>
      </c>
      <c r="AN45" s="8">
        <v>198.32645592245649</v>
      </c>
      <c r="AO45" s="8">
        <v>158.57970534193964</v>
      </c>
      <c r="AP45" s="8">
        <v>429.28353786296043</v>
      </c>
      <c r="AQ45" s="8">
        <v>415.99503806904471</v>
      </c>
      <c r="AR45" s="8">
        <v>2756.4605533458757</v>
      </c>
      <c r="AS45" s="8">
        <v>1696.3113722525113</v>
      </c>
      <c r="AT45" s="8">
        <v>5451.3600455934211</v>
      </c>
      <c r="AU45" s="8">
        <v>14.392611075993162</v>
      </c>
      <c r="AV45" s="8">
        <v>32.058474343076384</v>
      </c>
      <c r="AW45" s="8">
        <v>237.65522396615626</v>
      </c>
      <c r="AX45" s="8">
        <v>0.88314667927957946</v>
      </c>
      <c r="AY45" s="8">
        <v>57.048243210463838</v>
      </c>
      <c r="AZ45" s="8">
        <v>11.435347333268458</v>
      </c>
      <c r="BA45" s="8">
        <v>40.816038970217718</v>
      </c>
      <c r="BB45" s="8">
        <v>50.59749711378543</v>
      </c>
      <c r="BC45" s="8">
        <v>12.369037793149147</v>
      </c>
      <c r="BD45" s="8">
        <v>82.054906093258964</v>
      </c>
      <c r="BE45" s="8">
        <v>11.171942475232157</v>
      </c>
      <c r="BF45" s="8">
        <v>4.5375796444000196</v>
      </c>
      <c r="BG45" s="8">
        <v>74.546530720063885</v>
      </c>
      <c r="BH45" s="8">
        <v>12.667662501513885</v>
      </c>
      <c r="BI45" s="8">
        <v>468.30774740919196</v>
      </c>
      <c r="BJ45" s="8">
        <v>55.640798065603306</v>
      </c>
      <c r="BK45" s="8">
        <v>82.764445215682457</v>
      </c>
      <c r="BL45" s="8">
        <v>1292.696533087797</v>
      </c>
      <c r="BM45" s="8">
        <v>199.37319502344047</v>
      </c>
      <c r="BN45" s="8">
        <v>10.712836697448569</v>
      </c>
      <c r="BO45" s="8">
        <v>540.23359365359534</v>
      </c>
      <c r="BP45" s="8">
        <v>385.89929349172093</v>
      </c>
      <c r="BQ45" s="8">
        <v>28.050680196016689</v>
      </c>
      <c r="BR45" s="8">
        <v>26.528618714872309</v>
      </c>
      <c r="BS45" s="8">
        <v>0</v>
      </c>
      <c r="BT45" s="8">
        <v>28444.784146783939</v>
      </c>
      <c r="BU45" s="8">
        <v>5329.0084114000883</v>
      </c>
      <c r="BV45" s="8">
        <v>0</v>
      </c>
      <c r="BW45" s="8">
        <v>0</v>
      </c>
      <c r="BX45" s="8">
        <v>54601.06520753853</v>
      </c>
      <c r="BY45" s="8">
        <v>18920.118508014497</v>
      </c>
      <c r="BZ45" s="8">
        <v>14.023726262935451</v>
      </c>
      <c r="CA45" s="8">
        <v>78864.215853216054</v>
      </c>
      <c r="CB45" s="8">
        <v>107309</v>
      </c>
      <c r="CC45" s="6"/>
      <c r="CD45" s="8"/>
      <c r="CE45" s="8"/>
      <c r="CF45" s="8"/>
    </row>
    <row r="46" spans="1:84" ht="15.5" x14ac:dyDescent="0.35">
      <c r="A46" s="11" t="s">
        <v>85</v>
      </c>
      <c r="B46" s="24" t="s">
        <v>113</v>
      </c>
      <c r="C46" t="s">
        <v>289</v>
      </c>
      <c r="D46" s="8">
        <v>6568.669685734867</v>
      </c>
      <c r="E46" s="8">
        <v>4975.1541611120547</v>
      </c>
      <c r="F46" s="8">
        <v>511.28458650449483</v>
      </c>
      <c r="G46" s="8">
        <v>538.55883325253387</v>
      </c>
      <c r="H46" s="8">
        <v>2160.8565235424494</v>
      </c>
      <c r="I46" s="8">
        <v>1125.5828114716246</v>
      </c>
      <c r="J46" s="8">
        <v>452.76656392168053</v>
      </c>
      <c r="K46" s="8">
        <v>13510.683653492026</v>
      </c>
      <c r="L46" s="8">
        <v>862.44621980448869</v>
      </c>
      <c r="M46" s="8">
        <v>15060.998300625552</v>
      </c>
      <c r="N46" s="8">
        <v>3425.1453572963633</v>
      </c>
      <c r="O46" s="8">
        <v>1225.5043611664346</v>
      </c>
      <c r="P46" s="8">
        <v>3104.7293687830561</v>
      </c>
      <c r="Q46" s="8">
        <v>3984.2500147821297</v>
      </c>
      <c r="R46" s="8">
        <v>3115.5602063783422</v>
      </c>
      <c r="S46" s="8">
        <v>1434.3655457735333</v>
      </c>
      <c r="T46" s="8">
        <v>4251.9030734561729</v>
      </c>
      <c r="U46" s="8">
        <v>1132.9002429159427</v>
      </c>
      <c r="V46" s="8">
        <v>12635.8796338342</v>
      </c>
      <c r="W46" s="8">
        <v>868.43374085346215</v>
      </c>
      <c r="X46" s="8">
        <v>5066.1304266783654</v>
      </c>
      <c r="Y46" s="8">
        <v>3254.9695500355806</v>
      </c>
      <c r="Z46" s="8">
        <v>1888.3141455976122</v>
      </c>
      <c r="AA46" s="8">
        <v>2495.3107584338645</v>
      </c>
      <c r="AB46" s="8">
        <v>4965.7823194461207</v>
      </c>
      <c r="AC46" s="8">
        <v>4232.7458752496605</v>
      </c>
      <c r="AD46" s="8">
        <v>5107.3693388810434</v>
      </c>
      <c r="AE46" s="8">
        <v>2635.2009614186363</v>
      </c>
      <c r="AF46" s="8">
        <v>4538.0286231376522</v>
      </c>
      <c r="AG46" s="8">
        <v>5966.0490721381047</v>
      </c>
      <c r="AH46" s="8">
        <v>4684.1578596519621</v>
      </c>
      <c r="AI46" s="8">
        <v>7846.3720264801614</v>
      </c>
      <c r="AJ46" s="8">
        <v>4168.7952557967164</v>
      </c>
      <c r="AK46" s="8">
        <v>3905.6792439206938</v>
      </c>
      <c r="AL46" s="8">
        <v>1047.8526982607634</v>
      </c>
      <c r="AM46" s="8">
        <v>3938.8499868609024</v>
      </c>
      <c r="AN46" s="8">
        <v>2750.8949239165941</v>
      </c>
      <c r="AO46" s="8">
        <v>1895.603475495825</v>
      </c>
      <c r="AP46" s="8">
        <v>804.91122160898158</v>
      </c>
      <c r="AQ46" s="8">
        <v>20237.21118308698</v>
      </c>
      <c r="AR46" s="8">
        <v>1114.7604333176305</v>
      </c>
      <c r="AS46" s="8">
        <v>10197.981172826405</v>
      </c>
      <c r="AT46" s="8">
        <v>6369.7701814921029</v>
      </c>
      <c r="AU46" s="8">
        <v>277.50223486053102</v>
      </c>
      <c r="AV46" s="8">
        <v>745.53702973858753</v>
      </c>
      <c r="AW46" s="8">
        <v>674.19573568880207</v>
      </c>
      <c r="AX46" s="8">
        <v>513.33606263943329</v>
      </c>
      <c r="AY46" s="8">
        <v>9006.0240042369878</v>
      </c>
      <c r="AZ46" s="8">
        <v>1534.2428274121739</v>
      </c>
      <c r="BA46" s="8">
        <v>802.44404000879695</v>
      </c>
      <c r="BB46" s="8">
        <v>4155.4047405202855</v>
      </c>
      <c r="BC46" s="8">
        <v>1195.8133761562476</v>
      </c>
      <c r="BD46" s="8">
        <v>2533.8798455941455</v>
      </c>
      <c r="BE46" s="8">
        <v>753.16180333058014</v>
      </c>
      <c r="BF46" s="8">
        <v>1342.2823730188807</v>
      </c>
      <c r="BG46" s="8">
        <v>986.70176393935503</v>
      </c>
      <c r="BH46" s="8">
        <v>1852.3879699385586</v>
      </c>
      <c r="BI46" s="8">
        <v>590.97539368416301</v>
      </c>
      <c r="BJ46" s="8">
        <v>2659.1188539710802</v>
      </c>
      <c r="BK46" s="8">
        <v>215.78945597212004</v>
      </c>
      <c r="BL46" s="8">
        <v>4017.1297569612957</v>
      </c>
      <c r="BM46" s="8">
        <v>2914.0258793429921</v>
      </c>
      <c r="BN46" s="8">
        <v>915.72044277795669</v>
      </c>
      <c r="BO46" s="8">
        <v>3603.2603975383154</v>
      </c>
      <c r="BP46" s="8">
        <v>7649.4896883125921</v>
      </c>
      <c r="BQ46" s="8">
        <v>398.44192565091146</v>
      </c>
      <c r="BR46" s="8">
        <v>2333.8892627925575</v>
      </c>
      <c r="BS46" s="8">
        <v>0</v>
      </c>
      <c r="BT46" s="8">
        <v>241729.16848252114</v>
      </c>
      <c r="BU46" s="8">
        <v>37650.552691013218</v>
      </c>
      <c r="BV46" s="8">
        <v>2058.0684327263089</v>
      </c>
      <c r="BW46" s="8">
        <v>0.26581623857955528</v>
      </c>
      <c r="BX46" s="8">
        <v>225015.20568565108</v>
      </c>
      <c r="BY46" s="8">
        <v>32399.644118639586</v>
      </c>
      <c r="BZ46" s="8">
        <v>514.09477321006193</v>
      </c>
      <c r="CA46" s="8">
        <v>297637.83151747886</v>
      </c>
      <c r="CB46" s="8">
        <v>539367</v>
      </c>
      <c r="CC46" s="6"/>
      <c r="CD46" s="8"/>
      <c r="CE46" s="8"/>
      <c r="CF46" s="8"/>
    </row>
    <row r="47" spans="1:84" ht="15.5" x14ac:dyDescent="0.35">
      <c r="A47" s="12" t="s">
        <v>86</v>
      </c>
      <c r="B47" s="24" t="s">
        <v>201</v>
      </c>
      <c r="C47" t="s">
        <v>352</v>
      </c>
      <c r="D47" s="8">
        <v>3144.0217550146035</v>
      </c>
      <c r="E47" s="8">
        <v>1201.5411026052925</v>
      </c>
      <c r="F47" s="8">
        <v>411.31034343222882</v>
      </c>
      <c r="G47" s="8">
        <v>587.08816878286439</v>
      </c>
      <c r="H47" s="8">
        <v>2777.3312010004938</v>
      </c>
      <c r="I47" s="8">
        <v>1803.7275486089629</v>
      </c>
      <c r="J47" s="8">
        <v>410.36598442373082</v>
      </c>
      <c r="K47" s="8">
        <v>5416.4736983747507</v>
      </c>
      <c r="L47" s="8">
        <v>2674.8685916375362</v>
      </c>
      <c r="M47" s="8">
        <v>9663.7171238491555</v>
      </c>
      <c r="N47" s="8">
        <v>2453.4108919624214</v>
      </c>
      <c r="O47" s="8">
        <v>261.50792406898154</v>
      </c>
      <c r="P47" s="8">
        <v>1058.8711778639647</v>
      </c>
      <c r="Q47" s="8">
        <v>686.18142760537103</v>
      </c>
      <c r="R47" s="8">
        <v>741.30572277419594</v>
      </c>
      <c r="S47" s="8">
        <v>708.59671234091309</v>
      </c>
      <c r="T47" s="8">
        <v>1905.1499271705393</v>
      </c>
      <c r="U47" s="8">
        <v>278.37528450921423</v>
      </c>
      <c r="V47" s="8">
        <v>2302.5155165161132</v>
      </c>
      <c r="W47" s="8">
        <v>1049.8665684741109</v>
      </c>
      <c r="X47" s="8">
        <v>3681.3500161874731</v>
      </c>
      <c r="Y47" s="8">
        <v>1607.6265315968365</v>
      </c>
      <c r="Z47" s="8">
        <v>1059.338143951459</v>
      </c>
      <c r="AA47" s="8">
        <v>1735.3554009651809</v>
      </c>
      <c r="AB47" s="8">
        <v>2096.5994701035406</v>
      </c>
      <c r="AC47" s="8">
        <v>2236.1130275557953</v>
      </c>
      <c r="AD47" s="8">
        <v>4189.428547451319</v>
      </c>
      <c r="AE47" s="8">
        <v>909.65329358260624</v>
      </c>
      <c r="AF47" s="8">
        <v>1971.6604578401336</v>
      </c>
      <c r="AG47" s="8">
        <v>1395.9470544365943</v>
      </c>
      <c r="AH47" s="8">
        <v>1381.7762419450385</v>
      </c>
      <c r="AI47" s="8">
        <v>2005.7108725761207</v>
      </c>
      <c r="AJ47" s="8">
        <v>4412.6916719576175</v>
      </c>
      <c r="AK47" s="8">
        <v>1779.130619675359</v>
      </c>
      <c r="AL47" s="8">
        <v>654.91395548623461</v>
      </c>
      <c r="AM47" s="8">
        <v>1073.9387646692235</v>
      </c>
      <c r="AN47" s="8">
        <v>332.67317881690917</v>
      </c>
      <c r="AO47" s="8">
        <v>1635.7960136322304</v>
      </c>
      <c r="AP47" s="8">
        <v>296.24487534569931</v>
      </c>
      <c r="AQ47" s="8">
        <v>4074.6509978995682</v>
      </c>
      <c r="AR47" s="8">
        <v>1154.3622802512907</v>
      </c>
      <c r="AS47" s="8">
        <v>18924.08542664284</v>
      </c>
      <c r="AT47" s="8">
        <v>20131.284731329091</v>
      </c>
      <c r="AU47" s="8">
        <v>192.64394213732629</v>
      </c>
      <c r="AV47" s="8">
        <v>215.59281287685664</v>
      </c>
      <c r="AW47" s="8">
        <v>2651.4697916915243</v>
      </c>
      <c r="AX47" s="8">
        <v>80.812071330271451</v>
      </c>
      <c r="AY47" s="8">
        <v>1200.1811806988887</v>
      </c>
      <c r="AZ47" s="8">
        <v>571.51219467923602</v>
      </c>
      <c r="BA47" s="8">
        <v>328.81267208648364</v>
      </c>
      <c r="BB47" s="8">
        <v>547.15129877314882</v>
      </c>
      <c r="BC47" s="8">
        <v>341.05276359876541</v>
      </c>
      <c r="BD47" s="8">
        <v>1522.9892973079188</v>
      </c>
      <c r="BE47" s="8">
        <v>166.06367598702508</v>
      </c>
      <c r="BF47" s="8">
        <v>708.43935902051805</v>
      </c>
      <c r="BG47" s="8">
        <v>677.07518069863318</v>
      </c>
      <c r="BH47" s="8">
        <v>228.57063898828486</v>
      </c>
      <c r="BI47" s="8">
        <v>306.82167994201433</v>
      </c>
      <c r="BJ47" s="8">
        <v>471.86093875445562</v>
      </c>
      <c r="BK47" s="8">
        <v>74.869603398451105</v>
      </c>
      <c r="BL47" s="8">
        <v>1941.5396273516776</v>
      </c>
      <c r="BM47" s="8">
        <v>935.12745082193953</v>
      </c>
      <c r="BN47" s="8">
        <v>767.63680628639565</v>
      </c>
      <c r="BO47" s="8">
        <v>697.95554811263196</v>
      </c>
      <c r="BP47" s="8">
        <v>242.28891390998083</v>
      </c>
      <c r="BQ47" s="8">
        <v>172.07357599022211</v>
      </c>
      <c r="BR47" s="8">
        <v>2002.0943722751181</v>
      </c>
      <c r="BS47" s="8">
        <v>0</v>
      </c>
      <c r="BT47" s="8">
        <v>135321.19364163137</v>
      </c>
      <c r="BU47" s="8">
        <v>8095.9954389769127</v>
      </c>
      <c r="BV47" s="8">
        <v>78.034115390859242</v>
      </c>
      <c r="BW47" s="8">
        <v>0</v>
      </c>
      <c r="BX47" s="8">
        <v>65599.335296539546</v>
      </c>
      <c r="BY47" s="8">
        <v>2995.4314249345161</v>
      </c>
      <c r="BZ47" s="8">
        <v>1.0100825268084668</v>
      </c>
      <c r="CA47" s="8">
        <v>76769.806358368631</v>
      </c>
      <c r="CB47" s="8">
        <v>212091</v>
      </c>
      <c r="CC47" s="6"/>
      <c r="CD47" s="8"/>
      <c r="CE47" s="8"/>
      <c r="CF47" s="8"/>
    </row>
    <row r="48" spans="1:84" ht="15.5" x14ac:dyDescent="0.35">
      <c r="A48" s="11" t="s">
        <v>87</v>
      </c>
      <c r="B48" s="24" t="s">
        <v>114</v>
      </c>
      <c r="C48" t="s">
        <v>351</v>
      </c>
      <c r="D48" s="8">
        <v>12.605155397278974</v>
      </c>
      <c r="E48" s="8">
        <v>11.675640636776864</v>
      </c>
      <c r="F48" s="8">
        <v>0.97130029619295821</v>
      </c>
      <c r="G48" s="8">
        <v>1.339897840509414</v>
      </c>
      <c r="H48" s="8">
        <v>1847.8806114764195</v>
      </c>
      <c r="I48" s="8">
        <v>1.6988018687174651</v>
      </c>
      <c r="J48" s="8">
        <v>4.9270732350866062</v>
      </c>
      <c r="K48" s="8">
        <v>382.38335270594951</v>
      </c>
      <c r="L48" s="8">
        <v>60.002168577361289</v>
      </c>
      <c r="M48" s="8">
        <v>210.06144126711715</v>
      </c>
      <c r="N48" s="8">
        <v>6.950796389070196</v>
      </c>
      <c r="O48" s="8">
        <v>2.2136245533531738</v>
      </c>
      <c r="P48" s="8">
        <v>10.606280442553548</v>
      </c>
      <c r="Q48" s="8">
        <v>9.7960712101853229</v>
      </c>
      <c r="R48" s="8">
        <v>4.7067253171883854</v>
      </c>
      <c r="S48" s="8">
        <v>47.113460602283659</v>
      </c>
      <c r="T48" s="8">
        <v>418.60927222086178</v>
      </c>
      <c r="U48" s="8">
        <v>11.43611352276632</v>
      </c>
      <c r="V48" s="8">
        <v>33.658755606273431</v>
      </c>
      <c r="W48" s="8">
        <v>12.155741218873587</v>
      </c>
      <c r="X48" s="8">
        <v>314.61064225592804</v>
      </c>
      <c r="Y48" s="8">
        <v>12.052623431884173</v>
      </c>
      <c r="Z48" s="8">
        <v>18.027184123471095</v>
      </c>
      <c r="AA48" s="8">
        <v>3.408866258958696</v>
      </c>
      <c r="AB48" s="8">
        <v>25.669175720240915</v>
      </c>
      <c r="AC48" s="8">
        <v>53.606580553100635</v>
      </c>
      <c r="AD48" s="8">
        <v>173.25353252451731</v>
      </c>
      <c r="AE48" s="8">
        <v>14.045816340048802</v>
      </c>
      <c r="AF48" s="8">
        <v>20.926415640745887</v>
      </c>
      <c r="AG48" s="8">
        <v>48.900438378559166</v>
      </c>
      <c r="AH48" s="8">
        <v>28.154340602553837</v>
      </c>
      <c r="AI48" s="8">
        <v>114.01623166272719</v>
      </c>
      <c r="AJ48" s="8">
        <v>108.92957537627341</v>
      </c>
      <c r="AK48" s="8">
        <v>46.760331212622788</v>
      </c>
      <c r="AL48" s="8">
        <v>71.104429720910957</v>
      </c>
      <c r="AM48" s="8">
        <v>5.3971069176815103</v>
      </c>
      <c r="AN48" s="8">
        <v>7.8354570768896332</v>
      </c>
      <c r="AO48" s="8">
        <v>5.0251826102512229</v>
      </c>
      <c r="AP48" s="8">
        <v>1.7703760659108247</v>
      </c>
      <c r="AQ48" s="8">
        <v>45.669485714532414</v>
      </c>
      <c r="AR48" s="8">
        <v>8.8923096875999299</v>
      </c>
      <c r="AS48" s="8">
        <v>327.70941255379137</v>
      </c>
      <c r="AT48" s="8">
        <v>261.57583824395135</v>
      </c>
      <c r="AU48" s="8">
        <v>452.4628567739108</v>
      </c>
      <c r="AV48" s="8">
        <v>1.5094485758660992</v>
      </c>
      <c r="AW48" s="8">
        <v>22.250585767372684</v>
      </c>
      <c r="AX48" s="8">
        <v>1.6512622056233082</v>
      </c>
      <c r="AY48" s="8">
        <v>21.09014383884357</v>
      </c>
      <c r="AZ48" s="8">
        <v>1.4459253967576959</v>
      </c>
      <c r="BA48" s="8">
        <v>2.3776293547249043</v>
      </c>
      <c r="BB48" s="8">
        <v>3.8129706296923951</v>
      </c>
      <c r="BC48" s="8">
        <v>6.89887102466089</v>
      </c>
      <c r="BD48" s="8">
        <v>8.890509194532445</v>
      </c>
      <c r="BE48" s="8">
        <v>3.3034082429452223</v>
      </c>
      <c r="BF48" s="8">
        <v>6.1112008341611634</v>
      </c>
      <c r="BG48" s="8">
        <v>3.2121325341169471</v>
      </c>
      <c r="BH48" s="8">
        <v>1.8625702192190481</v>
      </c>
      <c r="BI48" s="8">
        <v>1.5722279656088773</v>
      </c>
      <c r="BJ48" s="8">
        <v>91.9546255485443</v>
      </c>
      <c r="BK48" s="8">
        <v>0.87298068317004784</v>
      </c>
      <c r="BL48" s="8">
        <v>7.0523604711154997</v>
      </c>
      <c r="BM48" s="8">
        <v>2.5312193596826145</v>
      </c>
      <c r="BN48" s="8">
        <v>4.6107312042392694</v>
      </c>
      <c r="BO48" s="8">
        <v>2.5682544175481867</v>
      </c>
      <c r="BP48" s="8">
        <v>5.5430513151639182</v>
      </c>
      <c r="BQ48" s="8">
        <v>4.393183913076367</v>
      </c>
      <c r="BR48" s="8">
        <v>5.0973520840008879</v>
      </c>
      <c r="BS48" s="8">
        <v>0</v>
      </c>
      <c r="BT48" s="8">
        <v>5471.2091386125467</v>
      </c>
      <c r="BU48" s="8">
        <v>4450.3119204003333</v>
      </c>
      <c r="BV48" s="8">
        <v>1.2402896690398368</v>
      </c>
      <c r="BW48" s="8">
        <v>0</v>
      </c>
      <c r="BX48" s="8">
        <v>704.05992626726277</v>
      </c>
      <c r="BY48" s="8">
        <v>58.364930461545171</v>
      </c>
      <c r="BZ48" s="8">
        <v>3.8137945892708749</v>
      </c>
      <c r="CA48" s="8">
        <v>5217.7908613874533</v>
      </c>
      <c r="CB48" s="8">
        <v>10689</v>
      </c>
      <c r="CC48" s="6"/>
      <c r="CD48" s="8"/>
      <c r="CE48" s="8"/>
      <c r="CF48" s="8"/>
    </row>
    <row r="49" spans="1:84" ht="15.5" x14ac:dyDescent="0.35">
      <c r="A49" s="12" t="s">
        <v>88</v>
      </c>
      <c r="B49" s="24" t="s">
        <v>115</v>
      </c>
      <c r="C49" t="s">
        <v>294</v>
      </c>
      <c r="D49" s="8">
        <v>1.2584799938093048</v>
      </c>
      <c r="E49" s="8">
        <v>0.35914161299984682</v>
      </c>
      <c r="F49" s="8">
        <v>2.3654956765812289</v>
      </c>
      <c r="G49" s="8">
        <v>5.4875228967778842</v>
      </c>
      <c r="H49" s="8">
        <v>771.89702464348488</v>
      </c>
      <c r="I49" s="8">
        <v>5.5318184339902583</v>
      </c>
      <c r="J49" s="8">
        <v>15.505982343101946</v>
      </c>
      <c r="K49" s="8">
        <v>115.28391969825013</v>
      </c>
      <c r="L49" s="8">
        <v>6.6121867165125066</v>
      </c>
      <c r="M49" s="8">
        <v>111.3731600011324</v>
      </c>
      <c r="N49" s="8">
        <v>26.611611404890706</v>
      </c>
      <c r="O49" s="8">
        <v>19.458313415873437</v>
      </c>
      <c r="P49" s="8">
        <v>26.382711214253845</v>
      </c>
      <c r="Q49" s="8">
        <v>21.907686273761193</v>
      </c>
      <c r="R49" s="8">
        <v>32.850502295986459</v>
      </c>
      <c r="S49" s="8">
        <v>21.008244836910407</v>
      </c>
      <c r="T49" s="8">
        <v>53.078741018182626</v>
      </c>
      <c r="U49" s="8">
        <v>18.721929714213779</v>
      </c>
      <c r="V49" s="8">
        <v>21.037006770238406</v>
      </c>
      <c r="W49" s="8">
        <v>3.4133198424551021</v>
      </c>
      <c r="X49" s="8">
        <v>136.53906263290693</v>
      </c>
      <c r="Y49" s="8">
        <v>137.08509175480441</v>
      </c>
      <c r="Z49" s="8">
        <v>6.5948028150510831</v>
      </c>
      <c r="AA49" s="8">
        <v>66.218082488009443</v>
      </c>
      <c r="AB49" s="8">
        <v>24.220747217921861</v>
      </c>
      <c r="AC49" s="8">
        <v>64.735174824232118</v>
      </c>
      <c r="AD49" s="8">
        <v>65.024687135286015</v>
      </c>
      <c r="AE49" s="8">
        <v>8.7039528889194955</v>
      </c>
      <c r="AF49" s="8">
        <v>27.753118424466159</v>
      </c>
      <c r="AG49" s="8">
        <v>193.81822582616371</v>
      </c>
      <c r="AH49" s="8">
        <v>97.846550606431293</v>
      </c>
      <c r="AI49" s="8">
        <v>124.52641941802618</v>
      </c>
      <c r="AJ49" s="8">
        <v>171.9905886590827</v>
      </c>
      <c r="AK49" s="8">
        <v>79.496961687661866</v>
      </c>
      <c r="AL49" s="8">
        <v>21.812848463607356</v>
      </c>
      <c r="AM49" s="8">
        <v>23.862644497013335</v>
      </c>
      <c r="AN49" s="8">
        <v>28.857475353937151</v>
      </c>
      <c r="AO49" s="8">
        <v>211.65935296800566</v>
      </c>
      <c r="AP49" s="8">
        <v>28.407482574738978</v>
      </c>
      <c r="AQ49" s="8">
        <v>862.78154107168757</v>
      </c>
      <c r="AR49" s="8">
        <v>126.57716731204074</v>
      </c>
      <c r="AS49" s="8">
        <v>1367.8639763918709</v>
      </c>
      <c r="AT49" s="8">
        <v>129.13025955421196</v>
      </c>
      <c r="AU49" s="8">
        <v>56.50108596484035</v>
      </c>
      <c r="AV49" s="8">
        <v>8.0233127842971417</v>
      </c>
      <c r="AW49" s="8">
        <v>429.31982910684178</v>
      </c>
      <c r="AX49" s="8">
        <v>34.220286074419384</v>
      </c>
      <c r="AY49" s="8">
        <v>30.890821557737794</v>
      </c>
      <c r="AZ49" s="8">
        <v>17.870614213461479</v>
      </c>
      <c r="BA49" s="8">
        <v>95.207937027657877</v>
      </c>
      <c r="BB49" s="8">
        <v>118.09256087285459</v>
      </c>
      <c r="BC49" s="8">
        <v>277.07065227854599</v>
      </c>
      <c r="BD49" s="8">
        <v>1406.3291335746642</v>
      </c>
      <c r="BE49" s="8">
        <v>28.083357438432184</v>
      </c>
      <c r="BF49" s="8">
        <v>419.82102692093844</v>
      </c>
      <c r="BG49" s="8">
        <v>183.92119441413212</v>
      </c>
      <c r="BH49" s="8">
        <v>281.91835103477871</v>
      </c>
      <c r="BI49" s="8">
        <v>40.455629090444297</v>
      </c>
      <c r="BJ49" s="8">
        <v>189.72872175978054</v>
      </c>
      <c r="BK49" s="8">
        <v>12.757217205759396</v>
      </c>
      <c r="BL49" s="8">
        <v>695.58354291292369</v>
      </c>
      <c r="BM49" s="8">
        <v>157.20650583033958</v>
      </c>
      <c r="BN49" s="8">
        <v>949.39694321390459</v>
      </c>
      <c r="BO49" s="8">
        <v>180.08059356241236</v>
      </c>
      <c r="BP49" s="8">
        <v>3.3825684636392532</v>
      </c>
      <c r="BQ49" s="8">
        <v>50.485470474383028</v>
      </c>
      <c r="BR49" s="8">
        <v>5913.8247045022817</v>
      </c>
      <c r="BS49" s="8">
        <v>0</v>
      </c>
      <c r="BT49" s="8">
        <v>16865.823073648953</v>
      </c>
      <c r="BU49" s="8">
        <v>3533.3508295757042</v>
      </c>
      <c r="BV49" s="8">
        <v>0.12737954137962873</v>
      </c>
      <c r="BW49" s="8">
        <v>0</v>
      </c>
      <c r="BX49" s="8">
        <v>4548.3626859387168</v>
      </c>
      <c r="BY49" s="8">
        <v>2.3360312952475182</v>
      </c>
      <c r="BZ49" s="8">
        <v>0</v>
      </c>
      <c r="CA49" s="8">
        <v>8084.1769263510478</v>
      </c>
      <c r="CB49" s="8">
        <v>24950</v>
      </c>
      <c r="CC49" s="6"/>
      <c r="CD49" s="8"/>
      <c r="CE49" s="8"/>
      <c r="CF49" s="8"/>
    </row>
    <row r="50" spans="1:84" ht="15.5" x14ac:dyDescent="0.35">
      <c r="A50" s="11" t="s">
        <v>89</v>
      </c>
      <c r="B50" s="24" t="s">
        <v>205</v>
      </c>
      <c r="C50" t="s">
        <v>292</v>
      </c>
      <c r="D50" s="8">
        <v>444.97438104778058</v>
      </c>
      <c r="E50" s="8">
        <v>35.724335090701963</v>
      </c>
      <c r="F50" s="8">
        <v>79.181191936082939</v>
      </c>
      <c r="G50" s="8">
        <v>19.874815351806248</v>
      </c>
      <c r="H50" s="8">
        <v>1904.5202934503375</v>
      </c>
      <c r="I50" s="8">
        <v>1333.5821295996427</v>
      </c>
      <c r="J50" s="8">
        <v>328.06405748683784</v>
      </c>
      <c r="K50" s="8">
        <v>1272.6935156991419</v>
      </c>
      <c r="L50" s="8">
        <v>1214.2855689821304</v>
      </c>
      <c r="M50" s="8">
        <v>1710.8890652050952</v>
      </c>
      <c r="N50" s="8">
        <v>1075.8976519123014</v>
      </c>
      <c r="O50" s="8">
        <v>25.49496537464859</v>
      </c>
      <c r="P50" s="8">
        <v>159.43972048446008</v>
      </c>
      <c r="Q50" s="8">
        <v>88.222254100643184</v>
      </c>
      <c r="R50" s="8">
        <v>116.2684999017219</v>
      </c>
      <c r="S50" s="8">
        <v>121.80605981740669</v>
      </c>
      <c r="T50" s="8">
        <v>727.27790252103091</v>
      </c>
      <c r="U50" s="8">
        <v>147.7346766657424</v>
      </c>
      <c r="V50" s="8">
        <v>359.61816965840046</v>
      </c>
      <c r="W50" s="8">
        <v>363.93774309890296</v>
      </c>
      <c r="X50" s="8">
        <v>617.50902316904626</v>
      </c>
      <c r="Y50" s="8">
        <v>517.11516118869622</v>
      </c>
      <c r="Z50" s="8">
        <v>217.01445924443118</v>
      </c>
      <c r="AA50" s="8">
        <v>339.52424547007837</v>
      </c>
      <c r="AB50" s="8">
        <v>162.89332497861844</v>
      </c>
      <c r="AC50" s="8">
        <v>216.69470602869126</v>
      </c>
      <c r="AD50" s="8">
        <v>1775.2224751869262</v>
      </c>
      <c r="AE50" s="8">
        <v>83.978124922284522</v>
      </c>
      <c r="AF50" s="8">
        <v>511.85185329086187</v>
      </c>
      <c r="AG50" s="8">
        <v>539.46013447401799</v>
      </c>
      <c r="AH50" s="8">
        <v>582.35736302010889</v>
      </c>
      <c r="AI50" s="8">
        <v>264.9240042657662</v>
      </c>
      <c r="AJ50" s="8">
        <v>2484.8934303649912</v>
      </c>
      <c r="AK50" s="8">
        <v>506.07648654907939</v>
      </c>
      <c r="AL50" s="8">
        <v>242.72837018758773</v>
      </c>
      <c r="AM50" s="8">
        <v>188.84387087522288</v>
      </c>
      <c r="AN50" s="8">
        <v>83.138787963515981</v>
      </c>
      <c r="AO50" s="8">
        <v>331.419930375104</v>
      </c>
      <c r="AP50" s="8">
        <v>18.045520664957373</v>
      </c>
      <c r="AQ50" s="8">
        <v>421.47390423568157</v>
      </c>
      <c r="AR50" s="8">
        <v>533.59407719821093</v>
      </c>
      <c r="AS50" s="8">
        <v>5946.5247960410397</v>
      </c>
      <c r="AT50" s="8">
        <v>4301.2763002584861</v>
      </c>
      <c r="AU50" s="8">
        <v>1751.4776512846847</v>
      </c>
      <c r="AV50" s="8">
        <v>2165.3929726430388</v>
      </c>
      <c r="AW50" s="8">
        <v>2262.1557805100956</v>
      </c>
      <c r="AX50" s="8">
        <v>40.625732774165336</v>
      </c>
      <c r="AY50" s="8">
        <v>151.11926067459876</v>
      </c>
      <c r="AZ50" s="8">
        <v>89.832173544576435</v>
      </c>
      <c r="BA50" s="8">
        <v>63.512264796834771</v>
      </c>
      <c r="BB50" s="8">
        <v>479.21111338170942</v>
      </c>
      <c r="BC50" s="8">
        <v>91.831576306837633</v>
      </c>
      <c r="BD50" s="8">
        <v>3437.4238598065858</v>
      </c>
      <c r="BE50" s="8">
        <v>152.93864626840519</v>
      </c>
      <c r="BF50" s="8">
        <v>360.90325127850912</v>
      </c>
      <c r="BG50" s="8">
        <v>165.56229435147677</v>
      </c>
      <c r="BH50" s="8">
        <v>158.3298181758777</v>
      </c>
      <c r="BI50" s="8">
        <v>136.24461303591826</v>
      </c>
      <c r="BJ50" s="8">
        <v>513.07090516436642</v>
      </c>
      <c r="BK50" s="8">
        <v>44.592551246901053</v>
      </c>
      <c r="BL50" s="8">
        <v>2604.2943562389432</v>
      </c>
      <c r="BM50" s="8">
        <v>182.7888901870424</v>
      </c>
      <c r="BN50" s="8">
        <v>296.72981991084146</v>
      </c>
      <c r="BO50" s="8">
        <v>235.3784786811637</v>
      </c>
      <c r="BP50" s="8">
        <v>179.18612492130364</v>
      </c>
      <c r="BQ50" s="8">
        <v>50.78846345028996</v>
      </c>
      <c r="BR50" s="8">
        <v>1137.6102104920164</v>
      </c>
      <c r="BS50" s="8">
        <v>0</v>
      </c>
      <c r="BT50" s="8">
        <v>49167.048156464407</v>
      </c>
      <c r="BU50" s="8">
        <v>5304.7297616926335</v>
      </c>
      <c r="BV50" s="8">
        <v>0.36211444485857541</v>
      </c>
      <c r="BW50" s="8">
        <v>0</v>
      </c>
      <c r="BX50" s="8">
        <v>13048.547021995777</v>
      </c>
      <c r="BY50" s="8">
        <v>38.312945402332261</v>
      </c>
      <c r="BZ50" s="8">
        <v>0</v>
      </c>
      <c r="CA50" s="8">
        <v>18391.951843535608</v>
      </c>
      <c r="CB50" s="8">
        <v>67559</v>
      </c>
      <c r="CC50" s="6"/>
      <c r="CD50" s="8"/>
      <c r="CE50" s="8"/>
      <c r="CF50" s="8"/>
    </row>
    <row r="51" spans="1:84" ht="15.5" x14ac:dyDescent="0.35">
      <c r="A51" s="11" t="s">
        <v>90</v>
      </c>
      <c r="B51" s="25" t="s">
        <v>207</v>
      </c>
      <c r="C51" t="s">
        <v>291</v>
      </c>
      <c r="D51" s="8">
        <v>6.3182181954911716</v>
      </c>
      <c r="E51" s="8">
        <v>4.072927041756353</v>
      </c>
      <c r="F51" s="8">
        <v>1.9241351897609531</v>
      </c>
      <c r="G51" s="8">
        <v>4.5030051583510948</v>
      </c>
      <c r="H51" s="8">
        <v>77.285313502723724</v>
      </c>
      <c r="I51" s="8">
        <v>28.106652223081383</v>
      </c>
      <c r="J51" s="8">
        <v>5.987080645616941</v>
      </c>
      <c r="K51" s="8">
        <v>95.957239866034001</v>
      </c>
      <c r="L51" s="8">
        <v>16.680238905006675</v>
      </c>
      <c r="M51" s="8">
        <v>107.12006482807955</v>
      </c>
      <c r="N51" s="8">
        <v>24.621409300760231</v>
      </c>
      <c r="O51" s="8">
        <v>16.430488534694632</v>
      </c>
      <c r="P51" s="8">
        <v>18.501039572637708</v>
      </c>
      <c r="Q51" s="8">
        <v>12.47475166338304</v>
      </c>
      <c r="R51" s="8">
        <v>14.781388132922711</v>
      </c>
      <c r="S51" s="8">
        <v>4.1734340633916895</v>
      </c>
      <c r="T51" s="8">
        <v>35.148270549705728</v>
      </c>
      <c r="U51" s="8">
        <v>6.4931098531771436</v>
      </c>
      <c r="V51" s="8">
        <v>18.542560336075017</v>
      </c>
      <c r="W51" s="8">
        <v>5.7760522296892534</v>
      </c>
      <c r="X51" s="8">
        <v>51.79920373751947</v>
      </c>
      <c r="Y51" s="8">
        <v>60.229097788179324</v>
      </c>
      <c r="Z51" s="8">
        <v>16.403414572007332</v>
      </c>
      <c r="AA51" s="8">
        <v>76.173731677505046</v>
      </c>
      <c r="AB51" s="8">
        <v>45.674721254876978</v>
      </c>
      <c r="AC51" s="8">
        <v>35.592502223511282</v>
      </c>
      <c r="AD51" s="8">
        <v>87.689050638008737</v>
      </c>
      <c r="AE51" s="8">
        <v>14.302610803963196</v>
      </c>
      <c r="AF51" s="8">
        <v>66.391301170671568</v>
      </c>
      <c r="AG51" s="8">
        <v>61.778943749084732</v>
      </c>
      <c r="AH51" s="8">
        <v>57.192755745335766</v>
      </c>
      <c r="AI51" s="8">
        <v>142.16538317943682</v>
      </c>
      <c r="AJ51" s="8">
        <v>72.736042471371604</v>
      </c>
      <c r="AK51" s="8">
        <v>47.36967062664521</v>
      </c>
      <c r="AL51" s="8">
        <v>23.997198278251147</v>
      </c>
      <c r="AM51" s="8">
        <v>42.759573076242837</v>
      </c>
      <c r="AN51" s="8">
        <v>21.131556793580604</v>
      </c>
      <c r="AO51" s="8">
        <v>67.166786174503002</v>
      </c>
      <c r="AP51" s="8">
        <v>7.3661088305283347</v>
      </c>
      <c r="AQ51" s="8">
        <v>580.87585324296253</v>
      </c>
      <c r="AR51" s="8">
        <v>154.146151927397</v>
      </c>
      <c r="AS51" s="8">
        <v>864.76217187916882</v>
      </c>
      <c r="AT51" s="8">
        <v>86.541985303391911</v>
      </c>
      <c r="AU51" s="8">
        <v>2.7426839183588254</v>
      </c>
      <c r="AV51" s="8">
        <v>36.6441943902433</v>
      </c>
      <c r="AW51" s="8">
        <v>69.372331827467193</v>
      </c>
      <c r="AX51" s="8">
        <v>0.77358457933872904</v>
      </c>
      <c r="AY51" s="8">
        <v>17.762278378528187</v>
      </c>
      <c r="AZ51" s="8">
        <v>57.541178157048243</v>
      </c>
      <c r="BA51" s="8">
        <v>63.234830309560408</v>
      </c>
      <c r="BB51" s="8">
        <v>48.898174499748059</v>
      </c>
      <c r="BC51" s="8">
        <v>150.36980753737691</v>
      </c>
      <c r="BD51" s="8">
        <v>388.88462942545885</v>
      </c>
      <c r="BE51" s="8">
        <v>19.901817880583454</v>
      </c>
      <c r="BF51" s="8">
        <v>102.25045446781803</v>
      </c>
      <c r="BG51" s="8">
        <v>113.61033295946527</v>
      </c>
      <c r="BH51" s="8">
        <v>47.159347095668288</v>
      </c>
      <c r="BI51" s="8">
        <v>49.843617561173872</v>
      </c>
      <c r="BJ51" s="8">
        <v>60.777873645139081</v>
      </c>
      <c r="BK51" s="8">
        <v>16.238628460737907</v>
      </c>
      <c r="BL51" s="8">
        <v>726.96158108304235</v>
      </c>
      <c r="BM51" s="8">
        <v>129.79516610249428</v>
      </c>
      <c r="BN51" s="8">
        <v>122.94571180095885</v>
      </c>
      <c r="BO51" s="8">
        <v>101.16087478787593</v>
      </c>
      <c r="BP51" s="8">
        <v>6.1049273530130534</v>
      </c>
      <c r="BQ51" s="8">
        <v>52.72265702408707</v>
      </c>
      <c r="BR51" s="8">
        <v>3710.7088363414819</v>
      </c>
      <c r="BS51" s="8">
        <v>0</v>
      </c>
      <c r="BT51" s="8">
        <v>9285.5487145231491</v>
      </c>
      <c r="BU51" s="8">
        <v>2819.167496961109</v>
      </c>
      <c r="BV51" s="8">
        <v>1.2875661750265175</v>
      </c>
      <c r="BW51" s="8">
        <v>0</v>
      </c>
      <c r="BX51" s="8">
        <v>2939.38336546443</v>
      </c>
      <c r="BY51" s="8">
        <v>23.612856876285726</v>
      </c>
      <c r="BZ51" s="8">
        <v>0</v>
      </c>
      <c r="CA51" s="8">
        <v>5783.4512854768518</v>
      </c>
      <c r="CB51" s="8">
        <v>15069</v>
      </c>
      <c r="CC51" s="6"/>
      <c r="CD51" s="8"/>
      <c r="CE51" s="8"/>
      <c r="CF51" s="8"/>
    </row>
    <row r="52" spans="1:84" ht="15.5" x14ac:dyDescent="0.35">
      <c r="A52" s="11" t="s">
        <v>91</v>
      </c>
      <c r="B52" s="24" t="s">
        <v>209</v>
      </c>
      <c r="C52" t="s">
        <v>305</v>
      </c>
      <c r="D52" s="8">
        <v>12.741887022107317</v>
      </c>
      <c r="E52" s="8">
        <v>7.9025494483846428</v>
      </c>
      <c r="F52" s="8">
        <v>3.1566221172057589</v>
      </c>
      <c r="G52" s="8">
        <v>2.9523887440651198</v>
      </c>
      <c r="H52" s="8">
        <v>117.31903507731751</v>
      </c>
      <c r="I52" s="8">
        <v>7.8755545681443362</v>
      </c>
      <c r="J52" s="8">
        <v>5.3068267471155099</v>
      </c>
      <c r="K52" s="8">
        <v>24.978474445171361</v>
      </c>
      <c r="L52" s="8">
        <v>4.5789631066089544</v>
      </c>
      <c r="M52" s="8">
        <v>89.459642656376332</v>
      </c>
      <c r="N52" s="8">
        <v>8.3230985109919171</v>
      </c>
      <c r="O52" s="8">
        <v>2.398931423568075</v>
      </c>
      <c r="P52" s="8">
        <v>12.607150349249236</v>
      </c>
      <c r="Q52" s="8">
        <v>10.111584532372044</v>
      </c>
      <c r="R52" s="8">
        <v>5.7363699243314858</v>
      </c>
      <c r="S52" s="8">
        <v>2.9496430266763336</v>
      </c>
      <c r="T52" s="8">
        <v>14.035632906198503</v>
      </c>
      <c r="U52" s="8">
        <v>9.634948780446301</v>
      </c>
      <c r="V52" s="8">
        <v>17.701537620573845</v>
      </c>
      <c r="W52" s="8">
        <v>2.8707133146914345</v>
      </c>
      <c r="X52" s="8">
        <v>48.672405895431886</v>
      </c>
      <c r="Y52" s="8">
        <v>65.924945329509399</v>
      </c>
      <c r="Z52" s="8">
        <v>4.7761368410282028</v>
      </c>
      <c r="AA52" s="8">
        <v>123.30593941742583</v>
      </c>
      <c r="AB52" s="8">
        <v>17.059665658352621</v>
      </c>
      <c r="AC52" s="8">
        <v>8.8814959148730566</v>
      </c>
      <c r="AD52" s="8">
        <v>30.076412559274207</v>
      </c>
      <c r="AE52" s="8">
        <v>33.140163940994235</v>
      </c>
      <c r="AF52" s="8">
        <v>24.061688376785494</v>
      </c>
      <c r="AG52" s="8">
        <v>14.106810108702422</v>
      </c>
      <c r="AH52" s="8">
        <v>9.0120276437454976</v>
      </c>
      <c r="AI52" s="8">
        <v>60.75064189039891</v>
      </c>
      <c r="AJ52" s="8">
        <v>240.92501006374306</v>
      </c>
      <c r="AK52" s="8">
        <v>15.469235293946875</v>
      </c>
      <c r="AL52" s="8">
        <v>4.937412404139355</v>
      </c>
      <c r="AM52" s="8">
        <v>8.2258561901644001</v>
      </c>
      <c r="AN52" s="8">
        <v>33.991160737967064</v>
      </c>
      <c r="AO52" s="8">
        <v>101.73236392995769</v>
      </c>
      <c r="AP52" s="8">
        <v>11.573751360133031</v>
      </c>
      <c r="AQ52" s="8">
        <v>63.568698220312172</v>
      </c>
      <c r="AR52" s="8">
        <v>94.488087948610854</v>
      </c>
      <c r="AS52" s="8">
        <v>355.26801247581869</v>
      </c>
      <c r="AT52" s="8">
        <v>39.044385623109179</v>
      </c>
      <c r="AU52" s="8">
        <v>6.3248853544521948</v>
      </c>
      <c r="AV52" s="8">
        <v>623.88545354972848</v>
      </c>
      <c r="AW52" s="8">
        <v>26.361202901988634</v>
      </c>
      <c r="AX52" s="8">
        <v>100.01662372869225</v>
      </c>
      <c r="AY52" s="8">
        <v>31.763213583232851</v>
      </c>
      <c r="AZ52" s="8">
        <v>8.2652095984888874</v>
      </c>
      <c r="BA52" s="8">
        <v>207.95913071619017</v>
      </c>
      <c r="BB52" s="8">
        <v>68.218387908173085</v>
      </c>
      <c r="BC52" s="8">
        <v>16.434053801544685</v>
      </c>
      <c r="BD52" s="8">
        <v>1604.158472341137</v>
      </c>
      <c r="BE52" s="8">
        <v>35.397509167126913</v>
      </c>
      <c r="BF52" s="8">
        <v>625.8736098801927</v>
      </c>
      <c r="BG52" s="8">
        <v>11.944159837019001</v>
      </c>
      <c r="BH52" s="8">
        <v>114.86343650765798</v>
      </c>
      <c r="BI52" s="8">
        <v>11.542985621630567</v>
      </c>
      <c r="BJ52" s="8">
        <v>594.55203941585773</v>
      </c>
      <c r="BK52" s="8">
        <v>5.9704112002790914</v>
      </c>
      <c r="BL52" s="8">
        <v>5984.7096208086332</v>
      </c>
      <c r="BM52" s="8">
        <v>1004.3304585408915</v>
      </c>
      <c r="BN52" s="8">
        <v>117.31967366520703</v>
      </c>
      <c r="BO52" s="8">
        <v>2537.6216864311218</v>
      </c>
      <c r="BP52" s="8">
        <v>1546.8691522418499</v>
      </c>
      <c r="BQ52" s="8">
        <v>34.038233786889855</v>
      </c>
      <c r="BR52" s="8">
        <v>5915.6366069851565</v>
      </c>
      <c r="BS52" s="8">
        <v>0</v>
      </c>
      <c r="BT52" s="8">
        <v>23005.690079719163</v>
      </c>
      <c r="BU52" s="8">
        <v>1978.1377161702487</v>
      </c>
      <c r="BV52" s="8">
        <v>2.7197253429704515</v>
      </c>
      <c r="BW52" s="8">
        <v>0</v>
      </c>
      <c r="BX52" s="8">
        <v>100556.57505381505</v>
      </c>
      <c r="BY52" s="8">
        <v>49.877424952582153</v>
      </c>
      <c r="BZ52" s="8">
        <v>0</v>
      </c>
      <c r="CA52" s="8">
        <v>102587.30992028084</v>
      </c>
      <c r="CB52" s="8">
        <v>125593</v>
      </c>
      <c r="CC52" s="6"/>
      <c r="CD52" s="8"/>
      <c r="CE52" s="8"/>
      <c r="CF52" s="8"/>
    </row>
    <row r="53" spans="1:84" ht="15.5" x14ac:dyDescent="0.35">
      <c r="A53" s="12" t="s">
        <v>92</v>
      </c>
      <c r="B53" s="24" t="s">
        <v>211</v>
      </c>
      <c r="C53" t="s">
        <v>296</v>
      </c>
      <c r="D53" s="8">
        <v>0.15700652488310485</v>
      </c>
      <c r="E53" s="8">
        <v>1.2519908899885544E-2</v>
      </c>
      <c r="F53" s="8">
        <v>0.15655154534440291</v>
      </c>
      <c r="G53" s="8">
        <v>3.0491903265781179E-2</v>
      </c>
      <c r="H53" s="8">
        <v>0.5494961613470899</v>
      </c>
      <c r="I53" s="8">
        <v>0.64720332476735398</v>
      </c>
      <c r="J53" s="8">
        <v>0.21835193592274973</v>
      </c>
      <c r="K53" s="8">
        <v>2.48359482542498</v>
      </c>
      <c r="L53" s="8">
        <v>1.0770422962212756</v>
      </c>
      <c r="M53" s="8">
        <v>4.3560728328774792</v>
      </c>
      <c r="N53" s="8">
        <v>12.225526150413636</v>
      </c>
      <c r="O53" s="8">
        <v>5.2667811587948532E-2</v>
      </c>
      <c r="P53" s="8">
        <v>1.1665537191711044</v>
      </c>
      <c r="Q53" s="8">
        <v>1.0318159330615664</v>
      </c>
      <c r="R53" s="8">
        <v>0.43324895596094004</v>
      </c>
      <c r="S53" s="8">
        <v>0.67504702151419749</v>
      </c>
      <c r="T53" s="8">
        <v>7.2118043710089159</v>
      </c>
      <c r="U53" s="8">
        <v>86.771859556843367</v>
      </c>
      <c r="V53" s="8">
        <v>0.36172533998394862</v>
      </c>
      <c r="W53" s="8">
        <v>0.46643152540178251</v>
      </c>
      <c r="X53" s="8">
        <v>115.33999349106273</v>
      </c>
      <c r="Y53" s="8">
        <v>1.0499258173301518</v>
      </c>
      <c r="Z53" s="8">
        <v>0.24030815415356035</v>
      </c>
      <c r="AA53" s="8">
        <v>0.78307456936470943</v>
      </c>
      <c r="AB53" s="8">
        <v>1.5446779287068326</v>
      </c>
      <c r="AC53" s="8">
        <v>0.7743101311396331</v>
      </c>
      <c r="AD53" s="8">
        <v>1.3492978514867038</v>
      </c>
      <c r="AE53" s="8">
        <v>0.12701740838287592</v>
      </c>
      <c r="AF53" s="8">
        <v>1.3024376361653707</v>
      </c>
      <c r="AG53" s="8">
        <v>8.0305907550666706</v>
      </c>
      <c r="AH53" s="8">
        <v>0.8644990075507818</v>
      </c>
      <c r="AI53" s="8">
        <v>1.4249567520602551</v>
      </c>
      <c r="AJ53" s="8">
        <v>2.0477977357199375</v>
      </c>
      <c r="AK53" s="8">
        <v>3.4387570263115732</v>
      </c>
      <c r="AL53" s="8">
        <v>0.38673207754931271</v>
      </c>
      <c r="AM53" s="8">
        <v>1.5461503726945203</v>
      </c>
      <c r="AN53" s="8">
        <v>9.0187677515922999</v>
      </c>
      <c r="AO53" s="8">
        <v>64.628826409370205</v>
      </c>
      <c r="AP53" s="8">
        <v>5.7234823519523834</v>
      </c>
      <c r="AQ53" s="8">
        <v>3.7266929822721013</v>
      </c>
      <c r="AR53" s="8">
        <v>9.5575382938026738</v>
      </c>
      <c r="AS53" s="8">
        <v>458.25562041252107</v>
      </c>
      <c r="AT53" s="8">
        <v>4.307898476596308</v>
      </c>
      <c r="AU53" s="8">
        <v>0.12953903299394676</v>
      </c>
      <c r="AV53" s="8">
        <v>2.6727967733128786</v>
      </c>
      <c r="AW53" s="8">
        <v>4.5675566307753881</v>
      </c>
      <c r="AX53" s="8">
        <v>43.297291029387893</v>
      </c>
      <c r="AY53" s="8">
        <v>6.7879094657806007</v>
      </c>
      <c r="AZ53" s="8">
        <v>180.65724180283999</v>
      </c>
      <c r="BA53" s="8">
        <v>25.899403634452931</v>
      </c>
      <c r="BB53" s="8">
        <v>158.31619657252745</v>
      </c>
      <c r="BC53" s="8">
        <v>56.234472941666397</v>
      </c>
      <c r="BD53" s="8">
        <v>1534.6017429444103</v>
      </c>
      <c r="BE53" s="8">
        <v>42.491001796839498</v>
      </c>
      <c r="BF53" s="8">
        <v>237.46089515373012</v>
      </c>
      <c r="BG53" s="8">
        <v>83.874028146412343</v>
      </c>
      <c r="BH53" s="8">
        <v>2255.6453468924501</v>
      </c>
      <c r="BI53" s="8">
        <v>18.000827517252816</v>
      </c>
      <c r="BJ53" s="8">
        <v>82.282007776395616</v>
      </c>
      <c r="BK53" s="8">
        <v>0.34635387155501335</v>
      </c>
      <c r="BL53" s="8">
        <v>736.19653983721867</v>
      </c>
      <c r="BM53" s="8">
        <v>1726.3423946176372</v>
      </c>
      <c r="BN53" s="8">
        <v>1363.4018674044032</v>
      </c>
      <c r="BO53" s="8">
        <v>27.294868560246421</v>
      </c>
      <c r="BP53" s="8">
        <v>97.830699985554077</v>
      </c>
      <c r="BQ53" s="8">
        <v>22.407884233265211</v>
      </c>
      <c r="BR53" s="8">
        <v>214.48707676691865</v>
      </c>
      <c r="BS53" s="8">
        <v>0</v>
      </c>
      <c r="BT53" s="8">
        <v>9736.7803084247826</v>
      </c>
      <c r="BU53" s="8">
        <v>453.16248791406821</v>
      </c>
      <c r="BV53" s="8">
        <v>0</v>
      </c>
      <c r="BW53" s="8">
        <v>0</v>
      </c>
      <c r="BX53" s="8">
        <v>12627.945476739129</v>
      </c>
      <c r="BY53" s="8">
        <v>19.742590013924808</v>
      </c>
      <c r="BZ53" s="8">
        <v>5.3691369080935853</v>
      </c>
      <c r="CA53" s="8">
        <v>13106.219691575216</v>
      </c>
      <c r="CB53" s="8">
        <v>22843</v>
      </c>
      <c r="CC53" s="6"/>
      <c r="CD53" s="8"/>
      <c r="CE53" s="8"/>
      <c r="CF53" s="8"/>
    </row>
    <row r="54" spans="1:84" ht="15.5" x14ac:dyDescent="0.35">
      <c r="A54" s="12" t="s">
        <v>93</v>
      </c>
      <c r="B54" s="24" t="s">
        <v>213</v>
      </c>
      <c r="C54" t="s">
        <v>287</v>
      </c>
      <c r="D54" s="8">
        <v>2.5119398593277467</v>
      </c>
      <c r="E54" s="8">
        <v>1.8732661092238148</v>
      </c>
      <c r="F54" s="8">
        <v>0.19747352565496817</v>
      </c>
      <c r="G54" s="8">
        <v>0.19543025096517386</v>
      </c>
      <c r="H54" s="8">
        <v>0.72672292656515625</v>
      </c>
      <c r="I54" s="8">
        <v>0.39235374045568944</v>
      </c>
      <c r="J54" s="8">
        <v>0.16174781929608298</v>
      </c>
      <c r="K54" s="8">
        <v>5.1140615875403315</v>
      </c>
      <c r="L54" s="8">
        <v>0.3472626573325629</v>
      </c>
      <c r="M54" s="8">
        <v>5.5593234954252511</v>
      </c>
      <c r="N54" s="8">
        <v>1.2738228704613701</v>
      </c>
      <c r="O54" s="8">
        <v>0.49568327139293283</v>
      </c>
      <c r="P54" s="8">
        <v>1.2987291670397647</v>
      </c>
      <c r="Q54" s="8">
        <v>1.6568786838603446</v>
      </c>
      <c r="R54" s="8">
        <v>1.255217348873066</v>
      </c>
      <c r="S54" s="8">
        <v>0.56539085442305947</v>
      </c>
      <c r="T54" s="8">
        <v>1.6486434343302416</v>
      </c>
      <c r="U54" s="8">
        <v>0.42624398817811204</v>
      </c>
      <c r="V54" s="8">
        <v>3.7784553133406567</v>
      </c>
      <c r="W54" s="8">
        <v>0.3164164224662156</v>
      </c>
      <c r="X54" s="8">
        <v>1.9898805408402307</v>
      </c>
      <c r="Y54" s="8">
        <v>1.2663587663545757</v>
      </c>
      <c r="Z54" s="8">
        <v>0.74769580674219083</v>
      </c>
      <c r="AA54" s="8">
        <v>0.95814838355215615</v>
      </c>
      <c r="AB54" s="8">
        <v>2.0162696113969489</v>
      </c>
      <c r="AC54" s="8">
        <v>1.6085533112584507</v>
      </c>
      <c r="AD54" s="8">
        <v>1.8526668595826803</v>
      </c>
      <c r="AE54" s="8">
        <v>1.0073804852122996</v>
      </c>
      <c r="AF54" s="8">
        <v>1.7877761526791613</v>
      </c>
      <c r="AG54" s="8">
        <v>2.3502112704664091</v>
      </c>
      <c r="AH54" s="8">
        <v>1.841491056466237</v>
      </c>
      <c r="AI54" s="8">
        <v>3.0895353302743289</v>
      </c>
      <c r="AJ54" s="8">
        <v>1.5977522458215294</v>
      </c>
      <c r="AK54" s="8">
        <v>1.555481896322394</v>
      </c>
      <c r="AL54" s="8">
        <v>0.40127695377622696</v>
      </c>
      <c r="AM54" s="8">
        <v>1.5756131813778744</v>
      </c>
      <c r="AN54" s="8">
        <v>1.0678601797319944</v>
      </c>
      <c r="AO54" s="8">
        <v>0.80758889698519143</v>
      </c>
      <c r="AP54" s="8">
        <v>0.33074787442120379</v>
      </c>
      <c r="AQ54" s="8">
        <v>7.8867930531520569</v>
      </c>
      <c r="AR54" s="8">
        <v>1.0778121323918808</v>
      </c>
      <c r="AS54" s="8">
        <v>8.7693755002536378</v>
      </c>
      <c r="AT54" s="8">
        <v>3.4739357930625046</v>
      </c>
      <c r="AU54" s="8">
        <v>8.1875026649191648E-2</v>
      </c>
      <c r="AV54" s="8">
        <v>0.26173027291996143</v>
      </c>
      <c r="AW54" s="8">
        <v>0.54936329088970259</v>
      </c>
      <c r="AX54" s="8">
        <v>3.9764688930643413</v>
      </c>
      <c r="AY54" s="8">
        <v>4.0065425046910468</v>
      </c>
      <c r="AZ54" s="8">
        <v>13.301320702920099</v>
      </c>
      <c r="BA54" s="8">
        <v>3212.6081324447264</v>
      </c>
      <c r="BB54" s="8">
        <v>3116.3348731653214</v>
      </c>
      <c r="BC54" s="8">
        <v>1.4725885011368525</v>
      </c>
      <c r="BD54" s="8">
        <v>3.772030038213249</v>
      </c>
      <c r="BE54" s="8">
        <v>0.60866361298271277</v>
      </c>
      <c r="BF54" s="8">
        <v>1.1890587083803204</v>
      </c>
      <c r="BG54" s="8">
        <v>0.52473724144517808</v>
      </c>
      <c r="BH54" s="8">
        <v>20169.673915500844</v>
      </c>
      <c r="BI54" s="8">
        <v>0.37654867991702945</v>
      </c>
      <c r="BJ54" s="8">
        <v>14.984467696041326</v>
      </c>
      <c r="BK54" s="8">
        <v>2.8250683785070914</v>
      </c>
      <c r="BL54" s="8">
        <v>1.8449230345528784</v>
      </c>
      <c r="BM54" s="8">
        <v>1.1800248730517153</v>
      </c>
      <c r="BN54" s="8">
        <v>0.96277795451896719</v>
      </c>
      <c r="BO54" s="8">
        <v>1.3323791440512114</v>
      </c>
      <c r="BP54" s="8">
        <v>3.1423305517798275</v>
      </c>
      <c r="BQ54" s="8">
        <v>49.499103507678456</v>
      </c>
      <c r="BR54" s="8">
        <v>1.3337833979121236</v>
      </c>
      <c r="BS54" s="8">
        <v>0</v>
      </c>
      <c r="BT54" s="8">
        <v>26684.697975730469</v>
      </c>
      <c r="BU54" s="8">
        <v>84.652406617534112</v>
      </c>
      <c r="BV54" s="8">
        <v>0.67820999058883413</v>
      </c>
      <c r="BW54" s="8">
        <v>0</v>
      </c>
      <c r="BX54" s="8">
        <v>1392.5336194137353</v>
      </c>
      <c r="BY54" s="8">
        <v>12.43778824766922</v>
      </c>
      <c r="BZ54" s="8">
        <v>0</v>
      </c>
      <c r="CA54" s="8">
        <v>1490.3020242695275</v>
      </c>
      <c r="CB54" s="8">
        <v>28175</v>
      </c>
      <c r="CC54" s="6"/>
      <c r="CD54" s="8"/>
      <c r="CE54" s="8"/>
      <c r="CF54" s="8"/>
    </row>
    <row r="55" spans="1:84" ht="15.5" x14ac:dyDescent="0.35">
      <c r="A55" s="11" t="s">
        <v>94</v>
      </c>
      <c r="B55" s="24" t="s">
        <v>215</v>
      </c>
      <c r="C55" t="s">
        <v>304</v>
      </c>
      <c r="D55" s="8">
        <v>5.6271078220588064</v>
      </c>
      <c r="E55" s="8">
        <v>3.2149335939431407</v>
      </c>
      <c r="F55" s="8">
        <v>5.6258091118477278</v>
      </c>
      <c r="G55" s="8">
        <v>26.51573456631721</v>
      </c>
      <c r="H55" s="8">
        <v>411.30088700732853</v>
      </c>
      <c r="I55" s="8">
        <v>66.711556210066732</v>
      </c>
      <c r="J55" s="8">
        <v>21.692684820296961</v>
      </c>
      <c r="K55" s="8">
        <v>437.20855775788067</v>
      </c>
      <c r="L55" s="8">
        <v>190.4733407451848</v>
      </c>
      <c r="M55" s="8">
        <v>899.47064517469505</v>
      </c>
      <c r="N55" s="8">
        <v>387.2585549432651</v>
      </c>
      <c r="O55" s="8">
        <v>21.796137710785803</v>
      </c>
      <c r="P55" s="8">
        <v>238.92525176188559</v>
      </c>
      <c r="Q55" s="8">
        <v>478.12969378031647</v>
      </c>
      <c r="R55" s="8">
        <v>139.82406452421185</v>
      </c>
      <c r="S55" s="8">
        <v>65.053378966880373</v>
      </c>
      <c r="T55" s="8">
        <v>286.07896200172297</v>
      </c>
      <c r="U55" s="8">
        <v>345.24626797552435</v>
      </c>
      <c r="V55" s="8">
        <v>155.06762346665508</v>
      </c>
      <c r="W55" s="8">
        <v>90.853367751512394</v>
      </c>
      <c r="X55" s="8">
        <v>211.08738409676405</v>
      </c>
      <c r="Y55" s="8">
        <v>229.29314935086089</v>
      </c>
      <c r="Z55" s="8">
        <v>25.592793642203659</v>
      </c>
      <c r="AA55" s="8">
        <v>192.09709551750834</v>
      </c>
      <c r="AB55" s="8">
        <v>277.97333411903946</v>
      </c>
      <c r="AC55" s="8">
        <v>372.79916256627808</v>
      </c>
      <c r="AD55" s="8">
        <v>182.83885656796156</v>
      </c>
      <c r="AE55" s="8">
        <v>55.929294841730936</v>
      </c>
      <c r="AF55" s="8">
        <v>308.77752681979121</v>
      </c>
      <c r="AG55" s="8">
        <v>547.37336062882639</v>
      </c>
      <c r="AH55" s="8">
        <v>399.76926858691087</v>
      </c>
      <c r="AI55" s="8">
        <v>423.17515410478296</v>
      </c>
      <c r="AJ55" s="8">
        <v>1457.1990456101259</v>
      </c>
      <c r="AK55" s="8">
        <v>1258.2294666104228</v>
      </c>
      <c r="AL55" s="8">
        <v>181.01400049135958</v>
      </c>
      <c r="AM55" s="8">
        <v>351.89008940344058</v>
      </c>
      <c r="AN55" s="8">
        <v>72.296395202282781</v>
      </c>
      <c r="AO55" s="8">
        <v>273.66164325138618</v>
      </c>
      <c r="AP55" s="8">
        <v>152.08092992506374</v>
      </c>
      <c r="AQ55" s="8">
        <v>1076.4502017494656</v>
      </c>
      <c r="AR55" s="8">
        <v>921.12670693148311</v>
      </c>
      <c r="AS55" s="8">
        <v>4546.1904006469822</v>
      </c>
      <c r="AT55" s="8">
        <v>750.85777457848042</v>
      </c>
      <c r="AU55" s="8">
        <v>30.571090122209117</v>
      </c>
      <c r="AV55" s="8">
        <v>69.172371323115158</v>
      </c>
      <c r="AW55" s="8">
        <v>560.74780525541746</v>
      </c>
      <c r="AX55" s="8">
        <v>168.69619428738636</v>
      </c>
      <c r="AY55" s="8">
        <v>419.54755883295155</v>
      </c>
      <c r="AZ55" s="8">
        <v>213.13772824034891</v>
      </c>
      <c r="BA55" s="8">
        <v>284.67941635461403</v>
      </c>
      <c r="BB55" s="8">
        <v>20050.814651480716</v>
      </c>
      <c r="BC55" s="8">
        <v>879.85609799114184</v>
      </c>
      <c r="BD55" s="8">
        <v>7300.9195217345541</v>
      </c>
      <c r="BE55" s="8">
        <v>414.35728700795732</v>
      </c>
      <c r="BF55" s="8">
        <v>1839.0040409148467</v>
      </c>
      <c r="BG55" s="8">
        <v>334.6026724056893</v>
      </c>
      <c r="BH55" s="8">
        <v>1425.6926849929505</v>
      </c>
      <c r="BI55" s="8">
        <v>93.684058982248942</v>
      </c>
      <c r="BJ55" s="8">
        <v>1300.7576839964306</v>
      </c>
      <c r="BK55" s="8">
        <v>197.68270149669848</v>
      </c>
      <c r="BL55" s="8">
        <v>3383.8887009286741</v>
      </c>
      <c r="BM55" s="8">
        <v>784.84265741230831</v>
      </c>
      <c r="BN55" s="8">
        <v>914.357852563601</v>
      </c>
      <c r="BO55" s="8">
        <v>402.56036695098942</v>
      </c>
      <c r="BP55" s="8">
        <v>809.15211229229328</v>
      </c>
      <c r="BQ55" s="8">
        <v>188.40756375888444</v>
      </c>
      <c r="BR55" s="8">
        <v>1552.7335480962804</v>
      </c>
      <c r="BS55" s="8">
        <v>0</v>
      </c>
      <c r="BT55" s="8">
        <v>62163.643962357841</v>
      </c>
      <c r="BU55" s="8">
        <v>768.93303315002379</v>
      </c>
      <c r="BV55" s="8">
        <v>0</v>
      </c>
      <c r="BW55" s="8">
        <v>0</v>
      </c>
      <c r="BX55" s="8">
        <v>68977.70766731289</v>
      </c>
      <c r="BY55" s="8">
        <v>726.71533717923228</v>
      </c>
      <c r="BZ55" s="8">
        <v>0</v>
      </c>
      <c r="CA55" s="8">
        <v>70473.356037642152</v>
      </c>
      <c r="CB55" s="8">
        <v>132637</v>
      </c>
      <c r="CC55" s="6"/>
      <c r="CD55" s="8"/>
      <c r="CE55" s="8"/>
      <c r="CF55" s="8"/>
    </row>
    <row r="56" spans="1:84" ht="15.5" x14ac:dyDescent="0.35">
      <c r="A56" s="11" t="s">
        <v>95</v>
      </c>
      <c r="B56" s="24" t="s">
        <v>116</v>
      </c>
      <c r="C56" t="s">
        <v>336</v>
      </c>
      <c r="D56" s="8">
        <v>8.5799401060691824</v>
      </c>
      <c r="E56" s="8">
        <v>6.0057698048487005</v>
      </c>
      <c r="F56" s="8">
        <v>0.85868433173925007</v>
      </c>
      <c r="G56" s="8">
        <v>0.86088080806939693</v>
      </c>
      <c r="H56" s="8">
        <v>31.822545444995555</v>
      </c>
      <c r="I56" s="8">
        <v>127.9623459342136</v>
      </c>
      <c r="J56" s="8">
        <v>17.160193994471243</v>
      </c>
      <c r="K56" s="8">
        <v>220.60974285041831</v>
      </c>
      <c r="L56" s="8">
        <v>9.4861233408483372</v>
      </c>
      <c r="M56" s="8">
        <v>423.92831100177699</v>
      </c>
      <c r="N56" s="8">
        <v>43.207365336538651</v>
      </c>
      <c r="O56" s="8">
        <v>29.274183945455263</v>
      </c>
      <c r="P56" s="8">
        <v>36.251953034205258</v>
      </c>
      <c r="Q56" s="8">
        <v>34.465826509833413</v>
      </c>
      <c r="R56" s="8">
        <v>9.4997337519374039</v>
      </c>
      <c r="S56" s="8">
        <v>6.8668075040845364</v>
      </c>
      <c r="T56" s="8">
        <v>91.990185490367111</v>
      </c>
      <c r="U56" s="8">
        <v>4.2967163731914706</v>
      </c>
      <c r="V56" s="8">
        <v>25.753312958521303</v>
      </c>
      <c r="W56" s="8">
        <v>1.7329008889559674</v>
      </c>
      <c r="X56" s="8">
        <v>191.18237789552256</v>
      </c>
      <c r="Y56" s="8">
        <v>142.9614657071061</v>
      </c>
      <c r="Z56" s="8">
        <v>11.88607351532252</v>
      </c>
      <c r="AA56" s="8">
        <v>222.52143850351067</v>
      </c>
      <c r="AB56" s="8">
        <v>84.021378055580698</v>
      </c>
      <c r="AC56" s="8">
        <v>54.22254800154365</v>
      </c>
      <c r="AD56" s="8">
        <v>128.27632550745506</v>
      </c>
      <c r="AE56" s="8">
        <v>15.194763876645808</v>
      </c>
      <c r="AF56" s="8">
        <v>61.291589038371974</v>
      </c>
      <c r="AG56" s="8">
        <v>148.30225776857753</v>
      </c>
      <c r="AH56" s="8">
        <v>225.57058239835979</v>
      </c>
      <c r="AI56" s="8">
        <v>120.08682620367914</v>
      </c>
      <c r="AJ56" s="8">
        <v>639.75178967247257</v>
      </c>
      <c r="AK56" s="8">
        <v>89.463639990949019</v>
      </c>
      <c r="AL56" s="8">
        <v>45.857039818809362</v>
      </c>
      <c r="AM56" s="8">
        <v>65.302566248281039</v>
      </c>
      <c r="AN56" s="8">
        <v>39.469199264882761</v>
      </c>
      <c r="AO56" s="8">
        <v>495.94247945093935</v>
      </c>
      <c r="AP56" s="8">
        <v>155.3914666885081</v>
      </c>
      <c r="AQ56" s="8">
        <v>313.41225071843905</v>
      </c>
      <c r="AR56" s="8">
        <v>263.80686950233968</v>
      </c>
      <c r="AS56" s="8">
        <v>3565.4653681862651</v>
      </c>
      <c r="AT56" s="8">
        <v>507.14936011154663</v>
      </c>
      <c r="AU56" s="8">
        <v>0.86590132539544706</v>
      </c>
      <c r="AV56" s="8">
        <v>533.63003949549773</v>
      </c>
      <c r="AW56" s="8">
        <v>518.41643215867236</v>
      </c>
      <c r="AX56" s="8">
        <v>40.432373113470419</v>
      </c>
      <c r="AY56" s="8">
        <v>39.054673825332507</v>
      </c>
      <c r="AZ56" s="8">
        <v>526.79963074202703</v>
      </c>
      <c r="BA56" s="8">
        <v>569.70623448369622</v>
      </c>
      <c r="BB56" s="8">
        <v>1874.0596226902924</v>
      </c>
      <c r="BC56" s="8">
        <v>3330.309707401495</v>
      </c>
      <c r="BD56" s="8">
        <v>8044.4918564201771</v>
      </c>
      <c r="BE56" s="8">
        <v>170.9321525773658</v>
      </c>
      <c r="BF56" s="8">
        <v>1161.2092056015622</v>
      </c>
      <c r="BG56" s="8">
        <v>39.792673997583975</v>
      </c>
      <c r="BH56" s="8">
        <v>1594.0739868291682</v>
      </c>
      <c r="BI56" s="8">
        <v>191.90852749280808</v>
      </c>
      <c r="BJ56" s="8">
        <v>491.97046525249743</v>
      </c>
      <c r="BK56" s="8">
        <v>72.088221489323516</v>
      </c>
      <c r="BL56" s="8">
        <v>5828.0359546013224</v>
      </c>
      <c r="BM56" s="8">
        <v>690.67545128624988</v>
      </c>
      <c r="BN56" s="8">
        <v>212.3149684905255</v>
      </c>
      <c r="BO56" s="8">
        <v>1129.8997918990246</v>
      </c>
      <c r="BP56" s="8">
        <v>0.28130627102715511</v>
      </c>
      <c r="BQ56" s="8">
        <v>70.706599922024608</v>
      </c>
      <c r="BR56" s="8">
        <v>835.05130293744094</v>
      </c>
      <c r="BS56" s="8">
        <v>0</v>
      </c>
      <c r="BT56" s="8">
        <v>36683.85025983963</v>
      </c>
      <c r="BU56" s="8">
        <v>366.67146140415349</v>
      </c>
      <c r="BV56" s="8">
        <v>0</v>
      </c>
      <c r="BW56" s="8">
        <v>0</v>
      </c>
      <c r="BX56" s="8">
        <v>203.0768058273913</v>
      </c>
      <c r="BY56" s="8">
        <v>30320.401472928828</v>
      </c>
      <c r="BZ56" s="8">
        <v>0</v>
      </c>
      <c r="CA56" s="8">
        <v>30890.14974016037</v>
      </c>
      <c r="CB56" s="8">
        <v>67574</v>
      </c>
      <c r="CC56" s="6"/>
      <c r="CD56" s="8"/>
      <c r="CE56" s="8"/>
      <c r="CF56" s="8"/>
    </row>
    <row r="57" spans="1:84" ht="15.5" x14ac:dyDescent="0.35">
      <c r="A57" s="12" t="s">
        <v>96</v>
      </c>
      <c r="B57" s="25" t="s">
        <v>117</v>
      </c>
      <c r="C57" t="s">
        <v>298</v>
      </c>
      <c r="D57" s="8">
        <v>2709.2639210778116</v>
      </c>
      <c r="E57" s="8">
        <v>1231.8301460028235</v>
      </c>
      <c r="F57" s="8">
        <v>253.33032068311633</v>
      </c>
      <c r="G57" s="8">
        <v>428.13567521973908</v>
      </c>
      <c r="H57" s="8">
        <v>2548.3893683548563</v>
      </c>
      <c r="I57" s="8">
        <v>1476.7932479681219</v>
      </c>
      <c r="J57" s="8">
        <v>302.77213472656916</v>
      </c>
      <c r="K57" s="8">
        <v>3098.5526592714455</v>
      </c>
      <c r="L57" s="8">
        <v>1303.5540108615173</v>
      </c>
      <c r="M57" s="8">
        <v>3220.5885246486064</v>
      </c>
      <c r="N57" s="8">
        <v>1088.1715221484787</v>
      </c>
      <c r="O57" s="8">
        <v>320.83191875363599</v>
      </c>
      <c r="P57" s="8">
        <v>785.3028380740742</v>
      </c>
      <c r="Q57" s="8">
        <v>773.40548201458557</v>
      </c>
      <c r="R57" s="8">
        <v>553.03108666354956</v>
      </c>
      <c r="S57" s="8">
        <v>387.14878712789488</v>
      </c>
      <c r="T57" s="8">
        <v>1524.2469129079091</v>
      </c>
      <c r="U57" s="8">
        <v>318.33521175803872</v>
      </c>
      <c r="V57" s="8">
        <v>1704.8640129690605</v>
      </c>
      <c r="W57" s="8">
        <v>651.19787299900599</v>
      </c>
      <c r="X57" s="8">
        <v>2235.3736466073638</v>
      </c>
      <c r="Y57" s="8">
        <v>984.22612440637658</v>
      </c>
      <c r="Z57" s="8">
        <v>544.52467939383541</v>
      </c>
      <c r="AA57" s="8">
        <v>668.43450776938209</v>
      </c>
      <c r="AB57" s="8">
        <v>1381.0118681217564</v>
      </c>
      <c r="AC57" s="8">
        <v>1476.8798574336201</v>
      </c>
      <c r="AD57" s="8">
        <v>2523.5046759999123</v>
      </c>
      <c r="AE57" s="8">
        <v>852.58074284342536</v>
      </c>
      <c r="AF57" s="8">
        <v>1359.278658786463</v>
      </c>
      <c r="AG57" s="8">
        <v>1139.6015523694873</v>
      </c>
      <c r="AH57" s="8">
        <v>1220.3551191593829</v>
      </c>
      <c r="AI57" s="8">
        <v>1816.5280699596408</v>
      </c>
      <c r="AJ57" s="8">
        <v>2968.8551525920734</v>
      </c>
      <c r="AK57" s="8">
        <v>1232.4203520745625</v>
      </c>
      <c r="AL57" s="8">
        <v>704.36490125572254</v>
      </c>
      <c r="AM57" s="8">
        <v>726.17869389577925</v>
      </c>
      <c r="AN57" s="8">
        <v>421.89716530448356</v>
      </c>
      <c r="AO57" s="8">
        <v>3787.666899413196</v>
      </c>
      <c r="AP57" s="8">
        <v>734.11020240836672</v>
      </c>
      <c r="AQ57" s="8">
        <v>6761.1403831250764</v>
      </c>
      <c r="AR57" s="8">
        <v>2036.9031421028797</v>
      </c>
      <c r="AS57" s="8">
        <v>15099.667770134038</v>
      </c>
      <c r="AT57" s="8">
        <v>5359.8616825852205</v>
      </c>
      <c r="AU57" s="8">
        <v>313.36296340534994</v>
      </c>
      <c r="AV57" s="8">
        <v>840.18195585659942</v>
      </c>
      <c r="AW57" s="8">
        <v>1913.8325161114353</v>
      </c>
      <c r="AX57" s="8">
        <v>366.66596892703268</v>
      </c>
      <c r="AY57" s="8">
        <v>1715.0350649884053</v>
      </c>
      <c r="AZ57" s="8">
        <v>516.91875570017714</v>
      </c>
      <c r="BA57" s="8">
        <v>676.91895911507891</v>
      </c>
      <c r="BB57" s="8">
        <v>4256.4244013212628</v>
      </c>
      <c r="BC57" s="8">
        <v>1219.3228992808477</v>
      </c>
      <c r="BD57" s="8">
        <v>43016.342380381946</v>
      </c>
      <c r="BE57" s="8">
        <v>8888.8330271888226</v>
      </c>
      <c r="BF57" s="8">
        <v>2629.413826768458</v>
      </c>
      <c r="BG57" s="8">
        <v>918.56102148765035</v>
      </c>
      <c r="BH57" s="8">
        <v>487.25656807774055</v>
      </c>
      <c r="BI57" s="8">
        <v>760.76588777614359</v>
      </c>
      <c r="BJ57" s="8">
        <v>2655.0039220127228</v>
      </c>
      <c r="BK57" s="8">
        <v>494.43486250927788</v>
      </c>
      <c r="BL57" s="8">
        <v>35219.520434765269</v>
      </c>
      <c r="BM57" s="8">
        <v>201.29284413735914</v>
      </c>
      <c r="BN57" s="8">
        <v>900.94887107776071</v>
      </c>
      <c r="BO57" s="8">
        <v>228.28752135087356</v>
      </c>
      <c r="BP57" s="8">
        <v>2839.2304968628832</v>
      </c>
      <c r="BQ57" s="8">
        <v>660.43928138923525</v>
      </c>
      <c r="BR57" s="8">
        <v>2027.2656693225438</v>
      </c>
      <c r="BS57" s="8">
        <v>0</v>
      </c>
      <c r="BT57" s="8">
        <v>194461.3716017878</v>
      </c>
      <c r="BU57" s="8">
        <v>6253.4188265477442</v>
      </c>
      <c r="BV57" s="8">
        <v>2091.3808085200099</v>
      </c>
      <c r="BW57" s="8">
        <v>229.66523013273573</v>
      </c>
      <c r="BX57" s="8">
        <v>159633.60057299581</v>
      </c>
      <c r="BY57" s="8">
        <v>22.562960015914065</v>
      </c>
      <c r="BZ57" s="8">
        <v>0</v>
      </c>
      <c r="CA57" s="8">
        <v>168230.62839821223</v>
      </c>
      <c r="CB57" s="8">
        <v>362692</v>
      </c>
      <c r="CC57" s="6"/>
      <c r="CD57" s="8"/>
      <c r="CE57" s="8"/>
      <c r="CF57" s="8"/>
    </row>
    <row r="58" spans="1:84" ht="15.5" x14ac:dyDescent="0.35">
      <c r="A58" s="11" t="s">
        <v>97</v>
      </c>
      <c r="B58" s="24" t="s">
        <v>219</v>
      </c>
      <c r="C58" t="s">
        <v>299</v>
      </c>
      <c r="D58" s="8">
        <v>4.1619565662400113</v>
      </c>
      <c r="E58" s="8">
        <v>2.0809782831200057</v>
      </c>
      <c r="F58" s="8">
        <v>3.4682971385333423</v>
      </c>
      <c r="G58" s="8">
        <v>13.179529126426701</v>
      </c>
      <c r="H58" s="8">
        <v>130.40797240885368</v>
      </c>
      <c r="I58" s="8">
        <v>15.260507409546706</v>
      </c>
      <c r="J58" s="8">
        <v>9.7112319878933597</v>
      </c>
      <c r="K58" s="8">
        <v>235.84420542026729</v>
      </c>
      <c r="L58" s="8">
        <v>105.43623301141361</v>
      </c>
      <c r="M58" s="8">
        <v>197.69293689640054</v>
      </c>
      <c r="N58" s="8">
        <v>34.682971385333431</v>
      </c>
      <c r="O58" s="8">
        <v>18.035145120373382</v>
      </c>
      <c r="P58" s="8">
        <v>187.9817049085072</v>
      </c>
      <c r="Q58" s="8">
        <v>213.64710373365392</v>
      </c>
      <c r="R58" s="8">
        <v>53.41177593341348</v>
      </c>
      <c r="S58" s="8">
        <v>15.954166837253377</v>
      </c>
      <c r="T58" s="8">
        <v>76.302537047733551</v>
      </c>
      <c r="U58" s="8">
        <v>31.908333674506753</v>
      </c>
      <c r="V58" s="8">
        <v>72.140580481493529</v>
      </c>
      <c r="W58" s="8">
        <v>75.608877620026874</v>
      </c>
      <c r="X58" s="8">
        <v>79.770834186266882</v>
      </c>
      <c r="Y58" s="8">
        <v>54.105435361120144</v>
      </c>
      <c r="Z58" s="8">
        <v>79.077174758560218</v>
      </c>
      <c r="AA58" s="8">
        <v>117.22844328242699</v>
      </c>
      <c r="AB58" s="8">
        <v>193.5309803301605</v>
      </c>
      <c r="AC58" s="8">
        <v>99.886957589760286</v>
      </c>
      <c r="AD58" s="8">
        <v>169.25290036042711</v>
      </c>
      <c r="AE58" s="8">
        <v>6.2429348493600179</v>
      </c>
      <c r="AF58" s="8">
        <v>112.37282728848031</v>
      </c>
      <c r="AG58" s="8">
        <v>101.96793587288028</v>
      </c>
      <c r="AH58" s="8">
        <v>62.429348493600166</v>
      </c>
      <c r="AI58" s="8">
        <v>117.92210271013364</v>
      </c>
      <c r="AJ58" s="8">
        <v>82.545471897093563</v>
      </c>
      <c r="AK58" s="8">
        <v>129.02065355344035</v>
      </c>
      <c r="AL58" s="8">
        <v>33.989311957626754</v>
      </c>
      <c r="AM58" s="8">
        <v>115.14746499930699</v>
      </c>
      <c r="AN58" s="8">
        <v>25.665398825146738</v>
      </c>
      <c r="AO58" s="8">
        <v>427.98786689501441</v>
      </c>
      <c r="AP58" s="8">
        <v>156.76703066170708</v>
      </c>
      <c r="AQ58" s="8">
        <v>783.83515330853561</v>
      </c>
      <c r="AR58" s="8">
        <v>1908.2570856210452</v>
      </c>
      <c r="AS58" s="8">
        <v>14625.115373767399</v>
      </c>
      <c r="AT58" s="8">
        <v>577.12464385194824</v>
      </c>
      <c r="AU58" s="8">
        <v>35.376630813040094</v>
      </c>
      <c r="AV58" s="8">
        <v>72.140580481493529</v>
      </c>
      <c r="AW58" s="8">
        <v>1082.8023666501097</v>
      </c>
      <c r="AX58" s="8">
        <v>491.11087481632131</v>
      </c>
      <c r="AY58" s="8">
        <v>1985.9469415241922</v>
      </c>
      <c r="AZ58" s="8">
        <v>217.11540087218728</v>
      </c>
      <c r="BA58" s="8">
        <v>268.44619852248076</v>
      </c>
      <c r="BB58" s="8">
        <v>1437.955993635924</v>
      </c>
      <c r="BC58" s="8">
        <v>599.32174553856157</v>
      </c>
      <c r="BD58" s="8">
        <v>3300.4315570283284</v>
      </c>
      <c r="BE58" s="8">
        <v>928.8099736992292</v>
      </c>
      <c r="BF58" s="8">
        <v>2080.9782831200055</v>
      </c>
      <c r="BG58" s="8">
        <v>459.20254114181455</v>
      </c>
      <c r="BH58" s="8">
        <v>424.51956975648113</v>
      </c>
      <c r="BI58" s="8">
        <v>507.06504165357467</v>
      </c>
      <c r="BJ58" s="8">
        <v>1404.6603411060037</v>
      </c>
      <c r="BK58" s="8">
        <v>108.90453014994695</v>
      </c>
      <c r="BL58" s="8">
        <v>1424.0828050817906</v>
      </c>
      <c r="BM58" s="8">
        <v>292.03061906450745</v>
      </c>
      <c r="BN58" s="8">
        <v>1854.151650259925</v>
      </c>
      <c r="BO58" s="8">
        <v>201.85489346264055</v>
      </c>
      <c r="BP58" s="8">
        <v>794.93370415184222</v>
      </c>
      <c r="BQ58" s="8">
        <v>1586.399111165151</v>
      </c>
      <c r="BR58" s="8">
        <v>1391.4808119795771</v>
      </c>
      <c r="BS58" s="8">
        <v>0</v>
      </c>
      <c r="BT58" s="8">
        <v>44505.882541087558</v>
      </c>
      <c r="BU58" s="8">
        <v>2282.9806952242761</v>
      </c>
      <c r="BV58" s="8">
        <v>0</v>
      </c>
      <c r="BW58" s="8">
        <v>0</v>
      </c>
      <c r="BX58" s="8">
        <v>249416.13676368818</v>
      </c>
      <c r="BY58" s="8">
        <v>0</v>
      </c>
      <c r="BZ58" s="8">
        <v>0</v>
      </c>
      <c r="CA58" s="8">
        <v>251699.11745891246</v>
      </c>
      <c r="CB58" s="8">
        <v>296205</v>
      </c>
      <c r="CC58" s="6"/>
      <c r="CD58" s="8"/>
      <c r="CE58" s="8"/>
      <c r="CF58" s="8"/>
    </row>
    <row r="59" spans="1:84" ht="15.5" x14ac:dyDescent="0.35">
      <c r="A59" s="12" t="s">
        <v>98</v>
      </c>
      <c r="B59" s="24" t="s">
        <v>221</v>
      </c>
      <c r="C59" t="s">
        <v>349</v>
      </c>
      <c r="D59" s="8">
        <v>11.024266823616689</v>
      </c>
      <c r="E59" s="8">
        <v>6.4533521747468612</v>
      </c>
      <c r="F59" s="8">
        <v>29.029541489361069</v>
      </c>
      <c r="G59" s="8">
        <v>386.2961060104916</v>
      </c>
      <c r="H59" s="8">
        <v>4620.0281391383878</v>
      </c>
      <c r="I59" s="8">
        <v>685.53625011288909</v>
      </c>
      <c r="J59" s="8">
        <v>155.97711068441046</v>
      </c>
      <c r="K59" s="8">
        <v>2142.2001634516109</v>
      </c>
      <c r="L59" s="8">
        <v>643.88822996071781</v>
      </c>
      <c r="M59" s="8">
        <v>3957.5119156556821</v>
      </c>
      <c r="N59" s="8">
        <v>938.58284821959433</v>
      </c>
      <c r="O59" s="8">
        <v>555.87870623043875</v>
      </c>
      <c r="P59" s="8">
        <v>317.57071283236701</v>
      </c>
      <c r="Q59" s="8">
        <v>184.31690031582045</v>
      </c>
      <c r="R59" s="8">
        <v>149.72242306343708</v>
      </c>
      <c r="S59" s="8">
        <v>131.52188828602692</v>
      </c>
      <c r="T59" s="8">
        <v>1027.4953296463932</v>
      </c>
      <c r="U59" s="8">
        <v>93.442103062081586</v>
      </c>
      <c r="V59" s="8">
        <v>2745.9033519216173</v>
      </c>
      <c r="W59" s="8">
        <v>330.12934641933674</v>
      </c>
      <c r="X59" s="8">
        <v>2326.8902766734841</v>
      </c>
      <c r="Y59" s="8">
        <v>2665.9560394674522</v>
      </c>
      <c r="Z59" s="8">
        <v>847.0036842671276</v>
      </c>
      <c r="AA59" s="8">
        <v>2749.4053837717761</v>
      </c>
      <c r="AB59" s="8">
        <v>921.51057826237297</v>
      </c>
      <c r="AC59" s="8">
        <v>1282.3069718687268</v>
      </c>
      <c r="AD59" s="8">
        <v>1090.1395215623991</v>
      </c>
      <c r="AE59" s="8">
        <v>450.71572376194433</v>
      </c>
      <c r="AF59" s="8">
        <v>570.52687981225097</v>
      </c>
      <c r="AG59" s="8">
        <v>1713.0563476264922</v>
      </c>
      <c r="AH59" s="8">
        <v>2087.4873690942686</v>
      </c>
      <c r="AI59" s="8">
        <v>989.52227513070886</v>
      </c>
      <c r="AJ59" s="8">
        <v>1980.4917104790711</v>
      </c>
      <c r="AK59" s="8">
        <v>828.94979021379015</v>
      </c>
      <c r="AL59" s="8">
        <v>194.09150915098002</v>
      </c>
      <c r="AM59" s="8">
        <v>331.1349153475885</v>
      </c>
      <c r="AN59" s="8">
        <v>202.28348188483173</v>
      </c>
      <c r="AO59" s="8">
        <v>462.79640905875857</v>
      </c>
      <c r="AP59" s="8">
        <v>716.46435407022545</v>
      </c>
      <c r="AQ59" s="8">
        <v>3157.4038486082986</v>
      </c>
      <c r="AR59" s="8">
        <v>3581.2868386174041</v>
      </c>
      <c r="AS59" s="8">
        <v>11171.319138298282</v>
      </c>
      <c r="AT59" s="8">
        <v>1326.2287946918154</v>
      </c>
      <c r="AU59" s="8">
        <v>48.087852622992152</v>
      </c>
      <c r="AV59" s="8">
        <v>355.51280472977709</v>
      </c>
      <c r="AW59" s="8">
        <v>946.55211184486291</v>
      </c>
      <c r="AX59" s="8">
        <v>121.87888105930753</v>
      </c>
      <c r="AY59" s="8">
        <v>389.74480933646072</v>
      </c>
      <c r="AZ59" s="8">
        <v>468.07613705199503</v>
      </c>
      <c r="BA59" s="8">
        <v>1415.6523701983983</v>
      </c>
      <c r="BB59" s="8">
        <v>1961.5259598954462</v>
      </c>
      <c r="BC59" s="8">
        <v>1290.7697813417856</v>
      </c>
      <c r="BD59" s="8">
        <v>10079.207113916082</v>
      </c>
      <c r="BE59" s="8">
        <v>1024.4249304262</v>
      </c>
      <c r="BF59" s="8">
        <v>8904.0427170849161</v>
      </c>
      <c r="BG59" s="8">
        <v>2492.1106250214821</v>
      </c>
      <c r="BH59" s="8">
        <v>176.26445313005331</v>
      </c>
      <c r="BI59" s="8">
        <v>472.80361175703757</v>
      </c>
      <c r="BJ59" s="8">
        <v>2024.959675863854</v>
      </c>
      <c r="BK59" s="8">
        <v>552.29592896386021</v>
      </c>
      <c r="BL59" s="8">
        <v>1564.3675771275073</v>
      </c>
      <c r="BM59" s="8">
        <v>50.14772346761989</v>
      </c>
      <c r="BN59" s="8">
        <v>1054.127904906316</v>
      </c>
      <c r="BO59" s="8">
        <v>117.19074548847676</v>
      </c>
      <c r="BP59" s="8">
        <v>811.38352176281683</v>
      </c>
      <c r="BQ59" s="8">
        <v>531.63224373324488</v>
      </c>
      <c r="BR59" s="8">
        <v>2354.0951702457596</v>
      </c>
      <c r="BS59" s="8">
        <v>0</v>
      </c>
      <c r="BT59" s="8">
        <v>99966.335178195339</v>
      </c>
      <c r="BU59" s="8">
        <v>6626.1204051970772</v>
      </c>
      <c r="BV59" s="8">
        <v>3.7869593383132873E-2</v>
      </c>
      <c r="BW59" s="8">
        <v>0</v>
      </c>
      <c r="BX59" s="8">
        <v>7458.8120512237356</v>
      </c>
      <c r="BY59" s="8">
        <v>0.69449579047899201</v>
      </c>
      <c r="BZ59" s="8">
        <v>0</v>
      </c>
      <c r="CA59" s="8">
        <v>14085.664821804676</v>
      </c>
      <c r="CB59" s="8">
        <v>114052</v>
      </c>
      <c r="CC59" s="6"/>
      <c r="CD59" s="8"/>
      <c r="CE59" s="8"/>
      <c r="CF59" s="8"/>
    </row>
    <row r="60" spans="1:84" ht="15.5" x14ac:dyDescent="0.35">
      <c r="A60" s="11" t="s">
        <v>99</v>
      </c>
      <c r="B60" s="24" t="s">
        <v>223</v>
      </c>
      <c r="C60" t="s">
        <v>341</v>
      </c>
      <c r="D60" s="8">
        <v>358.2941135779476</v>
      </c>
      <c r="E60" s="8">
        <v>15.040462562055374</v>
      </c>
      <c r="F60" s="8">
        <v>6.5921887073571911E-2</v>
      </c>
      <c r="G60" s="8">
        <v>49.459263688850712</v>
      </c>
      <c r="H60" s="8">
        <v>1690.2500321480031</v>
      </c>
      <c r="I60" s="8">
        <v>264.86424001032617</v>
      </c>
      <c r="J60" s="8">
        <v>88.169207816306297</v>
      </c>
      <c r="K60" s="8">
        <v>662.47112944988203</v>
      </c>
      <c r="L60" s="8">
        <v>295.01531320885465</v>
      </c>
      <c r="M60" s="8">
        <v>656.50487315870532</v>
      </c>
      <c r="N60" s="8">
        <v>173.76682376141969</v>
      </c>
      <c r="O60" s="8">
        <v>119.08164457087827</v>
      </c>
      <c r="P60" s="8">
        <v>150.70814227196985</v>
      </c>
      <c r="Q60" s="8">
        <v>125.96011479298276</v>
      </c>
      <c r="R60" s="8">
        <v>89.220081383208978</v>
      </c>
      <c r="S60" s="8">
        <v>31.97330410648323</v>
      </c>
      <c r="T60" s="8">
        <v>367.87459371052398</v>
      </c>
      <c r="U60" s="8">
        <v>35.925403469877672</v>
      </c>
      <c r="V60" s="8">
        <v>152.35822425680686</v>
      </c>
      <c r="W60" s="8">
        <v>158.38567678938193</v>
      </c>
      <c r="X60" s="8">
        <v>521.14519182475863</v>
      </c>
      <c r="Y60" s="8">
        <v>476.94470659191614</v>
      </c>
      <c r="Z60" s="8">
        <v>310.14920130060966</v>
      </c>
      <c r="AA60" s="8">
        <v>682.94966218099103</v>
      </c>
      <c r="AB60" s="8">
        <v>650.23907916055339</v>
      </c>
      <c r="AC60" s="8">
        <v>445.27020008505224</v>
      </c>
      <c r="AD60" s="8">
        <v>377.29749744150433</v>
      </c>
      <c r="AE60" s="8">
        <v>201.1380243720339</v>
      </c>
      <c r="AF60" s="8">
        <v>333.63700119098343</v>
      </c>
      <c r="AG60" s="8">
        <v>516.23713030921385</v>
      </c>
      <c r="AH60" s="8">
        <v>329.20913431817297</v>
      </c>
      <c r="AI60" s="8">
        <v>1229.1580332050899</v>
      </c>
      <c r="AJ60" s="8">
        <v>1694.8181016145002</v>
      </c>
      <c r="AK60" s="8">
        <v>655.41037376011298</v>
      </c>
      <c r="AL60" s="8">
        <v>129.75866703015637</v>
      </c>
      <c r="AM60" s="8">
        <v>181.77296044463577</v>
      </c>
      <c r="AN60" s="8">
        <v>110.50241408724774</v>
      </c>
      <c r="AO60" s="8">
        <v>1827.9871331008906</v>
      </c>
      <c r="AP60" s="8">
        <v>403.09300225916195</v>
      </c>
      <c r="AQ60" s="8">
        <v>3580.6301684294967</v>
      </c>
      <c r="AR60" s="8">
        <v>90.686783522816967</v>
      </c>
      <c r="AS60" s="8">
        <v>1037.9122870808917</v>
      </c>
      <c r="AT60" s="8">
        <v>332.21245514947998</v>
      </c>
      <c r="AU60" s="8">
        <v>11.885904449920947</v>
      </c>
      <c r="AV60" s="8">
        <v>0.52947008127110051</v>
      </c>
      <c r="AW60" s="8">
        <v>2900.6081002623409</v>
      </c>
      <c r="AX60" s="8">
        <v>7.5269788109889113</v>
      </c>
      <c r="AY60" s="8">
        <v>15.620777798132258</v>
      </c>
      <c r="AZ60" s="8">
        <v>1.5877909014188079</v>
      </c>
      <c r="BA60" s="8">
        <v>1.9689581819699618</v>
      </c>
      <c r="BB60" s="8">
        <v>19.617034952805444</v>
      </c>
      <c r="BC60" s="8">
        <v>223.54253473573294</v>
      </c>
      <c r="BD60" s="8">
        <v>577.09684589995277</v>
      </c>
      <c r="BE60" s="8">
        <v>17.824818014815648</v>
      </c>
      <c r="BF60" s="8">
        <v>15.323612517403363</v>
      </c>
      <c r="BG60" s="8">
        <v>2147.9538793636389</v>
      </c>
      <c r="BH60" s="8">
        <v>3.105437041390867</v>
      </c>
      <c r="BI60" s="8">
        <v>54.852960138485273</v>
      </c>
      <c r="BJ60" s="8">
        <v>28.213329145819401</v>
      </c>
      <c r="BK60" s="8">
        <v>0.84330610136801221</v>
      </c>
      <c r="BL60" s="8">
        <v>3909.1028519157835</v>
      </c>
      <c r="BM60" s="8">
        <v>511.78998603602696</v>
      </c>
      <c r="BN60" s="8">
        <v>99.293793516844929</v>
      </c>
      <c r="BO60" s="8">
        <v>608.24398095891752</v>
      </c>
      <c r="BP60" s="8">
        <v>6.2963993919312129</v>
      </c>
      <c r="BQ60" s="8">
        <v>11.604150410242514</v>
      </c>
      <c r="BR60" s="8">
        <v>10.256582343238495</v>
      </c>
      <c r="BS60" s="8">
        <v>0</v>
      </c>
      <c r="BT60" s="8">
        <v>32788.23725805225</v>
      </c>
      <c r="BU60" s="8">
        <v>8502.1715265246094</v>
      </c>
      <c r="BV60" s="8">
        <v>0</v>
      </c>
      <c r="BW60" s="8">
        <v>0</v>
      </c>
      <c r="BX60" s="8">
        <v>474.48030977986218</v>
      </c>
      <c r="BY60" s="8">
        <v>5094.4387716461733</v>
      </c>
      <c r="BZ60" s="8">
        <v>3.672133997107943</v>
      </c>
      <c r="CA60" s="8">
        <v>14074.762741947752</v>
      </c>
      <c r="CB60" s="8">
        <v>46863</v>
      </c>
      <c r="CC60" s="6"/>
      <c r="CD60" s="8"/>
      <c r="CE60" s="8"/>
      <c r="CF60" s="8"/>
    </row>
    <row r="61" spans="1:84" ht="15.5" x14ac:dyDescent="0.35">
      <c r="A61" s="11" t="s">
        <v>100</v>
      </c>
      <c r="B61" s="24" t="s">
        <v>225</v>
      </c>
      <c r="C61" t="s">
        <v>293</v>
      </c>
      <c r="D61" s="8">
        <v>8.874770609928067</v>
      </c>
      <c r="E61" s="8">
        <v>227.79034471480099</v>
      </c>
      <c r="F61" s="8">
        <v>40.295324882569567</v>
      </c>
      <c r="G61" s="8">
        <v>24.649784350318058</v>
      </c>
      <c r="H61" s="8">
        <v>272.24892461807121</v>
      </c>
      <c r="I61" s="8">
        <v>4.5833044379523482</v>
      </c>
      <c r="J61" s="8">
        <v>0.7928872478430945</v>
      </c>
      <c r="K61" s="8">
        <v>1034.3220257781636</v>
      </c>
      <c r="L61" s="8">
        <v>123.09644964158589</v>
      </c>
      <c r="M61" s="8">
        <v>1680.5123314947998</v>
      </c>
      <c r="N61" s="8">
        <v>3066.1033305299575</v>
      </c>
      <c r="O61" s="8">
        <v>281.82605614484828</v>
      </c>
      <c r="P61" s="8">
        <v>80.166398698851921</v>
      </c>
      <c r="Q61" s="8">
        <v>248.68859367628698</v>
      </c>
      <c r="R61" s="8">
        <v>498.89829907641666</v>
      </c>
      <c r="S61" s="8">
        <v>17.298526402428191</v>
      </c>
      <c r="T61" s="8">
        <v>340.28674756554807</v>
      </c>
      <c r="U61" s="8">
        <v>50.801869279485715</v>
      </c>
      <c r="V61" s="8">
        <v>87.490539051019852</v>
      </c>
      <c r="W61" s="8">
        <v>47.81030740022625</v>
      </c>
      <c r="X61" s="8">
        <v>66.89227415962624</v>
      </c>
      <c r="Y61" s="8">
        <v>326.01559367316042</v>
      </c>
      <c r="Z61" s="8">
        <v>737.98143436107694</v>
      </c>
      <c r="AA61" s="8">
        <v>1122.5767601178225</v>
      </c>
      <c r="AB61" s="8">
        <v>314.35408703929346</v>
      </c>
      <c r="AC61" s="8">
        <v>166.65489726977037</v>
      </c>
      <c r="AD61" s="8">
        <v>159.29839724209461</v>
      </c>
      <c r="AE61" s="8">
        <v>12.196876302396628</v>
      </c>
      <c r="AF61" s="8">
        <v>284.449808151779</v>
      </c>
      <c r="AG61" s="8">
        <v>927.70276752688972</v>
      </c>
      <c r="AH61" s="8">
        <v>519.18025607243464</v>
      </c>
      <c r="AI61" s="8">
        <v>315.35554170231973</v>
      </c>
      <c r="AJ61" s="8">
        <v>3329.2660390258793</v>
      </c>
      <c r="AK61" s="8">
        <v>120.45084499690761</v>
      </c>
      <c r="AL61" s="8">
        <v>191.63852137076015</v>
      </c>
      <c r="AM61" s="8">
        <v>238.936826007365</v>
      </c>
      <c r="AN61" s="8">
        <v>50.971804153892855</v>
      </c>
      <c r="AO61" s="8">
        <v>1370.8208192751513</v>
      </c>
      <c r="AP61" s="8">
        <v>131.31124524443791</v>
      </c>
      <c r="AQ61" s="8">
        <v>1323.6952030119594</v>
      </c>
      <c r="AR61" s="8">
        <v>1700.9072517597203</v>
      </c>
      <c r="AS61" s="8">
        <v>8246.8108811437105</v>
      </c>
      <c r="AT61" s="8">
        <v>390.67821631978921</v>
      </c>
      <c r="AU61" s="8">
        <v>24.628772376609135</v>
      </c>
      <c r="AV61" s="8">
        <v>155.84785507772179</v>
      </c>
      <c r="AW61" s="8">
        <v>577.396562703109</v>
      </c>
      <c r="AX61" s="8">
        <v>161.27129725436055</v>
      </c>
      <c r="AY61" s="8">
        <v>361.11686337595268</v>
      </c>
      <c r="AZ61" s="8">
        <v>939.96352610359645</v>
      </c>
      <c r="BA61" s="8">
        <v>1247.680220954863</v>
      </c>
      <c r="BB61" s="8">
        <v>2571.2630574722066</v>
      </c>
      <c r="BC61" s="8">
        <v>878.25419447666491</v>
      </c>
      <c r="BD61" s="8">
        <v>7114.8644441768511</v>
      </c>
      <c r="BE61" s="8">
        <v>458.11461906215072</v>
      </c>
      <c r="BF61" s="8">
        <v>2484.2147939261854</v>
      </c>
      <c r="BG61" s="8">
        <v>232.09516397759583</v>
      </c>
      <c r="BH61" s="8">
        <v>836.52992425893353</v>
      </c>
      <c r="BI61" s="8">
        <v>536.11676136229141</v>
      </c>
      <c r="BJ61" s="8">
        <v>878.83210549533942</v>
      </c>
      <c r="BK61" s="8">
        <v>91.73694499018184</v>
      </c>
      <c r="BL61" s="8">
        <v>2580.9847435941356</v>
      </c>
      <c r="BM61" s="8">
        <v>425.20597790573248</v>
      </c>
      <c r="BN61" s="8">
        <v>1377.437000150303</v>
      </c>
      <c r="BO61" s="8">
        <v>609.27219191395898</v>
      </c>
      <c r="BP61" s="8">
        <v>21.307346673823293</v>
      </c>
      <c r="BQ61" s="8">
        <v>766.93541697365788</v>
      </c>
      <c r="BR61" s="8">
        <v>1174.6440653183543</v>
      </c>
      <c r="BS61" s="8">
        <v>0</v>
      </c>
      <c r="BT61" s="8">
        <v>56690.397011103909</v>
      </c>
      <c r="BU61" s="8">
        <v>678.4806669080624</v>
      </c>
      <c r="BV61" s="8">
        <v>0.18246258630054929</v>
      </c>
      <c r="BW61" s="8">
        <v>0</v>
      </c>
      <c r="BX61" s="8">
        <v>708.5936524112343</v>
      </c>
      <c r="BY61" s="8">
        <v>3.3462069904896885</v>
      </c>
      <c r="BZ61" s="8">
        <v>0</v>
      </c>
      <c r="CA61" s="8">
        <v>1390.602988896087</v>
      </c>
      <c r="CB61" s="8">
        <v>58081</v>
      </c>
      <c r="CC61" s="6"/>
      <c r="CD61" s="8"/>
      <c r="CE61" s="8"/>
      <c r="CF61" s="8"/>
    </row>
    <row r="62" spans="1:84" ht="15.5" x14ac:dyDescent="0.35">
      <c r="A62" s="11" t="s">
        <v>101</v>
      </c>
      <c r="B62" s="25" t="s">
        <v>227</v>
      </c>
      <c r="C62" t="s">
        <v>340</v>
      </c>
      <c r="D62" s="8">
        <v>102.2520831542833</v>
      </c>
      <c r="E62" s="8">
        <v>22.408876569465122</v>
      </c>
      <c r="F62" s="8">
        <v>38.556660694157571</v>
      </c>
      <c r="G62" s="8">
        <v>87.677712181741924</v>
      </c>
      <c r="H62" s="8">
        <v>2399.0082020247755</v>
      </c>
      <c r="I62" s="8">
        <v>374.4853007359219</v>
      </c>
      <c r="J62" s="8">
        <v>81.983422233046454</v>
      </c>
      <c r="K62" s="8">
        <v>95.891616490290289</v>
      </c>
      <c r="L62" s="8">
        <v>157.60793167957988</v>
      </c>
      <c r="M62" s="8">
        <v>287.96001934278928</v>
      </c>
      <c r="N62" s="8">
        <v>129.70723042908497</v>
      </c>
      <c r="O62" s="8">
        <v>17.396733436275142</v>
      </c>
      <c r="P62" s="8">
        <v>30.142083488088687</v>
      </c>
      <c r="Q62" s="8">
        <v>41.403596969108534</v>
      </c>
      <c r="R62" s="8">
        <v>26.121253533674249</v>
      </c>
      <c r="S62" s="8">
        <v>42.427669852238118</v>
      </c>
      <c r="T62" s="8">
        <v>250.96825762386374</v>
      </c>
      <c r="U62" s="8">
        <v>83.852831896216031</v>
      </c>
      <c r="V62" s="8">
        <v>131.61587423489047</v>
      </c>
      <c r="W62" s="8">
        <v>29.788673824671996</v>
      </c>
      <c r="X62" s="8">
        <v>140.68768588466378</v>
      </c>
      <c r="Y62" s="8">
        <v>174.57804537405383</v>
      </c>
      <c r="Z62" s="8">
        <v>30.429226025082556</v>
      </c>
      <c r="AA62" s="8">
        <v>63.132841009926018</v>
      </c>
      <c r="AB62" s="8">
        <v>166.80143809551635</v>
      </c>
      <c r="AC62" s="8">
        <v>157.25071334440398</v>
      </c>
      <c r="AD62" s="8">
        <v>348.24253947780062</v>
      </c>
      <c r="AE62" s="8">
        <v>100.75636967334327</v>
      </c>
      <c r="AF62" s="8">
        <v>209.26643015413453</v>
      </c>
      <c r="AG62" s="8">
        <v>182.18766691608118</v>
      </c>
      <c r="AH62" s="8">
        <v>82.158539530000468</v>
      </c>
      <c r="AI62" s="8">
        <v>236.91260673145678</v>
      </c>
      <c r="AJ62" s="8">
        <v>492.36813606500277</v>
      </c>
      <c r="AK62" s="8">
        <v>209.17779658636201</v>
      </c>
      <c r="AL62" s="8">
        <v>183.71365318079623</v>
      </c>
      <c r="AM62" s="8">
        <v>82.977175859358098</v>
      </c>
      <c r="AN62" s="8">
        <v>104.13038650899877</v>
      </c>
      <c r="AO62" s="8">
        <v>225.35776042320398</v>
      </c>
      <c r="AP62" s="8">
        <v>490.77014476279436</v>
      </c>
      <c r="AQ62" s="8">
        <v>1567.2395696655358</v>
      </c>
      <c r="AR62" s="8">
        <v>257.72697328284659</v>
      </c>
      <c r="AS62" s="8">
        <v>1724.1316473287379</v>
      </c>
      <c r="AT62" s="8">
        <v>1145.9246672838847</v>
      </c>
      <c r="AU62" s="8">
        <v>340.00618101114298</v>
      </c>
      <c r="AV62" s="8">
        <v>996.29454017219246</v>
      </c>
      <c r="AW62" s="8">
        <v>525.57404810915341</v>
      </c>
      <c r="AX62" s="8">
        <v>39.177798634234151</v>
      </c>
      <c r="AY62" s="8">
        <v>228.10982195025505</v>
      </c>
      <c r="AZ62" s="8">
        <v>263.08339089228582</v>
      </c>
      <c r="BA62" s="8">
        <v>263.98017626718121</v>
      </c>
      <c r="BB62" s="8">
        <v>1443.2037824860388</v>
      </c>
      <c r="BC62" s="8">
        <v>458.93308138896657</v>
      </c>
      <c r="BD62" s="8">
        <v>503.18688274160888</v>
      </c>
      <c r="BE62" s="8">
        <v>68.588944213608869</v>
      </c>
      <c r="BF62" s="8">
        <v>205.6199473059277</v>
      </c>
      <c r="BG62" s="8">
        <v>353.43510894672261</v>
      </c>
      <c r="BH62" s="8">
        <v>67.876556897650914</v>
      </c>
      <c r="BI62" s="8">
        <v>407.55608832738994</v>
      </c>
      <c r="BJ62" s="8">
        <v>329.69425658586692</v>
      </c>
      <c r="BK62" s="8">
        <v>86.236061455982011</v>
      </c>
      <c r="BL62" s="8">
        <v>1148.7474256831779</v>
      </c>
      <c r="BM62" s="8">
        <v>367.7893744999148</v>
      </c>
      <c r="BN62" s="8">
        <v>465.53287350457896</v>
      </c>
      <c r="BO62" s="8">
        <v>481.90103388847467</v>
      </c>
      <c r="BP62" s="8">
        <v>240.78611069056677</v>
      </c>
      <c r="BQ62" s="8">
        <v>138.98890612252987</v>
      </c>
      <c r="BR62" s="8">
        <v>70.873378698584062</v>
      </c>
      <c r="BS62" s="8">
        <v>0</v>
      </c>
      <c r="BT62" s="8">
        <v>22302.353814032183</v>
      </c>
      <c r="BU62" s="8">
        <v>1494.7092984758283</v>
      </c>
      <c r="BV62" s="8">
        <v>0.19554085042255218</v>
      </c>
      <c r="BW62" s="8">
        <v>0</v>
      </c>
      <c r="BX62" s="8">
        <v>1154.2947395865667</v>
      </c>
      <c r="BY62" s="8">
        <v>309.4962228435997</v>
      </c>
      <c r="BZ62" s="8">
        <v>2.9503842114001735</v>
      </c>
      <c r="CA62" s="8">
        <v>2961.6461859678175</v>
      </c>
      <c r="CB62" s="8">
        <v>25264</v>
      </c>
      <c r="CC62" s="6"/>
      <c r="CD62" s="8"/>
      <c r="CE62" s="8"/>
      <c r="CF62" s="8"/>
    </row>
    <row r="63" spans="1:84" ht="15.5" x14ac:dyDescent="0.35">
      <c r="A63" s="11" t="s">
        <v>102</v>
      </c>
      <c r="B63" s="24" t="s">
        <v>229</v>
      </c>
      <c r="C63" t="s">
        <v>297</v>
      </c>
      <c r="D63" s="8">
        <v>19.041133621888775</v>
      </c>
      <c r="E63" s="8">
        <v>11.235600610106255</v>
      </c>
      <c r="F63" s="8">
        <v>18.558260825139502</v>
      </c>
      <c r="G63" s="8">
        <v>364.95693272627744</v>
      </c>
      <c r="H63" s="8">
        <v>357.2783812517506</v>
      </c>
      <c r="I63" s="8">
        <v>244.9594923405464</v>
      </c>
      <c r="J63" s="8">
        <v>83.812244883291982</v>
      </c>
      <c r="K63" s="8">
        <v>318.07578054619012</v>
      </c>
      <c r="L63" s="8">
        <v>354.27626748377463</v>
      </c>
      <c r="M63" s="8">
        <v>596.67795276072889</v>
      </c>
      <c r="N63" s="8">
        <v>709.13770749499281</v>
      </c>
      <c r="O63" s="8">
        <v>101.74251994520452</v>
      </c>
      <c r="P63" s="8">
        <v>147.51452448450297</v>
      </c>
      <c r="Q63" s="8">
        <v>97.643020802842273</v>
      </c>
      <c r="R63" s="8">
        <v>125.04844760938317</v>
      </c>
      <c r="S63" s="8">
        <v>26.682851154318374</v>
      </c>
      <c r="T63" s="8">
        <v>374.7821842193261</v>
      </c>
      <c r="U63" s="8">
        <v>31.536120713854125</v>
      </c>
      <c r="V63" s="8">
        <v>127.71991225995761</v>
      </c>
      <c r="W63" s="8">
        <v>216.57564751178654</v>
      </c>
      <c r="X63" s="8">
        <v>273.67430575785471</v>
      </c>
      <c r="Y63" s="8">
        <v>498.2017910395225</v>
      </c>
      <c r="Z63" s="8">
        <v>202.29585322966048</v>
      </c>
      <c r="AA63" s="8">
        <v>562.04573849909855</v>
      </c>
      <c r="AB63" s="8">
        <v>393.5282761402222</v>
      </c>
      <c r="AC63" s="8">
        <v>507.17089417149384</v>
      </c>
      <c r="AD63" s="8">
        <v>370.93063231078668</v>
      </c>
      <c r="AE63" s="8">
        <v>272.25886345544274</v>
      </c>
      <c r="AF63" s="8">
        <v>384.24531122909752</v>
      </c>
      <c r="AG63" s="8">
        <v>496.25728581325785</v>
      </c>
      <c r="AH63" s="8">
        <v>454.39782839049019</v>
      </c>
      <c r="AI63" s="8">
        <v>991.63789192934644</v>
      </c>
      <c r="AJ63" s="8">
        <v>1096.6604137786371</v>
      </c>
      <c r="AK63" s="8">
        <v>302.85145213470219</v>
      </c>
      <c r="AL63" s="8">
        <v>114.14822426820292</v>
      </c>
      <c r="AM63" s="8">
        <v>159.52513412071852</v>
      </c>
      <c r="AN63" s="8">
        <v>167.00000862746799</v>
      </c>
      <c r="AO63" s="8">
        <v>1480.500196193291</v>
      </c>
      <c r="AP63" s="8">
        <v>238.05916348588642</v>
      </c>
      <c r="AQ63" s="8">
        <v>1661.1158257089201</v>
      </c>
      <c r="AR63" s="8">
        <v>1139.2025804163186</v>
      </c>
      <c r="AS63" s="8">
        <v>13991.617409474726</v>
      </c>
      <c r="AT63" s="8">
        <v>1166.7059116167184</v>
      </c>
      <c r="AU63" s="8">
        <v>80.370581646975396</v>
      </c>
      <c r="AV63" s="8">
        <v>696.41343817938468</v>
      </c>
      <c r="AW63" s="8">
        <v>1643.990176999193</v>
      </c>
      <c r="AX63" s="8">
        <v>498.03974455507091</v>
      </c>
      <c r="AY63" s="8">
        <v>914.04784350630814</v>
      </c>
      <c r="AZ63" s="8">
        <v>292.76259954442656</v>
      </c>
      <c r="BA63" s="8">
        <v>547.71132180265738</v>
      </c>
      <c r="BB63" s="8">
        <v>9493.7671817815026</v>
      </c>
      <c r="BC63" s="8">
        <v>2784.5612068492428</v>
      </c>
      <c r="BD63" s="8">
        <v>12986.512501701691</v>
      </c>
      <c r="BE63" s="8">
        <v>668.52004326082647</v>
      </c>
      <c r="BF63" s="8">
        <v>1915.3182260232511</v>
      </c>
      <c r="BG63" s="8">
        <v>387.92843968570742</v>
      </c>
      <c r="BH63" s="8">
        <v>348.89075971357107</v>
      </c>
      <c r="BI63" s="8">
        <v>328.57578013791471</v>
      </c>
      <c r="BJ63" s="8">
        <v>3079.9060457914875</v>
      </c>
      <c r="BK63" s="8">
        <v>202.6688168428995</v>
      </c>
      <c r="BL63" s="8">
        <v>12185.163260624802</v>
      </c>
      <c r="BM63" s="8">
        <v>5553.2657336501916</v>
      </c>
      <c r="BN63" s="8">
        <v>1844.0545119011933</v>
      </c>
      <c r="BO63" s="8">
        <v>5366.4087587766217</v>
      </c>
      <c r="BP63" s="8">
        <v>1717.0773834780134</v>
      </c>
      <c r="BQ63" s="8">
        <v>500.20754915898135</v>
      </c>
      <c r="BR63" s="8">
        <v>3113.4381952718395</v>
      </c>
      <c r="BS63" s="8">
        <v>0</v>
      </c>
      <c r="BT63" s="8">
        <v>98400.886075921473</v>
      </c>
      <c r="BU63" s="8">
        <v>4867.2563220209113</v>
      </c>
      <c r="BV63" s="8">
        <v>0.26852984398948765</v>
      </c>
      <c r="BW63" s="8">
        <v>14996</v>
      </c>
      <c r="BX63" s="8">
        <v>6291.9862352735017</v>
      </c>
      <c r="BY63" s="8">
        <v>37.452667438031376</v>
      </c>
      <c r="BZ63" s="8">
        <v>0.15016950208248031</v>
      </c>
      <c r="CA63" s="8">
        <v>26193.113924078516</v>
      </c>
      <c r="CB63" s="8">
        <v>124594</v>
      </c>
      <c r="CC63" s="6"/>
      <c r="CD63" s="8"/>
      <c r="CE63" s="8"/>
      <c r="CF63" s="8"/>
    </row>
    <row r="64" spans="1:84" ht="15.5" x14ac:dyDescent="0.35">
      <c r="A64" s="11" t="s">
        <v>103</v>
      </c>
      <c r="B64" s="24" t="s">
        <v>231</v>
      </c>
      <c r="C64" t="s">
        <v>286</v>
      </c>
      <c r="D64" s="8">
        <v>2.2823793345104626</v>
      </c>
      <c r="E64" s="8">
        <v>0.98863663167244853</v>
      </c>
      <c r="F64" s="8">
        <v>2.0174982294650312</v>
      </c>
      <c r="G64" s="8">
        <v>4.8856511664062845</v>
      </c>
      <c r="H64" s="8">
        <v>52.992999326394255</v>
      </c>
      <c r="I64" s="8">
        <v>37.522914265401575</v>
      </c>
      <c r="J64" s="8">
        <v>8.6958447236571761</v>
      </c>
      <c r="K64" s="8">
        <v>142.36939556988153</v>
      </c>
      <c r="L64" s="8">
        <v>92.027917068165394</v>
      </c>
      <c r="M64" s="8">
        <v>151.22171450860844</v>
      </c>
      <c r="N64" s="8">
        <v>69.562226878341662</v>
      </c>
      <c r="O64" s="8">
        <v>102.6442679998557</v>
      </c>
      <c r="P64" s="8">
        <v>28.408155586925123</v>
      </c>
      <c r="Q64" s="8">
        <v>20.938617577417915</v>
      </c>
      <c r="R64" s="8">
        <v>26.490567659624841</v>
      </c>
      <c r="S64" s="8">
        <v>27.088589012425665</v>
      </c>
      <c r="T64" s="8">
        <v>214.24164244599137</v>
      </c>
      <c r="U64" s="8">
        <v>14.573546151547141</v>
      </c>
      <c r="V64" s="8">
        <v>62.267311148342721</v>
      </c>
      <c r="W64" s="8">
        <v>1.1131678606684183</v>
      </c>
      <c r="X64" s="8">
        <v>139.78539094429996</v>
      </c>
      <c r="Y64" s="8">
        <v>114.52844285577658</v>
      </c>
      <c r="Z64" s="8">
        <v>20.477766769941066</v>
      </c>
      <c r="AA64" s="8">
        <v>125.83920909624099</v>
      </c>
      <c r="AB64" s="8">
        <v>119.68887375475086</v>
      </c>
      <c r="AC64" s="8">
        <v>260.14691363944718</v>
      </c>
      <c r="AD64" s="8">
        <v>58.366238798667837</v>
      </c>
      <c r="AE64" s="8">
        <v>37.848879934304314</v>
      </c>
      <c r="AF64" s="8">
        <v>119.57978125813015</v>
      </c>
      <c r="AG64" s="8">
        <v>106.48199205861603</v>
      </c>
      <c r="AH64" s="8">
        <v>66.987354805462786</v>
      </c>
      <c r="AI64" s="8">
        <v>168.10974402845824</v>
      </c>
      <c r="AJ64" s="8">
        <v>424.72541321053046</v>
      </c>
      <c r="AK64" s="8">
        <v>196.00442813847127</v>
      </c>
      <c r="AL64" s="8">
        <v>60.489856989975777</v>
      </c>
      <c r="AM64" s="8">
        <v>34.305901819883609</v>
      </c>
      <c r="AN64" s="8">
        <v>79.023482457855067</v>
      </c>
      <c r="AO64" s="8">
        <v>150.59419818393866</v>
      </c>
      <c r="AP64" s="8">
        <v>299.65281659149696</v>
      </c>
      <c r="AQ64" s="8">
        <v>500.66801773825995</v>
      </c>
      <c r="AR64" s="8">
        <v>428.0189550448822</v>
      </c>
      <c r="AS64" s="8">
        <v>2262.6793989596763</v>
      </c>
      <c r="AT64" s="8">
        <v>794.52062201798378</v>
      </c>
      <c r="AU64" s="8">
        <v>14.391254424650279</v>
      </c>
      <c r="AV64" s="8">
        <v>157.05469304668159</v>
      </c>
      <c r="AW64" s="8">
        <v>1366.5473080098407</v>
      </c>
      <c r="AX64" s="8">
        <v>52.749274723057596</v>
      </c>
      <c r="AY64" s="8">
        <v>266.88605010311625</v>
      </c>
      <c r="AZ64" s="8">
        <v>45.285846035426637</v>
      </c>
      <c r="BA64" s="8">
        <v>178.14178183228051</v>
      </c>
      <c r="BB64" s="8">
        <v>425.54152279355185</v>
      </c>
      <c r="BC64" s="8">
        <v>204.02865049728288</v>
      </c>
      <c r="BD64" s="8">
        <v>3703.6573513418621</v>
      </c>
      <c r="BE64" s="8">
        <v>94.919516514303837</v>
      </c>
      <c r="BF64" s="8">
        <v>425.18252686952576</v>
      </c>
      <c r="BG64" s="8">
        <v>17.435430944664891</v>
      </c>
      <c r="BH64" s="8">
        <v>91.303569725319051</v>
      </c>
      <c r="BI64" s="8">
        <v>61.366443621707759</v>
      </c>
      <c r="BJ64" s="8">
        <v>359.38217615621892</v>
      </c>
      <c r="BK64" s="8">
        <v>24.923514860455864</v>
      </c>
      <c r="BL64" s="8">
        <v>2669.4835979207828</v>
      </c>
      <c r="BM64" s="8">
        <v>1114.3787944712428</v>
      </c>
      <c r="BN64" s="8">
        <v>716.94082606304232</v>
      </c>
      <c r="BO64" s="8">
        <v>762.34367210535709</v>
      </c>
      <c r="BP64" s="8">
        <v>1.545926243755491</v>
      </c>
      <c r="BQ64" s="8">
        <v>87.222383886126309</v>
      </c>
      <c r="BR64" s="8">
        <v>3.3769958364361581</v>
      </c>
      <c r="BS64" s="8">
        <v>0</v>
      </c>
      <c r="BT64" s="8">
        <v>20474.94583026904</v>
      </c>
      <c r="BU64" s="8">
        <v>7.4346276421288664</v>
      </c>
      <c r="BV64" s="8">
        <v>0.35803979198598351</v>
      </c>
      <c r="BW64" s="8">
        <v>0</v>
      </c>
      <c r="BX64" s="8">
        <v>251.69536027776849</v>
      </c>
      <c r="BY64" s="8">
        <v>6.566142019074106</v>
      </c>
      <c r="BZ64" s="8">
        <v>0</v>
      </c>
      <c r="CA64" s="8">
        <v>266.05416973095743</v>
      </c>
      <c r="CB64" s="8">
        <v>20741</v>
      </c>
      <c r="CC64" s="6"/>
      <c r="CD64" s="8"/>
      <c r="CE64" s="8"/>
      <c r="CF64" s="8"/>
    </row>
    <row r="65" spans="1:84" ht="15.5" x14ac:dyDescent="0.35">
      <c r="A65" s="11" t="s">
        <v>104</v>
      </c>
      <c r="B65" s="24" t="s">
        <v>233</v>
      </c>
      <c r="C65" t="s">
        <v>307</v>
      </c>
      <c r="D65" s="8">
        <v>94.040769614413122</v>
      </c>
      <c r="E65" s="8">
        <v>74.157374711476621</v>
      </c>
      <c r="F65" s="8">
        <v>10.57591329408802</v>
      </c>
      <c r="G65" s="8">
        <v>22.683256382946304</v>
      </c>
      <c r="H65" s="8">
        <v>280.62157637268615</v>
      </c>
      <c r="I65" s="8">
        <v>102.61918041692864</v>
      </c>
      <c r="J65" s="8">
        <v>24.837664146186206</v>
      </c>
      <c r="K65" s="8">
        <v>251.52602776951036</v>
      </c>
      <c r="L65" s="8">
        <v>87.698658083092567</v>
      </c>
      <c r="M65" s="8">
        <v>652.63562111764577</v>
      </c>
      <c r="N65" s="8">
        <v>392.25676304830773</v>
      </c>
      <c r="O65" s="8">
        <v>66.688279547084093</v>
      </c>
      <c r="P65" s="8">
        <v>37.184200171379615</v>
      </c>
      <c r="Q65" s="8">
        <v>42.677245447339359</v>
      </c>
      <c r="R65" s="8">
        <v>62.74461719667957</v>
      </c>
      <c r="S65" s="8">
        <v>26.999722364390955</v>
      </c>
      <c r="T65" s="8">
        <v>128.90840327389205</v>
      </c>
      <c r="U65" s="8">
        <v>14.326240522468556</v>
      </c>
      <c r="V65" s="8">
        <v>115.54607870646133</v>
      </c>
      <c r="W65" s="8">
        <v>35.101780809978578</v>
      </c>
      <c r="X65" s="8">
        <v>319.35164528171617</v>
      </c>
      <c r="Y65" s="8">
        <v>192.78789887358721</v>
      </c>
      <c r="Z65" s="8">
        <v>139.51092998251289</v>
      </c>
      <c r="AA65" s="8">
        <v>259.89156338651355</v>
      </c>
      <c r="AB65" s="8">
        <v>110.08073121515001</v>
      </c>
      <c r="AC65" s="8">
        <v>117.39434371845192</v>
      </c>
      <c r="AD65" s="8">
        <v>267.01511660332466</v>
      </c>
      <c r="AE65" s="8">
        <v>84.401284356213651</v>
      </c>
      <c r="AF65" s="8">
        <v>98.961211125425478</v>
      </c>
      <c r="AG65" s="8">
        <v>192.73671940001782</v>
      </c>
      <c r="AH65" s="8">
        <v>157.10432714466106</v>
      </c>
      <c r="AI65" s="8">
        <v>144.79917385407401</v>
      </c>
      <c r="AJ65" s="8">
        <v>578.58741859588599</v>
      </c>
      <c r="AK65" s="8">
        <v>101.69284757267037</v>
      </c>
      <c r="AL65" s="8">
        <v>45.110876891426336</v>
      </c>
      <c r="AM65" s="8">
        <v>50.538151615669875</v>
      </c>
      <c r="AN65" s="8">
        <v>31.721775766646775</v>
      </c>
      <c r="AO65" s="8">
        <v>298.99443674672284</v>
      </c>
      <c r="AP65" s="8">
        <v>73.466261327807075</v>
      </c>
      <c r="AQ65" s="8">
        <v>365.98664316514498</v>
      </c>
      <c r="AR65" s="8">
        <v>326.28149763518917</v>
      </c>
      <c r="AS65" s="8">
        <v>1698.8306477302378</v>
      </c>
      <c r="AT65" s="8">
        <v>288.23217743873283</v>
      </c>
      <c r="AU65" s="8">
        <v>69.997586700633207</v>
      </c>
      <c r="AV65" s="8">
        <v>115.88180790952983</v>
      </c>
      <c r="AW65" s="8">
        <v>229.05017518552486</v>
      </c>
      <c r="AX65" s="8">
        <v>38.694312573935854</v>
      </c>
      <c r="AY65" s="8">
        <v>109.12326945385543</v>
      </c>
      <c r="AZ65" s="8">
        <v>115.89914541068546</v>
      </c>
      <c r="BA65" s="8">
        <v>204.55405267731376</v>
      </c>
      <c r="BB65" s="8">
        <v>398.26761557021661</v>
      </c>
      <c r="BC65" s="8">
        <v>181.03668613844732</v>
      </c>
      <c r="BD65" s="8">
        <v>1231.3810370460244</v>
      </c>
      <c r="BE65" s="8">
        <v>104.01034708277221</v>
      </c>
      <c r="BF65" s="8">
        <v>599.31020817987019</v>
      </c>
      <c r="BG65" s="8">
        <v>297.19458642614291</v>
      </c>
      <c r="BH65" s="8">
        <v>146.04008789126297</v>
      </c>
      <c r="BI65" s="8">
        <v>84.523187749249928</v>
      </c>
      <c r="BJ65" s="8">
        <v>298.33916438519447</v>
      </c>
      <c r="BK65" s="8">
        <v>32.477953882739648</v>
      </c>
      <c r="BL65" s="8">
        <v>849.55610284431907</v>
      </c>
      <c r="BM65" s="8">
        <v>182.37917464624894</v>
      </c>
      <c r="BN65" s="8">
        <v>264.61596478808229</v>
      </c>
      <c r="BO65" s="8">
        <v>169.08679233889967</v>
      </c>
      <c r="BP65" s="8">
        <v>128.63189664638014</v>
      </c>
      <c r="BQ65" s="8">
        <v>128.19915675027809</v>
      </c>
      <c r="BR65" s="8">
        <v>468.5562927878259</v>
      </c>
      <c r="BS65" s="8">
        <v>0</v>
      </c>
      <c r="BT65" s="8">
        <v>14914.113657490172</v>
      </c>
      <c r="BU65" s="8">
        <v>954.93660766882078</v>
      </c>
      <c r="BV65" s="8">
        <v>455475.82402790664</v>
      </c>
      <c r="BW65" s="8">
        <v>133.37223526683067</v>
      </c>
      <c r="BX65" s="8">
        <v>6404.2929104596369</v>
      </c>
      <c r="BY65" s="8">
        <v>6479.8763258055651</v>
      </c>
      <c r="BZ65" s="8">
        <v>22.584235402380198</v>
      </c>
      <c r="CA65" s="8">
        <v>469470.88634250977</v>
      </c>
      <c r="CB65" s="8">
        <v>484385</v>
      </c>
      <c r="CC65" s="6"/>
      <c r="CD65" s="8"/>
      <c r="CE65" s="8"/>
      <c r="CF65" s="8"/>
    </row>
    <row r="66" spans="1:84" ht="15.5" x14ac:dyDescent="0.35">
      <c r="A66" s="11" t="s">
        <v>105</v>
      </c>
      <c r="B66" s="24" t="s">
        <v>33</v>
      </c>
      <c r="C66" t="s">
        <v>306</v>
      </c>
      <c r="D66" s="8">
        <v>0.97319608917274925</v>
      </c>
      <c r="E66" s="8">
        <v>0.2950704061262468</v>
      </c>
      <c r="F66" s="8">
        <v>0.10069160624365664</v>
      </c>
      <c r="G66" s="8">
        <v>1.923456610209217</v>
      </c>
      <c r="H66" s="8">
        <v>11.935727903473989</v>
      </c>
      <c r="I66" s="8">
        <v>14.733628783256218</v>
      </c>
      <c r="J66" s="8">
        <v>0.7658103352837633</v>
      </c>
      <c r="K66" s="8">
        <v>9.3870086073898538</v>
      </c>
      <c r="L66" s="8">
        <v>2.3959498528672643</v>
      </c>
      <c r="M66" s="8">
        <v>20.81135781310838</v>
      </c>
      <c r="N66" s="8">
        <v>8.1365598695384804</v>
      </c>
      <c r="O66" s="8">
        <v>2.7521299102436201</v>
      </c>
      <c r="P66" s="8">
        <v>3.4692720105559616</v>
      </c>
      <c r="Q66" s="8">
        <v>2.2939954988120599</v>
      </c>
      <c r="R66" s="8">
        <v>1.5264527083412891</v>
      </c>
      <c r="S66" s="8">
        <v>0.33570054258232374</v>
      </c>
      <c r="T66" s="8">
        <v>5.0426349959301309</v>
      </c>
      <c r="U66" s="8">
        <v>0.3076032114501438</v>
      </c>
      <c r="V66" s="8">
        <v>4.8255935199489413</v>
      </c>
      <c r="W66" s="8">
        <v>0.9517649358873661</v>
      </c>
      <c r="X66" s="8">
        <v>13.883176481255218</v>
      </c>
      <c r="Y66" s="8">
        <v>22.692597718398858</v>
      </c>
      <c r="Z66" s="8">
        <v>21.494845523848515</v>
      </c>
      <c r="AA66" s="8">
        <v>52.022723874714416</v>
      </c>
      <c r="AB66" s="8">
        <v>12.411774392893097</v>
      </c>
      <c r="AC66" s="8">
        <v>6.2039098205698968</v>
      </c>
      <c r="AD66" s="8">
        <v>20.062693750432985</v>
      </c>
      <c r="AE66" s="8">
        <v>9.591796050087714</v>
      </c>
      <c r="AF66" s="8">
        <v>7.3175183486248319</v>
      </c>
      <c r="AG66" s="8">
        <v>34.67282422072784</v>
      </c>
      <c r="AH66" s="8">
        <v>14.648535829658533</v>
      </c>
      <c r="AI66" s="8">
        <v>16.780415760711989</v>
      </c>
      <c r="AJ66" s="8">
        <v>99.042455966069454</v>
      </c>
      <c r="AK66" s="8">
        <v>26.605268305214164</v>
      </c>
      <c r="AL66" s="8">
        <v>5.3575676728164607</v>
      </c>
      <c r="AM66" s="8">
        <v>2.2543400461890082</v>
      </c>
      <c r="AN66" s="8">
        <v>1.1243676794254189</v>
      </c>
      <c r="AO66" s="8">
        <v>19.116347148888568</v>
      </c>
      <c r="AP66" s="8">
        <v>3.1723997841563762</v>
      </c>
      <c r="AQ66" s="8">
        <v>17.570071740776257</v>
      </c>
      <c r="AR66" s="8">
        <v>9.93899728586047</v>
      </c>
      <c r="AS66" s="8">
        <v>82.2990828895839</v>
      </c>
      <c r="AT66" s="8">
        <v>10.573942866015873</v>
      </c>
      <c r="AU66" s="8">
        <v>0.83562060835419361</v>
      </c>
      <c r="AV66" s="8">
        <v>2.0545565526201921</v>
      </c>
      <c r="AW66" s="8">
        <v>12.129037996581911</v>
      </c>
      <c r="AX66" s="8">
        <v>1.8937607181598266</v>
      </c>
      <c r="AY66" s="8">
        <v>3.7599379830642699</v>
      </c>
      <c r="AZ66" s="8">
        <v>1.789347839258089</v>
      </c>
      <c r="BA66" s="8">
        <v>3.1991414493412615</v>
      </c>
      <c r="BB66" s="8">
        <v>45.035798652763759</v>
      </c>
      <c r="BC66" s="8">
        <v>28.609410685656695</v>
      </c>
      <c r="BD66" s="8">
        <v>68.19289761089037</v>
      </c>
      <c r="BE66" s="8">
        <v>3.1317268149150532</v>
      </c>
      <c r="BF66" s="8">
        <v>32.416802841270254</v>
      </c>
      <c r="BG66" s="8">
        <v>219.99993262514403</v>
      </c>
      <c r="BH66" s="8">
        <v>4.5330944153824397</v>
      </c>
      <c r="BI66" s="8">
        <v>8.2624567500753017</v>
      </c>
      <c r="BJ66" s="8">
        <v>19.001422113415835</v>
      </c>
      <c r="BK66" s="8">
        <v>2.2116111944005232</v>
      </c>
      <c r="BL66" s="8">
        <v>49.021636046278125</v>
      </c>
      <c r="BM66" s="8">
        <v>24.528144625000582</v>
      </c>
      <c r="BN66" s="8">
        <v>48.152070256718972</v>
      </c>
      <c r="BO66" s="8">
        <v>19.128913569256444</v>
      </c>
      <c r="BP66" s="8">
        <v>10.136659497423722</v>
      </c>
      <c r="BQ66" s="8">
        <v>3.1088381271526186</v>
      </c>
      <c r="BR66" s="8">
        <v>19.025623803805065</v>
      </c>
      <c r="BS66" s="8">
        <v>0</v>
      </c>
      <c r="BT66" s="8">
        <v>1231.9597011442713</v>
      </c>
      <c r="BU66" s="8">
        <v>43.628331006164693</v>
      </c>
      <c r="BV66" s="8">
        <v>147171.66962248206</v>
      </c>
      <c r="BW66" s="8">
        <v>2.1157564520904417</v>
      </c>
      <c r="BX66" s="8">
        <v>589.48141139460279</v>
      </c>
      <c r="BY66" s="8">
        <v>10132.035414016351</v>
      </c>
      <c r="BZ66" s="8">
        <v>0.10976350445498936</v>
      </c>
      <c r="CA66" s="8">
        <v>157939.04029885572</v>
      </c>
      <c r="CB66" s="8">
        <v>159171</v>
      </c>
      <c r="CC66" s="6"/>
      <c r="CD66" s="8"/>
      <c r="CE66" s="8"/>
      <c r="CF66" s="8"/>
    </row>
    <row r="67" spans="1:84" ht="15.5" x14ac:dyDescent="0.35">
      <c r="A67" s="11" t="s">
        <v>106</v>
      </c>
      <c r="B67" s="24" t="s">
        <v>118</v>
      </c>
      <c r="C67" t="s">
        <v>348</v>
      </c>
      <c r="D67" s="8">
        <v>2.3887607556914459</v>
      </c>
      <c r="E67" s="8">
        <v>1.3140928846745772</v>
      </c>
      <c r="F67" s="8">
        <v>4.2736571107308774E-2</v>
      </c>
      <c r="G67" s="8">
        <v>0.98778686171244412</v>
      </c>
      <c r="H67" s="8">
        <v>19.240137563672537</v>
      </c>
      <c r="I67" s="8">
        <v>70.739404185932017</v>
      </c>
      <c r="J67" s="8">
        <v>12.273734951594342</v>
      </c>
      <c r="K67" s="8">
        <v>3.9546202979187126</v>
      </c>
      <c r="L67" s="8">
        <v>0.12258152407066764</v>
      </c>
      <c r="M67" s="8">
        <v>12.44375789722541</v>
      </c>
      <c r="N67" s="8">
        <v>0.57172752752535938</v>
      </c>
      <c r="O67" s="8">
        <v>0.20364710076785886</v>
      </c>
      <c r="P67" s="8">
        <v>1.406069008404335</v>
      </c>
      <c r="Q67" s="8">
        <v>0.46459933901294942</v>
      </c>
      <c r="R67" s="8">
        <v>0.30920884137806165</v>
      </c>
      <c r="S67" s="8">
        <v>0.1172048782289235</v>
      </c>
      <c r="T67" s="8">
        <v>23.119164248600967</v>
      </c>
      <c r="U67" s="8">
        <v>9.3864173270735984E-2</v>
      </c>
      <c r="V67" s="8">
        <v>4.5337366097910063</v>
      </c>
      <c r="W67" s="8">
        <v>7.5744672449005165E-2</v>
      </c>
      <c r="X67" s="8">
        <v>6.7717274842424438</v>
      </c>
      <c r="Y67" s="8">
        <v>17.664246197074732</v>
      </c>
      <c r="Z67" s="8">
        <v>1.7322694536811658</v>
      </c>
      <c r="AA67" s="8">
        <v>3.9341492736943797</v>
      </c>
      <c r="AB67" s="8">
        <v>3.0839166880351696</v>
      </c>
      <c r="AC67" s="8">
        <v>0.49456115171837312</v>
      </c>
      <c r="AD67" s="8">
        <v>134.36959621484968</v>
      </c>
      <c r="AE67" s="8">
        <v>38.457637648098107</v>
      </c>
      <c r="AF67" s="8">
        <v>36.504682284388387</v>
      </c>
      <c r="AG67" s="8">
        <v>3.8683243722291634</v>
      </c>
      <c r="AH67" s="8">
        <v>1.1651313502783385</v>
      </c>
      <c r="AI67" s="8">
        <v>19.338226737972779</v>
      </c>
      <c r="AJ67" s="8">
        <v>84.984796248728969</v>
      </c>
      <c r="AK67" s="8">
        <v>5.0916821868108428</v>
      </c>
      <c r="AL67" s="8">
        <v>0.47947487914630776</v>
      </c>
      <c r="AM67" s="8">
        <v>0.41148281458005104</v>
      </c>
      <c r="AN67" s="8">
        <v>3.9873394807152875</v>
      </c>
      <c r="AO67" s="8">
        <v>51.898154469423517</v>
      </c>
      <c r="AP67" s="8">
        <v>1.1473025920282587</v>
      </c>
      <c r="AQ67" s="8">
        <v>3.7964055290642085</v>
      </c>
      <c r="AR67" s="8">
        <v>17.467364654530588</v>
      </c>
      <c r="AS67" s="8">
        <v>330.76314949325786</v>
      </c>
      <c r="AT67" s="8">
        <v>524.89261519696174</v>
      </c>
      <c r="AU67" s="8">
        <v>44.28154865664731</v>
      </c>
      <c r="AV67" s="8">
        <v>10.50051872132954</v>
      </c>
      <c r="AW67" s="8">
        <v>127.36553200512937</v>
      </c>
      <c r="AX67" s="8">
        <v>1.0916600578695328</v>
      </c>
      <c r="AY67" s="8">
        <v>1.1176732933276965</v>
      </c>
      <c r="AZ67" s="8">
        <v>0.1832813561635902</v>
      </c>
      <c r="BA67" s="8">
        <v>0.13967294367906144</v>
      </c>
      <c r="BB67" s="8">
        <v>38.320746295750496</v>
      </c>
      <c r="BC67" s="8">
        <v>1.7627558459125579</v>
      </c>
      <c r="BD67" s="8">
        <v>1062.5866021597822</v>
      </c>
      <c r="BE67" s="8">
        <v>0.26904217431210531</v>
      </c>
      <c r="BF67" s="8">
        <v>1320.9480563622089</v>
      </c>
      <c r="BG67" s="8">
        <v>113.54227181982543</v>
      </c>
      <c r="BH67" s="8">
        <v>275.988856137889</v>
      </c>
      <c r="BI67" s="8">
        <v>31.723993573486819</v>
      </c>
      <c r="BJ67" s="8">
        <v>851.36496650002323</v>
      </c>
      <c r="BK67" s="8">
        <v>69.688561153042414</v>
      </c>
      <c r="BL67" s="8">
        <v>370.53804882510002</v>
      </c>
      <c r="BM67" s="8">
        <v>888.71740221581354</v>
      </c>
      <c r="BN67" s="8">
        <v>3.9342642550460418</v>
      </c>
      <c r="BO67" s="8">
        <v>326.89993264478244</v>
      </c>
      <c r="BP67" s="8">
        <v>0.86518199114412697</v>
      </c>
      <c r="BQ67" s="8">
        <v>0.39494280180894592</v>
      </c>
      <c r="BR67" s="8">
        <v>209.40936435361917</v>
      </c>
      <c r="BS67" s="8">
        <v>0</v>
      </c>
      <c r="BT67" s="8">
        <v>7198.3416924382318</v>
      </c>
      <c r="BU67" s="8">
        <v>43.792125509412742</v>
      </c>
      <c r="BV67" s="8">
        <v>0.13426492199474382</v>
      </c>
      <c r="BW67" s="8">
        <v>0</v>
      </c>
      <c r="BX67" s="8">
        <v>48942.619723282405</v>
      </c>
      <c r="BY67" s="8">
        <v>840.11219384796254</v>
      </c>
      <c r="BZ67" s="8">
        <v>0</v>
      </c>
      <c r="CA67" s="8">
        <v>49826.658307561767</v>
      </c>
      <c r="CB67" s="8">
        <v>57025</v>
      </c>
      <c r="CC67" s="6"/>
      <c r="CD67" s="8"/>
      <c r="CE67" s="8"/>
      <c r="CF67" s="8"/>
    </row>
    <row r="68" spans="1:84" ht="15.5" x14ac:dyDescent="0.35">
      <c r="A68" s="11" t="s">
        <v>107</v>
      </c>
      <c r="B68" s="24" t="s">
        <v>34</v>
      </c>
      <c r="C68" t="s">
        <v>347</v>
      </c>
      <c r="D68" s="8">
        <v>2.5426930557018619E-2</v>
      </c>
      <c r="E68" s="8">
        <v>5.0150339544922625E-3</v>
      </c>
      <c r="F68" s="8">
        <v>1.0790879076765078E-3</v>
      </c>
      <c r="G68" s="8">
        <v>1.2034222422206876E-2</v>
      </c>
      <c r="H68" s="8">
        <v>0.22506399423636375</v>
      </c>
      <c r="I68" s="8">
        <v>1.1865520726162315</v>
      </c>
      <c r="J68" s="8">
        <v>8.3669513989059613E-3</v>
      </c>
      <c r="K68" s="8">
        <v>0.17386606378232788</v>
      </c>
      <c r="L68" s="8">
        <v>5.9682215485364586E-2</v>
      </c>
      <c r="M68" s="8">
        <v>1.2147618845694266</v>
      </c>
      <c r="N68" s="8">
        <v>0.43800012230518559</v>
      </c>
      <c r="O68" s="8">
        <v>0.13799339311449987</v>
      </c>
      <c r="P68" s="8">
        <v>0.224026399785898</v>
      </c>
      <c r="Q68" s="8">
        <v>0.13454398533599857</v>
      </c>
      <c r="R68" s="8">
        <v>7.6825202963337169E-2</v>
      </c>
      <c r="S68" s="8">
        <v>3.7738220393512076E-3</v>
      </c>
      <c r="T68" s="8">
        <v>0.24943239176324816</v>
      </c>
      <c r="U68" s="8">
        <v>4.3122285702269728E-3</v>
      </c>
      <c r="V68" s="8">
        <v>3.6449601437427849E-2</v>
      </c>
      <c r="W68" s="8">
        <v>1.4962084214702957E-2</v>
      </c>
      <c r="X68" s="8">
        <v>0.89280246816513653</v>
      </c>
      <c r="Y68" s="8">
        <v>1.7003689927017669</v>
      </c>
      <c r="Z68" s="8">
        <v>1.8875847121461471</v>
      </c>
      <c r="AA68" s="8">
        <v>4.4683937591577623</v>
      </c>
      <c r="AB68" s="8">
        <v>0.95190030717427776</v>
      </c>
      <c r="AC68" s="8">
        <v>0.22896979896129685</v>
      </c>
      <c r="AD68" s="8">
        <v>1.5285809457635675</v>
      </c>
      <c r="AE68" s="8">
        <v>0.73502743203192245</v>
      </c>
      <c r="AF68" s="8">
        <v>0.45274604725946671</v>
      </c>
      <c r="AG68" s="8">
        <v>2.9277142925157431</v>
      </c>
      <c r="AH68" s="8">
        <v>0.97648166709971196</v>
      </c>
      <c r="AI68" s="8">
        <v>1.060960747029108</v>
      </c>
      <c r="AJ68" s="8">
        <v>8.9432300099610362</v>
      </c>
      <c r="AK68" s="8">
        <v>2.3178987543756473</v>
      </c>
      <c r="AL68" s="8">
        <v>0.46060839751882232</v>
      </c>
      <c r="AM68" s="8">
        <v>0.10973572714935277</v>
      </c>
      <c r="AN68" s="8">
        <v>1.1856332325573312E-2</v>
      </c>
      <c r="AO68" s="8">
        <v>1.1510141430192402</v>
      </c>
      <c r="AP68" s="8">
        <v>0.1266795042870619</v>
      </c>
      <c r="AQ68" s="8">
        <v>0.42905481818262509</v>
      </c>
      <c r="AR68" s="8">
        <v>7.4336715593948458E-2</v>
      </c>
      <c r="AS68" s="8">
        <v>1.6265193832893754</v>
      </c>
      <c r="AT68" s="8">
        <v>4.8683513253507851E-2</v>
      </c>
      <c r="AU68" s="8">
        <v>2.6540714947570774E-3</v>
      </c>
      <c r="AV68" s="8">
        <v>1.083642302844599E-2</v>
      </c>
      <c r="AW68" s="8">
        <v>0.23139819739984485</v>
      </c>
      <c r="AX68" s="8">
        <v>9.0376050645550529E-3</v>
      </c>
      <c r="AY68" s="8">
        <v>1.4619360525159119E-2</v>
      </c>
      <c r="AZ68" s="8">
        <v>2.2802726048115604E-2</v>
      </c>
      <c r="BA68" s="8">
        <v>3.5723310098248959E-2</v>
      </c>
      <c r="BB68" s="8">
        <v>1.2760782593719067</v>
      </c>
      <c r="BC68" s="8">
        <v>1.8544437147331669</v>
      </c>
      <c r="BD68" s="8">
        <v>0.4799644839418446</v>
      </c>
      <c r="BE68" s="8">
        <v>2.0264202122432844E-2</v>
      </c>
      <c r="BF68" s="8">
        <v>0.13357625162557643</v>
      </c>
      <c r="BG68" s="8">
        <v>20.556191857014003</v>
      </c>
      <c r="BH68" s="8">
        <v>1.9048213978928204E-2</v>
      </c>
      <c r="BI68" s="8">
        <v>0.58504954888813288</v>
      </c>
      <c r="BJ68" s="8">
        <v>0.14285692661483637</v>
      </c>
      <c r="BK68" s="8">
        <v>8.5616847530254701E-3</v>
      </c>
      <c r="BL68" s="8">
        <v>1.4474725880226631</v>
      </c>
      <c r="BM68" s="8">
        <v>0.13866950372018474</v>
      </c>
      <c r="BN68" s="8">
        <v>4.0669603601353801</v>
      </c>
      <c r="BO68" s="8">
        <v>0.27064877553528677</v>
      </c>
      <c r="BP68" s="8">
        <v>243.52699070049917</v>
      </c>
      <c r="BQ68" s="8">
        <v>2.0879465077322096E-2</v>
      </c>
      <c r="BR68" s="8">
        <v>7.0934519846945751E-2</v>
      </c>
      <c r="BS68" s="8">
        <v>0</v>
      </c>
      <c r="BT68" s="8">
        <v>312.28897890696192</v>
      </c>
      <c r="BU68" s="8">
        <v>1.459064227265553</v>
      </c>
      <c r="BV68" s="8">
        <v>100430.73600178929</v>
      </c>
      <c r="BW68" s="8">
        <v>90.092088397980163</v>
      </c>
      <c r="BX68" s="8">
        <v>1532.9896126370591</v>
      </c>
      <c r="BY68" s="8">
        <v>984.43425404144</v>
      </c>
      <c r="BZ68" s="8">
        <v>0</v>
      </c>
      <c r="CA68" s="8">
        <v>103039.71102109304</v>
      </c>
      <c r="CB68" s="8">
        <v>103352</v>
      </c>
      <c r="CC68" s="6"/>
      <c r="CD68" s="8"/>
      <c r="CE68" s="8"/>
      <c r="CF68" s="8"/>
    </row>
    <row r="69" spans="1:84" ht="15.5" x14ac:dyDescent="0.35">
      <c r="A69" s="11" t="s">
        <v>108</v>
      </c>
      <c r="B69" s="24" t="s">
        <v>119</v>
      </c>
      <c r="C69" t="s">
        <v>295</v>
      </c>
      <c r="D69" s="8">
        <v>4.6701270543361394E-2</v>
      </c>
      <c r="E69" s="8">
        <v>2.3350635271680697E-2</v>
      </c>
      <c r="F69" s="8">
        <v>3.8917725452801158E-2</v>
      </c>
      <c r="G69" s="8">
        <v>0.1478873567206444</v>
      </c>
      <c r="H69" s="8">
        <v>1.4649547193737849</v>
      </c>
      <c r="I69" s="8">
        <v>0.20337871778731786</v>
      </c>
      <c r="J69" s="8">
        <v>0.10896963126784326</v>
      </c>
      <c r="K69" s="8">
        <v>2.6488776943131702</v>
      </c>
      <c r="L69" s="8">
        <v>1.1839229749393858</v>
      </c>
      <c r="M69" s="8">
        <v>2.2488028342561974</v>
      </c>
      <c r="N69" s="8">
        <v>0.39906670861877869</v>
      </c>
      <c r="O69" s="8">
        <v>0.20566865705148837</v>
      </c>
      <c r="P69" s="8">
        <v>2.1151095677614369</v>
      </c>
      <c r="Q69" s="8">
        <v>2.4006283725894741</v>
      </c>
      <c r="R69" s="8">
        <v>0.60098121432159912</v>
      </c>
      <c r="S69" s="8">
        <v>0.17902153708288535</v>
      </c>
      <c r="T69" s="8">
        <v>0.86195880818123971</v>
      </c>
      <c r="U69" s="8">
        <v>0.35804307416577069</v>
      </c>
      <c r="V69" s="8">
        <v>0.80948868941826413</v>
      </c>
      <c r="W69" s="8">
        <v>0.84840641487106527</v>
      </c>
      <c r="X69" s="8">
        <v>0.91818307829288304</v>
      </c>
      <c r="Y69" s="8">
        <v>0.65244318164638015</v>
      </c>
      <c r="Z69" s="8">
        <v>0.93841965312616271</v>
      </c>
      <c r="AA69" s="8">
        <v>1.4365649329165753</v>
      </c>
      <c r="AB69" s="8">
        <v>2.1963327154932224</v>
      </c>
      <c r="AC69" s="8">
        <v>1.1257752200860571</v>
      </c>
      <c r="AD69" s="8">
        <v>1.940391060808226</v>
      </c>
      <c r="AE69" s="8">
        <v>8.9830813996576109E-2</v>
      </c>
      <c r="AF69" s="8">
        <v>1.2724720011099859</v>
      </c>
      <c r="AG69" s="8">
        <v>1.2232967610384902</v>
      </c>
      <c r="AH69" s="8">
        <v>0.72606681455156896</v>
      </c>
      <c r="AI69" s="8">
        <v>1.3495745429706181</v>
      </c>
      <c r="AJ69" s="8">
        <v>1.1685334910004594</v>
      </c>
      <c r="AK69" s="8">
        <v>1.5103725960857275</v>
      </c>
      <c r="AL69" s="8">
        <v>0.3937555270509101</v>
      </c>
      <c r="AM69" s="8">
        <v>1.2945408485556904</v>
      </c>
      <c r="AN69" s="8">
        <v>0.28799116835072863</v>
      </c>
      <c r="AO69" s="8">
        <v>4.8296433196252719</v>
      </c>
      <c r="AP69" s="8">
        <v>1.7615535539893041</v>
      </c>
      <c r="AQ69" s="8">
        <v>8.798702437029986</v>
      </c>
      <c r="AR69" s="8">
        <v>21.412532544131199</v>
      </c>
      <c r="AS69" s="8">
        <v>164.14122953634117</v>
      </c>
      <c r="AT69" s="8">
        <v>6.475909515346113</v>
      </c>
      <c r="AU69" s="8">
        <v>0.39696079961857189</v>
      </c>
      <c r="AV69" s="8">
        <v>0.80948868941826413</v>
      </c>
      <c r="AW69" s="8">
        <v>12.150113886364522</v>
      </c>
      <c r="AX69" s="8">
        <v>5.5107499241166442</v>
      </c>
      <c r="AY69" s="8">
        <v>22.284289594273947</v>
      </c>
      <c r="AZ69" s="8">
        <v>2.4362496133453528</v>
      </c>
      <c r="BA69" s="8">
        <v>3.01223195004681</v>
      </c>
      <c r="BB69" s="8">
        <v>16.165781456177896</v>
      </c>
      <c r="BC69" s="8">
        <v>6.7744302286978755</v>
      </c>
      <c r="BD69" s="8">
        <v>37.036579904408271</v>
      </c>
      <c r="BE69" s="8">
        <v>10.422166876260151</v>
      </c>
      <c r="BF69" s="8">
        <v>23.350635271680694</v>
      </c>
      <c r="BG69" s="8">
        <v>5.7172298542988234</v>
      </c>
      <c r="BH69" s="8">
        <v>4.7635295954228623</v>
      </c>
      <c r="BI69" s="8">
        <v>5.7054297635099109</v>
      </c>
      <c r="BJ69" s="8">
        <v>15.764151171907162</v>
      </c>
      <c r="BK69" s="8">
        <v>1.2220165792179563</v>
      </c>
      <c r="BL69" s="8">
        <v>61.974650721056491</v>
      </c>
      <c r="BM69" s="8">
        <v>5.1542207545599945</v>
      </c>
      <c r="BN69" s="8">
        <v>20.91667238558863</v>
      </c>
      <c r="BO69" s="8">
        <v>9.7744047070895732</v>
      </c>
      <c r="BP69" s="8">
        <v>11353.738843434965</v>
      </c>
      <c r="BQ69" s="8">
        <v>17.800967622111251</v>
      </c>
      <c r="BR69" s="8">
        <v>15.613791451663827</v>
      </c>
      <c r="BS69" s="8">
        <v>0</v>
      </c>
      <c r="BT69" s="8">
        <v>11901.33383815333</v>
      </c>
      <c r="BU69" s="8">
        <v>60.765977002659909</v>
      </c>
      <c r="BV69" s="8">
        <v>26416.181819745885</v>
      </c>
      <c r="BW69" s="8">
        <v>4199.2902870611715</v>
      </c>
      <c r="BX69" s="8">
        <v>71815.164501351042</v>
      </c>
      <c r="BY69" s="8">
        <v>27.263576685896165</v>
      </c>
      <c r="BZ69" s="8">
        <v>0</v>
      </c>
      <c r="CA69" s="8">
        <v>102518.66616184668</v>
      </c>
      <c r="CB69" s="8">
        <v>114420</v>
      </c>
      <c r="CC69" s="6"/>
      <c r="CD69" s="8"/>
      <c r="CE69" s="8"/>
      <c r="CF69" s="8"/>
    </row>
    <row r="70" spans="1:84" ht="15.5" x14ac:dyDescent="0.35">
      <c r="A70" s="12" t="s">
        <v>109</v>
      </c>
      <c r="B70" s="24" t="s">
        <v>239</v>
      </c>
      <c r="C70" t="s">
        <v>339</v>
      </c>
      <c r="D70" s="8">
        <v>1.3962200222297965</v>
      </c>
      <c r="E70" s="8">
        <v>5.9993927643455986</v>
      </c>
      <c r="F70" s="8">
        <v>0.99838373996982333</v>
      </c>
      <c r="G70" s="8">
        <v>0.64885067869647695</v>
      </c>
      <c r="H70" s="8">
        <v>6.4904950265613541</v>
      </c>
      <c r="I70" s="8">
        <v>0.29942470149911121</v>
      </c>
      <c r="J70" s="8">
        <v>9.7848106820189268E-2</v>
      </c>
      <c r="K70" s="8">
        <v>25.683878108506736</v>
      </c>
      <c r="L70" s="8">
        <v>2.9456956784019144</v>
      </c>
      <c r="M70" s="8">
        <v>40.379937084997572</v>
      </c>
      <c r="N70" s="8">
        <v>69.357603504893177</v>
      </c>
      <c r="O70" s="8">
        <v>6.5613724058433949</v>
      </c>
      <c r="P70" s="8">
        <v>2.4490327670756358</v>
      </c>
      <c r="Q70" s="8">
        <v>6.3998326854726795</v>
      </c>
      <c r="R70" s="8">
        <v>11.794248767441852</v>
      </c>
      <c r="S70" s="8">
        <v>0.66036196938863945</v>
      </c>
      <c r="T70" s="8">
        <v>8.4345419773794266</v>
      </c>
      <c r="U70" s="8">
        <v>1.3483796302585129</v>
      </c>
      <c r="V70" s="8">
        <v>3.7749849994059508</v>
      </c>
      <c r="W70" s="8">
        <v>1.2355958220934586</v>
      </c>
      <c r="X70" s="8">
        <v>2.472663357372813</v>
      </c>
      <c r="Y70" s="8">
        <v>7.9361918170859278</v>
      </c>
      <c r="Z70" s="8">
        <v>16.917275773649177</v>
      </c>
      <c r="AA70" s="8">
        <v>25.661922054288695</v>
      </c>
      <c r="AB70" s="8">
        <v>8.0489415025136974</v>
      </c>
      <c r="AC70" s="8">
        <v>4.5265340295683014</v>
      </c>
      <c r="AD70" s="8">
        <v>4.5026481209969056</v>
      </c>
      <c r="AE70" s="8">
        <v>0.75750987108206169</v>
      </c>
      <c r="AF70" s="8">
        <v>7.2629995689920124</v>
      </c>
      <c r="AG70" s="8">
        <v>21.948897651376253</v>
      </c>
      <c r="AH70" s="8">
        <v>12.540820742049199</v>
      </c>
      <c r="AI70" s="8">
        <v>8.5966828337700321</v>
      </c>
      <c r="AJ70" s="8">
        <v>75.432112562382045</v>
      </c>
      <c r="AK70" s="8">
        <v>3.4731341975185406</v>
      </c>
      <c r="AL70" s="8">
        <v>4.4990562636669855</v>
      </c>
      <c r="AM70" s="8">
        <v>6.1356764184761605</v>
      </c>
      <c r="AN70" s="8">
        <v>1.6604380385752795</v>
      </c>
      <c r="AO70" s="8">
        <v>31.201088368252314</v>
      </c>
      <c r="AP70" s="8">
        <v>3.1273595949901085</v>
      </c>
      <c r="AQ70" s="8">
        <v>33.70726777406972</v>
      </c>
      <c r="AR70" s="8">
        <v>38.981447544957135</v>
      </c>
      <c r="AS70" s="8">
        <v>192.24162458482513</v>
      </c>
      <c r="AT70" s="8">
        <v>10.093833923689417</v>
      </c>
      <c r="AU70" s="8">
        <v>0.59729719424229943</v>
      </c>
      <c r="AV70" s="8">
        <v>3.6396068104294677</v>
      </c>
      <c r="AW70" s="8">
        <v>13.391667763850414</v>
      </c>
      <c r="AX70" s="8">
        <v>10.828695449311438</v>
      </c>
      <c r="AY70" s="8">
        <v>10.312213549494992</v>
      </c>
      <c r="AZ70" s="8">
        <v>21.432144504798391</v>
      </c>
      <c r="BA70" s="8">
        <v>1214.3654147608534</v>
      </c>
      <c r="BB70" s="8">
        <v>277.39049364532457</v>
      </c>
      <c r="BC70" s="8">
        <v>20.093764460236038</v>
      </c>
      <c r="BD70" s="8">
        <v>161.05841924555088</v>
      </c>
      <c r="BE70" s="8">
        <v>10.708446696820792</v>
      </c>
      <c r="BF70" s="8">
        <v>56.607880040304664</v>
      </c>
      <c r="BG70" s="8">
        <v>5.5547215920358779</v>
      </c>
      <c r="BH70" s="8">
        <v>46.411915719324824</v>
      </c>
      <c r="BI70" s="8">
        <v>12.290078155039049</v>
      </c>
      <c r="BJ70" s="8">
        <v>31.760180488625274</v>
      </c>
      <c r="BK70" s="8">
        <v>2.1322511409181621</v>
      </c>
      <c r="BL70" s="8">
        <v>424.12924025021096</v>
      </c>
      <c r="BM70" s="8">
        <v>46.392932677675724</v>
      </c>
      <c r="BN70" s="8">
        <v>31.657924419246893</v>
      </c>
      <c r="BO70" s="8">
        <v>40.12270033724559</v>
      </c>
      <c r="BP70" s="8">
        <v>2.0964250933159239</v>
      </c>
      <c r="BQ70" s="8">
        <v>408.52920691302609</v>
      </c>
      <c r="BR70" s="8">
        <v>682.21879751730012</v>
      </c>
      <c r="BS70" s="8">
        <v>0</v>
      </c>
      <c r="BT70" s="8">
        <v>4252.404625460611</v>
      </c>
      <c r="BU70" s="8">
        <v>1018.7515835130138</v>
      </c>
      <c r="BV70" s="8">
        <v>0.32705557921796574</v>
      </c>
      <c r="BW70" s="8">
        <v>5814.1985864506123</v>
      </c>
      <c r="BX70" s="8">
        <v>12207.320230806046</v>
      </c>
      <c r="BY70" s="8">
        <v>5.9979181905003855</v>
      </c>
      <c r="BZ70" s="8">
        <v>0</v>
      </c>
      <c r="CA70" s="8">
        <v>19046.595374539389</v>
      </c>
      <c r="CB70" s="8">
        <v>23299</v>
      </c>
      <c r="CC70" s="6"/>
      <c r="CD70" s="8"/>
      <c r="CE70" s="8"/>
      <c r="CF70" s="8"/>
    </row>
    <row r="71" spans="1:84" ht="15.5" x14ac:dyDescent="0.35">
      <c r="A71" s="12" t="s">
        <v>110</v>
      </c>
      <c r="B71" s="24" t="s">
        <v>241</v>
      </c>
      <c r="C71" t="s">
        <v>350</v>
      </c>
      <c r="D71" s="8">
        <v>77.431938465317543</v>
      </c>
      <c r="E71" s="8">
        <v>27.5427899061788</v>
      </c>
      <c r="F71" s="8">
        <v>14.961148698065704</v>
      </c>
      <c r="G71" s="8">
        <v>28.57242205734881</v>
      </c>
      <c r="H71" s="8">
        <v>272.46974880258773</v>
      </c>
      <c r="I71" s="8">
        <v>136.15425893152499</v>
      </c>
      <c r="J71" s="8">
        <v>31.82562715346911</v>
      </c>
      <c r="K71" s="8">
        <v>110.02834765164063</v>
      </c>
      <c r="L71" s="8">
        <v>63.980226401548428</v>
      </c>
      <c r="M71" s="8">
        <v>132.71454793878118</v>
      </c>
      <c r="N71" s="8">
        <v>82.754128075167401</v>
      </c>
      <c r="O71" s="8">
        <v>15.458802466158168</v>
      </c>
      <c r="P71" s="8">
        <v>56.191110620464926</v>
      </c>
      <c r="Q71" s="8">
        <v>73.807183635721898</v>
      </c>
      <c r="R71" s="8">
        <v>42.690636752688604</v>
      </c>
      <c r="S71" s="8">
        <v>34.666031151776565</v>
      </c>
      <c r="T71" s="8">
        <v>85.844634600702179</v>
      </c>
      <c r="U71" s="8">
        <v>41.381985368721374</v>
      </c>
      <c r="V71" s="8">
        <v>87.14945381787777</v>
      </c>
      <c r="W71" s="8">
        <v>26.902366388198075</v>
      </c>
      <c r="X71" s="8">
        <v>76.852927406936814</v>
      </c>
      <c r="Y71" s="8">
        <v>46.72329632800993</v>
      </c>
      <c r="Z71" s="8">
        <v>31.177129488532053</v>
      </c>
      <c r="AA71" s="8">
        <v>63.782768063872702</v>
      </c>
      <c r="AB71" s="8">
        <v>114.87981664233621</v>
      </c>
      <c r="AC71" s="8">
        <v>108.06669971625824</v>
      </c>
      <c r="AD71" s="8">
        <v>105.91981441329446</v>
      </c>
      <c r="AE71" s="8">
        <v>40.005407611144719</v>
      </c>
      <c r="AF71" s="8">
        <v>148.7803657293006</v>
      </c>
      <c r="AG71" s="8">
        <v>298.58030449350036</v>
      </c>
      <c r="AH71" s="8">
        <v>118.28563129642917</v>
      </c>
      <c r="AI71" s="8">
        <v>165.22498844393971</v>
      </c>
      <c r="AJ71" s="8">
        <v>210.04254098623679</v>
      </c>
      <c r="AK71" s="8">
        <v>120.54520342954228</v>
      </c>
      <c r="AL71" s="8">
        <v>37.172235895603855</v>
      </c>
      <c r="AM71" s="8">
        <v>75.31367126161895</v>
      </c>
      <c r="AN71" s="8">
        <v>4.4999864169486852</v>
      </c>
      <c r="AO71" s="8">
        <v>277.19163644659341</v>
      </c>
      <c r="AP71" s="8">
        <v>0.90824740464282161</v>
      </c>
      <c r="AQ71" s="8">
        <v>91.904772931668276</v>
      </c>
      <c r="AR71" s="8">
        <v>45.735488940044434</v>
      </c>
      <c r="AS71" s="8">
        <v>1243.1286950114459</v>
      </c>
      <c r="AT71" s="8">
        <v>253.42372981106385</v>
      </c>
      <c r="AU71" s="8">
        <v>4.2533613949724671</v>
      </c>
      <c r="AV71" s="8">
        <v>6.417751569657332</v>
      </c>
      <c r="AW71" s="8">
        <v>611.78550950647991</v>
      </c>
      <c r="AX71" s="8">
        <v>69.07024466839934</v>
      </c>
      <c r="AY71" s="8">
        <v>88.455081636477914</v>
      </c>
      <c r="AZ71" s="8">
        <v>46.666500128977461</v>
      </c>
      <c r="BA71" s="8">
        <v>103.25287926272649</v>
      </c>
      <c r="BB71" s="8">
        <v>2682.0741544578377</v>
      </c>
      <c r="BC71" s="8">
        <v>516.91756166598179</v>
      </c>
      <c r="BD71" s="8">
        <v>1216.6761167084283</v>
      </c>
      <c r="BE71" s="8">
        <v>56.880741621373957</v>
      </c>
      <c r="BF71" s="8">
        <v>231.79445035613315</v>
      </c>
      <c r="BG71" s="8">
        <v>41.670025179536566</v>
      </c>
      <c r="BH71" s="8">
        <v>194.99754497483002</v>
      </c>
      <c r="BI71" s="8">
        <v>46.344858732484283</v>
      </c>
      <c r="BJ71" s="8">
        <v>634.52303342340042</v>
      </c>
      <c r="BK71" s="8">
        <v>19.045942224907176</v>
      </c>
      <c r="BL71" s="8">
        <v>439.5763617708011</v>
      </c>
      <c r="BM71" s="8">
        <v>65.520146347094808</v>
      </c>
      <c r="BN71" s="8">
        <v>234.44226154183571</v>
      </c>
      <c r="BO71" s="8">
        <v>815.0934523324695</v>
      </c>
      <c r="BP71" s="8">
        <v>1101.7419398514273</v>
      </c>
      <c r="BQ71" s="8">
        <v>10.158276309858639</v>
      </c>
      <c r="BR71" s="8">
        <v>181.31763666787356</v>
      </c>
      <c r="BS71" s="8">
        <v>0</v>
      </c>
      <c r="BT71" s="8">
        <v>14539.348579386871</v>
      </c>
      <c r="BU71" s="8">
        <v>42.467900240349941</v>
      </c>
      <c r="BV71" s="8">
        <v>2.0070884493060421</v>
      </c>
      <c r="BW71" s="8">
        <v>35967</v>
      </c>
      <c r="BX71" s="8">
        <v>53691.368155028089</v>
      </c>
      <c r="BY71" s="8">
        <v>36.808276895386577</v>
      </c>
      <c r="BZ71" s="8">
        <v>0</v>
      </c>
      <c r="CA71" s="8">
        <v>89739.65142061314</v>
      </c>
      <c r="CB71" s="8">
        <v>104279</v>
      </c>
      <c r="CC71" s="6"/>
      <c r="CD71" s="8"/>
      <c r="CE71" s="8"/>
      <c r="CF71" s="8"/>
    </row>
    <row r="72" spans="1:84" ht="15.5" x14ac:dyDescent="0.35">
      <c r="A72" s="10" t="s">
        <v>111</v>
      </c>
      <c r="B72" s="24" t="s">
        <v>36</v>
      </c>
      <c r="C72" t="s">
        <v>353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0</v>
      </c>
      <c r="BX72" s="8">
        <v>40334</v>
      </c>
      <c r="BY72" s="8">
        <v>0</v>
      </c>
      <c r="BZ72" s="8">
        <v>0</v>
      </c>
      <c r="CA72" s="8">
        <v>40334</v>
      </c>
      <c r="CB72" s="8">
        <v>40334</v>
      </c>
      <c r="CC72" s="6"/>
      <c r="CD72" s="8"/>
      <c r="CE72" s="8"/>
      <c r="CF72" s="8"/>
    </row>
    <row r="73" spans="1:84" ht="15.5" x14ac:dyDescent="0.35">
      <c r="A73" s="1"/>
      <c r="B73" s="26" t="s">
        <v>3</v>
      </c>
      <c r="C73" t="e">
        <f t="shared" ref="C73:C97" si="1">C72+1</f>
        <v>#VALUE!</v>
      </c>
      <c r="D73" s="8">
        <v>57305.724350738637</v>
      </c>
      <c r="E73" s="8">
        <v>33079.915382028157</v>
      </c>
      <c r="F73" s="8">
        <v>4631.5925669069711</v>
      </c>
      <c r="G73" s="8">
        <v>6714.3491524302735</v>
      </c>
      <c r="H73" s="8">
        <v>40172.025817218106</v>
      </c>
      <c r="I73" s="8">
        <v>16421.254441848658</v>
      </c>
      <c r="J73" s="8">
        <v>5229.8102908062274</v>
      </c>
      <c r="K73" s="8">
        <v>107729.2190414349</v>
      </c>
      <c r="L73" s="8">
        <v>32730.066871526375</v>
      </c>
      <c r="M73" s="8">
        <v>113285.75036445911</v>
      </c>
      <c r="N73" s="8">
        <v>30173.607879285668</v>
      </c>
      <c r="O73" s="8">
        <v>8244.1802045518034</v>
      </c>
      <c r="P73" s="8">
        <v>23473.831363821137</v>
      </c>
      <c r="Q73" s="8">
        <v>20902.277642856345</v>
      </c>
      <c r="R73" s="8">
        <v>15141.179109196926</v>
      </c>
      <c r="S73" s="8">
        <v>10621.714222185119</v>
      </c>
      <c r="T73" s="8">
        <v>33421.960186880933</v>
      </c>
      <c r="U73" s="8">
        <v>8023.183441089378</v>
      </c>
      <c r="V73" s="8">
        <v>153140.18394964587</v>
      </c>
      <c r="W73" s="8">
        <v>17579.373957555643</v>
      </c>
      <c r="X73" s="8">
        <v>50033.306190052826</v>
      </c>
      <c r="Y73" s="8">
        <v>27756.117681048774</v>
      </c>
      <c r="Z73" s="8">
        <v>15102.840974399282</v>
      </c>
      <c r="AA73" s="8">
        <v>17213.281646387906</v>
      </c>
      <c r="AB73" s="8">
        <v>39687.371446432357</v>
      </c>
      <c r="AC73" s="8">
        <v>34864.978396013146</v>
      </c>
      <c r="AD73" s="8">
        <v>60519.477755376713</v>
      </c>
      <c r="AE73" s="8">
        <v>23678.594836579177</v>
      </c>
      <c r="AF73" s="8">
        <v>38148.130228107824</v>
      </c>
      <c r="AG73" s="8">
        <v>30026.685165844934</v>
      </c>
      <c r="AH73" s="8">
        <v>33610.491821642216</v>
      </c>
      <c r="AI73" s="8">
        <v>51421.818094208451</v>
      </c>
      <c r="AJ73" s="8">
        <v>95229.72097136284</v>
      </c>
      <c r="AK73" s="8">
        <v>45544.53607884037</v>
      </c>
      <c r="AL73" s="8">
        <v>16687.935645775819</v>
      </c>
      <c r="AM73" s="8">
        <v>22376.70095893617</v>
      </c>
      <c r="AN73" s="8">
        <v>18230.319771320181</v>
      </c>
      <c r="AO73" s="8">
        <v>68439.293777536368</v>
      </c>
      <c r="AP73" s="8">
        <v>15762.799377432186</v>
      </c>
      <c r="AQ73" s="8">
        <v>203458.08614028781</v>
      </c>
      <c r="AR73" s="8">
        <v>34796.374236269425</v>
      </c>
      <c r="AS73" s="8">
        <v>165906.08851938383</v>
      </c>
      <c r="AT73" s="8">
        <v>104182.88500319734</v>
      </c>
      <c r="AU73" s="8">
        <v>5553.5411747676935</v>
      </c>
      <c r="AV73" s="8">
        <v>10704.099297425957</v>
      </c>
      <c r="AW73" s="8">
        <v>24691.433446076422</v>
      </c>
      <c r="AX73" s="8">
        <v>5655.6317693980964</v>
      </c>
      <c r="AY73" s="8">
        <v>52036.151034070419</v>
      </c>
      <c r="AZ73" s="8">
        <v>10579.101525927668</v>
      </c>
      <c r="BA73" s="8">
        <v>13508.404504801736</v>
      </c>
      <c r="BB73" s="8">
        <v>62847.537513514675</v>
      </c>
      <c r="BC73" s="8">
        <v>18243.146459613959</v>
      </c>
      <c r="BD73" s="8">
        <v>120683.53677035775</v>
      </c>
      <c r="BE73" s="8">
        <v>18908.733929935188</v>
      </c>
      <c r="BF73" s="8">
        <v>32220.308098859172</v>
      </c>
      <c r="BG73" s="8">
        <v>13527.860646976105</v>
      </c>
      <c r="BH73" s="8">
        <v>34571.148612829056</v>
      </c>
      <c r="BI73" s="8">
        <v>7438.2782535531542</v>
      </c>
      <c r="BJ73" s="8">
        <v>32990.702060724921</v>
      </c>
      <c r="BK73" s="8">
        <v>3161.6541141919206</v>
      </c>
      <c r="BL73" s="8">
        <v>120936.57491033661</v>
      </c>
      <c r="BM73" s="8">
        <v>27198.841078592959</v>
      </c>
      <c r="BN73" s="8">
        <v>17417.946556349991</v>
      </c>
      <c r="BO73" s="8">
        <v>29637.946379585617</v>
      </c>
      <c r="BP73" s="8">
        <v>42969.246475986496</v>
      </c>
      <c r="BQ73" s="8">
        <v>7768.8682266721498</v>
      </c>
      <c r="BR73" s="8">
        <v>45142.633199664109</v>
      </c>
      <c r="BS73" s="8">
        <v>0</v>
      </c>
      <c r="BT73" s="8">
        <v>2709092.3609931138</v>
      </c>
      <c r="BU73" s="8">
        <v>422220</v>
      </c>
      <c r="BV73" s="8">
        <v>738966</v>
      </c>
      <c r="BW73" s="8">
        <v>61432</v>
      </c>
      <c r="BX73" s="8">
        <v>1930003.2419769212</v>
      </c>
      <c r="BY73" s="8">
        <v>688215.39702996449</v>
      </c>
      <c r="BZ73" s="8">
        <v>49220</v>
      </c>
      <c r="CA73" s="8">
        <v>3890056.6390068862</v>
      </c>
      <c r="CB73" s="8">
        <v>6599149</v>
      </c>
      <c r="CD73" s="8"/>
      <c r="CE73" s="8"/>
      <c r="CF73" s="8"/>
    </row>
    <row r="74" spans="1:84" ht="15.5" x14ac:dyDescent="0.35">
      <c r="A74" s="2"/>
      <c r="B74" s="27" t="s">
        <v>4</v>
      </c>
      <c r="C74" t="e">
        <f t="shared" si="1"/>
        <v>#VALUE!</v>
      </c>
      <c r="D74" s="8">
        <v>5932.6096035252849</v>
      </c>
      <c r="E74" s="8">
        <v>2132.1220856248865</v>
      </c>
      <c r="F74" s="8">
        <v>309.31101594892198</v>
      </c>
      <c r="G74" s="8">
        <v>862.56322775026194</v>
      </c>
      <c r="H74" s="8">
        <v>9202.8780740559414</v>
      </c>
      <c r="I74" s="8">
        <v>2136.4046374125533</v>
      </c>
      <c r="J74" s="8">
        <v>757.29085585920075</v>
      </c>
      <c r="K74" s="8">
        <v>2169.2699880898367</v>
      </c>
      <c r="L74" s="8">
        <v>603.81658132871689</v>
      </c>
      <c r="M74" s="8">
        <v>6855.0576570194917</v>
      </c>
      <c r="N74" s="8">
        <v>1675.5974878251839</v>
      </c>
      <c r="O74" s="8">
        <v>607.75105776883561</v>
      </c>
      <c r="P74" s="8">
        <v>3590.8440510898386</v>
      </c>
      <c r="Q74" s="8">
        <v>2752.5249225386233</v>
      </c>
      <c r="R74" s="8">
        <v>1470.3746243406706</v>
      </c>
      <c r="S74" s="8">
        <v>731.58465472609771</v>
      </c>
      <c r="T74" s="8">
        <v>4115.9446163801304</v>
      </c>
      <c r="U74" s="8">
        <v>885.30587916280717</v>
      </c>
      <c r="V74" s="8">
        <v>30892.215128901291</v>
      </c>
      <c r="W74" s="8">
        <v>456.37549051202427</v>
      </c>
      <c r="X74" s="8">
        <v>19226.440226502189</v>
      </c>
      <c r="Y74" s="8">
        <v>7494.4641631954646</v>
      </c>
      <c r="Z74" s="8">
        <v>2537.5931457500096</v>
      </c>
      <c r="AA74" s="8">
        <v>2133.0959308118518</v>
      </c>
      <c r="AB74" s="8">
        <v>7388.5383748312079</v>
      </c>
      <c r="AC74" s="8">
        <v>3076.5012041183204</v>
      </c>
      <c r="AD74" s="8">
        <v>9779.8122492239818</v>
      </c>
      <c r="AE74" s="8">
        <v>4844.7265363563338</v>
      </c>
      <c r="AF74" s="8">
        <v>4862.5588722019675</v>
      </c>
      <c r="AG74" s="8">
        <v>15260.570956509979</v>
      </c>
      <c r="AH74" s="8">
        <v>6625.8211825788921</v>
      </c>
      <c r="AI74" s="8">
        <v>10557.054086057702</v>
      </c>
      <c r="AJ74" s="8">
        <v>14389.493447611869</v>
      </c>
      <c r="AK74" s="8">
        <v>6992.6927411463485</v>
      </c>
      <c r="AL74" s="8">
        <v>4329.7947348359212</v>
      </c>
      <c r="AM74" s="8">
        <v>2296.9878434047755</v>
      </c>
      <c r="AN74" s="8">
        <v>4774.2973416840268</v>
      </c>
      <c r="AO74" s="8">
        <v>5464.1808145042523</v>
      </c>
      <c r="AP74" s="8">
        <v>1598.1118544223716</v>
      </c>
      <c r="AQ74" s="8">
        <v>16908.647530890466</v>
      </c>
      <c r="AR74" s="8">
        <v>3657.4237890839845</v>
      </c>
      <c r="AS74" s="8">
        <v>8821.3650228514143</v>
      </c>
      <c r="AT74" s="8">
        <v>5908.1393250151905</v>
      </c>
      <c r="AU74" s="8">
        <v>866.04338032286466</v>
      </c>
      <c r="AV74" s="8">
        <v>4910.7352081529916</v>
      </c>
      <c r="AW74" s="8">
        <v>2182.0451029002252</v>
      </c>
      <c r="AX74" s="8">
        <v>245.67399444327157</v>
      </c>
      <c r="AY74" s="8">
        <v>2712.1616891078279</v>
      </c>
      <c r="AZ74" s="8">
        <v>729.35425363001309</v>
      </c>
      <c r="BA74" s="8">
        <v>1127.1021331856348</v>
      </c>
      <c r="BB74" s="8">
        <v>3582.0989912662512</v>
      </c>
      <c r="BC74" s="8">
        <v>2129.167267222283</v>
      </c>
      <c r="BD74" s="8">
        <v>4901.5031740422892</v>
      </c>
      <c r="BE74" s="8">
        <v>752.37018967683161</v>
      </c>
      <c r="BF74" s="8">
        <v>1449.4595654597338</v>
      </c>
      <c r="BG74" s="8">
        <v>1938.7513156339071</v>
      </c>
      <c r="BH74" s="8">
        <v>2015.5748372529997</v>
      </c>
      <c r="BI74" s="8">
        <v>943.57838050643181</v>
      </c>
      <c r="BJ74" s="8">
        <v>2365.6970339437303</v>
      </c>
      <c r="BK74" s="8">
        <v>245.27252337923551</v>
      </c>
      <c r="BL74" s="8">
        <v>7179.9080618172602</v>
      </c>
      <c r="BM74" s="8">
        <v>2111.7441536954248</v>
      </c>
      <c r="BN74" s="8">
        <v>1363.7902401924027</v>
      </c>
      <c r="BO74" s="8">
        <v>3065.0586842224334</v>
      </c>
      <c r="BP74" s="8">
        <v>3803.6288349326173</v>
      </c>
      <c r="BQ74" s="8">
        <v>529.00897061423302</v>
      </c>
      <c r="BR74" s="8">
        <v>6157.4451677445068</v>
      </c>
      <c r="BS74" s="8">
        <v>0</v>
      </c>
      <c r="BT74" s="8">
        <v>304375.32616679458</v>
      </c>
      <c r="BU74" s="8">
        <v>0</v>
      </c>
      <c r="BV74" s="8">
        <v>0</v>
      </c>
      <c r="BW74" s="8">
        <v>0</v>
      </c>
      <c r="BX74" s="8">
        <v>101674.40478014032</v>
      </c>
      <c r="BY74" s="8">
        <v>56622.269053065131</v>
      </c>
      <c r="BZ74" s="8">
        <v>0</v>
      </c>
      <c r="CA74" s="8">
        <v>158296.67383320548</v>
      </c>
      <c r="CB74" s="8">
        <v>462672</v>
      </c>
      <c r="CD74" s="8"/>
      <c r="CE74" s="8"/>
      <c r="CF74" s="8"/>
    </row>
    <row r="75" spans="1:84" ht="15.5" x14ac:dyDescent="0.35">
      <c r="B75" s="27" t="s">
        <v>5</v>
      </c>
      <c r="C75" t="e">
        <f t="shared" si="1"/>
        <v>#VALUE!</v>
      </c>
      <c r="D75" s="8">
        <v>144.69787287281494</v>
      </c>
      <c r="E75" s="8">
        <v>68.87166563857852</v>
      </c>
      <c r="F75" s="8">
        <v>7.4935583497689144</v>
      </c>
      <c r="G75" s="8">
        <v>45.190514223301356</v>
      </c>
      <c r="H75" s="8">
        <v>179.23112902699057</v>
      </c>
      <c r="I75" s="8">
        <v>93.628354975919592</v>
      </c>
      <c r="J75" s="8">
        <v>24.054405997515971</v>
      </c>
      <c r="K75" s="8">
        <v>71.263420495929395</v>
      </c>
      <c r="L75" s="8">
        <v>7.6421643215796218</v>
      </c>
      <c r="M75" s="8">
        <v>210.07728352621461</v>
      </c>
      <c r="N75" s="8">
        <v>77.970001276764037</v>
      </c>
      <c r="O75" s="8">
        <v>16.680695116775752</v>
      </c>
      <c r="P75" s="8">
        <v>401.38613072550027</v>
      </c>
      <c r="Q75" s="8">
        <v>546.20537240301564</v>
      </c>
      <c r="R75" s="8">
        <v>187.18445082898646</v>
      </c>
      <c r="S75" s="8">
        <v>35.326576618159478</v>
      </c>
      <c r="T75" s="8">
        <v>124.77434390577214</v>
      </c>
      <c r="U75" s="8">
        <v>31.96459638277862</v>
      </c>
      <c r="V75" s="8">
        <v>23.010653525426932</v>
      </c>
      <c r="W75" s="8">
        <v>13.495973770566518</v>
      </c>
      <c r="X75" s="8">
        <v>389.22706552371392</v>
      </c>
      <c r="Y75" s="8">
        <v>284.40820822871376</v>
      </c>
      <c r="Z75" s="8">
        <v>110.14683233765369</v>
      </c>
      <c r="AA75" s="8">
        <v>66.603968510947226</v>
      </c>
      <c r="AB75" s="8">
        <v>564.84201629666507</v>
      </c>
      <c r="AC75" s="8">
        <v>111.26699676636791</v>
      </c>
      <c r="AD75" s="8">
        <v>193.52809429936605</v>
      </c>
      <c r="AE75" s="8">
        <v>53.55367563851221</v>
      </c>
      <c r="AF75" s="8">
        <v>367.20949967892687</v>
      </c>
      <c r="AG75" s="8">
        <v>434.20359811894838</v>
      </c>
      <c r="AH75" s="8">
        <v>408.96669914136663</v>
      </c>
      <c r="AI75" s="8">
        <v>787.04862349602979</v>
      </c>
      <c r="AJ75" s="8">
        <v>1057.7628195971781</v>
      </c>
      <c r="AK75" s="8">
        <v>512.05263962184142</v>
      </c>
      <c r="AL75" s="8">
        <v>149.63948284349829</v>
      </c>
      <c r="AM75" s="8">
        <v>163.20175076495028</v>
      </c>
      <c r="AN75" s="8">
        <v>327.38007503891095</v>
      </c>
      <c r="AO75" s="8">
        <v>128.72584295957341</v>
      </c>
      <c r="AP75" s="8">
        <v>30.30383439969777</v>
      </c>
      <c r="AQ75" s="8">
        <v>1096.3773510524707</v>
      </c>
      <c r="AR75" s="8">
        <v>219.63562388602043</v>
      </c>
      <c r="AS75" s="8">
        <v>139.51527537828906</v>
      </c>
      <c r="AT75" s="8">
        <v>252.25950387447824</v>
      </c>
      <c r="AU75" s="8">
        <v>6.7659743211750056</v>
      </c>
      <c r="AV75" s="8">
        <v>17.931092275934859</v>
      </c>
      <c r="AW75" s="8">
        <v>13.696656835779599</v>
      </c>
      <c r="AX75" s="8">
        <v>8.5150137293640888</v>
      </c>
      <c r="AY75" s="8">
        <v>87.075947091109057</v>
      </c>
      <c r="AZ75" s="8">
        <v>8.59627535016139</v>
      </c>
      <c r="BA75" s="8">
        <v>12.395643777856089</v>
      </c>
      <c r="BB75" s="8">
        <v>28.071057278105268</v>
      </c>
      <c r="BC75" s="8">
        <v>31.000625178389047</v>
      </c>
      <c r="BD75" s="8">
        <v>26.110798881371426</v>
      </c>
      <c r="BE75" s="8">
        <v>24.063468702797707</v>
      </c>
      <c r="BF75" s="8">
        <v>29.724007796362478</v>
      </c>
      <c r="BG75" s="8">
        <v>45.264613746652898</v>
      </c>
      <c r="BH75" s="8">
        <v>12.09224801161281</v>
      </c>
      <c r="BI75" s="8">
        <v>18.710299152245764</v>
      </c>
      <c r="BJ75" s="8">
        <v>83.528493256259495</v>
      </c>
      <c r="BK75" s="8">
        <v>5.3023563709700241</v>
      </c>
      <c r="BL75" s="8">
        <v>74.958937427012799</v>
      </c>
      <c r="BM75" s="8">
        <v>61.307959720215706</v>
      </c>
      <c r="BN75" s="8">
        <v>4.7101208342123737</v>
      </c>
      <c r="BO75" s="8">
        <v>100.16674632470495</v>
      </c>
      <c r="BP75" s="8">
        <v>206.22013295530576</v>
      </c>
      <c r="BQ75" s="8">
        <v>7.6768335788667104</v>
      </c>
      <c r="BR75" s="8">
        <v>61.860877596907748</v>
      </c>
      <c r="BS75" s="8">
        <v>0</v>
      </c>
      <c r="BT75" s="8">
        <v>11133.754821629851</v>
      </c>
      <c r="BU75" s="8">
        <v>0</v>
      </c>
      <c r="BV75" s="8">
        <v>0</v>
      </c>
      <c r="BW75" s="8">
        <v>0</v>
      </c>
      <c r="BX75" s="8">
        <v>5906.362228482627</v>
      </c>
      <c r="BY75" s="8">
        <v>3998.8829498875207</v>
      </c>
      <c r="BZ75" s="8">
        <v>0</v>
      </c>
      <c r="CA75" s="8">
        <v>9905.2451783701472</v>
      </c>
      <c r="CB75" s="8">
        <v>21039</v>
      </c>
      <c r="CD75" s="8"/>
      <c r="CE75" s="8"/>
      <c r="CF75" s="8"/>
    </row>
    <row r="76" spans="1:84" ht="15.5" x14ac:dyDescent="0.35">
      <c r="B76" s="27" t="s">
        <v>244</v>
      </c>
      <c r="C76" t="e">
        <f t="shared" si="1"/>
        <v>#VALUE!</v>
      </c>
      <c r="D76" s="8">
        <v>3060.9559732555736</v>
      </c>
      <c r="E76" s="8">
        <v>2208.6225327767397</v>
      </c>
      <c r="F76" s="8">
        <v>256.57731193354232</v>
      </c>
      <c r="G76" s="8">
        <v>191.40067129272018</v>
      </c>
      <c r="H76" s="8">
        <v>685.2975182142095</v>
      </c>
      <c r="I76" s="8">
        <v>363.90811506747076</v>
      </c>
      <c r="J76" s="8">
        <v>119.53103983284456</v>
      </c>
      <c r="K76" s="8">
        <v>3486.1351171203655</v>
      </c>
      <c r="L76" s="8">
        <v>351.88473808835874</v>
      </c>
      <c r="M76" s="8">
        <v>3556.6846272357634</v>
      </c>
      <c r="N76" s="8">
        <v>1692.8292314804705</v>
      </c>
      <c r="O76" s="8">
        <v>459.94388803232687</v>
      </c>
      <c r="P76" s="8">
        <v>1005.6023100655229</v>
      </c>
      <c r="Q76" s="8">
        <v>1331.8187036264906</v>
      </c>
      <c r="R76" s="8">
        <v>1259.6711643265587</v>
      </c>
      <c r="S76" s="8">
        <v>647.64209435761529</v>
      </c>
      <c r="T76" s="8">
        <v>1251.1556028300097</v>
      </c>
      <c r="U76" s="8">
        <v>421.79696486271678</v>
      </c>
      <c r="V76" s="8">
        <v>4439.5523439711442</v>
      </c>
      <c r="W76" s="8">
        <v>296.06935365688821</v>
      </c>
      <c r="X76" s="8">
        <v>1205.9671374874572</v>
      </c>
      <c r="Y76" s="8">
        <v>662.86736809023944</v>
      </c>
      <c r="Z76" s="8">
        <v>743.53280462537464</v>
      </c>
      <c r="AA76" s="8">
        <v>955.6888242419501</v>
      </c>
      <c r="AB76" s="8">
        <v>1210.9701474441554</v>
      </c>
      <c r="AC76" s="8">
        <v>1672.2027522952139</v>
      </c>
      <c r="AD76" s="8">
        <v>1064.8834469162709</v>
      </c>
      <c r="AE76" s="8">
        <v>499.32836484827885</v>
      </c>
      <c r="AF76" s="8">
        <v>1156.626240136613</v>
      </c>
      <c r="AG76" s="8">
        <v>1680.0304637346273</v>
      </c>
      <c r="AH76" s="8">
        <v>1159.1408064197979</v>
      </c>
      <c r="AI76" s="8">
        <v>1382.797528175375</v>
      </c>
      <c r="AJ76" s="8">
        <v>2265.482843905972</v>
      </c>
      <c r="AK76" s="8">
        <v>1389.9233943520419</v>
      </c>
      <c r="AL76" s="8">
        <v>875.44001089607173</v>
      </c>
      <c r="AM76" s="8">
        <v>1186.1725270367197</v>
      </c>
      <c r="AN76" s="8">
        <v>602.40398666873591</v>
      </c>
      <c r="AO76" s="8">
        <v>6398.0496831475521</v>
      </c>
      <c r="AP76" s="8">
        <v>665.97452003819683</v>
      </c>
      <c r="AQ76" s="8">
        <v>8085.4980711462804</v>
      </c>
      <c r="AR76" s="8">
        <v>946.45759640209894</v>
      </c>
      <c r="AS76" s="8">
        <v>4977.9145221750969</v>
      </c>
      <c r="AT76" s="8">
        <v>4242.2765503588616</v>
      </c>
      <c r="AU76" s="8">
        <v>72.218797675742181</v>
      </c>
      <c r="AV76" s="8">
        <v>1171.0824601300801</v>
      </c>
      <c r="AW76" s="8">
        <v>409.93833851885699</v>
      </c>
      <c r="AX76" s="8">
        <v>353.68699012651234</v>
      </c>
      <c r="AY76" s="8">
        <v>4727.4063210561844</v>
      </c>
      <c r="AZ76" s="8">
        <v>428.76634188808299</v>
      </c>
      <c r="BA76" s="8">
        <v>264.97614650981251</v>
      </c>
      <c r="BB76" s="8">
        <v>4407.4432312583667</v>
      </c>
      <c r="BC76" s="8">
        <v>476.03066356125476</v>
      </c>
      <c r="BD76" s="8">
        <v>2516.9934506362069</v>
      </c>
      <c r="BE76" s="8">
        <v>413.61442356201155</v>
      </c>
      <c r="BF76" s="8">
        <v>903.65310468580719</v>
      </c>
      <c r="BG76" s="8">
        <v>473.62656202835308</v>
      </c>
      <c r="BH76" s="8">
        <v>698.30502846412662</v>
      </c>
      <c r="BI76" s="8">
        <v>268.47221727472419</v>
      </c>
      <c r="BJ76" s="8">
        <v>1691.6005685712462</v>
      </c>
      <c r="BK76" s="8">
        <v>139.97484541978173</v>
      </c>
      <c r="BL76" s="8">
        <v>3329.7844197414029</v>
      </c>
      <c r="BM76" s="8">
        <v>1341.7984874572912</v>
      </c>
      <c r="BN76" s="8">
        <v>570.77261276554373</v>
      </c>
      <c r="BO76" s="8">
        <v>1771.2322123814681</v>
      </c>
      <c r="BP76" s="8">
        <v>3254.811717730578</v>
      </c>
      <c r="BQ76" s="8">
        <v>243.28902919853948</v>
      </c>
      <c r="BR76" s="8">
        <v>2334.4381592208338</v>
      </c>
      <c r="BS76" s="8">
        <v>0</v>
      </c>
      <c r="BT76" s="8">
        <v>104380.62502243315</v>
      </c>
      <c r="BU76" s="8">
        <v>0</v>
      </c>
      <c r="BV76" s="8">
        <v>0</v>
      </c>
      <c r="BW76" s="8">
        <v>0</v>
      </c>
      <c r="BX76" s="8">
        <v>151315.31347842957</v>
      </c>
      <c r="BY76" s="8">
        <v>12536.061499137308</v>
      </c>
      <c r="BZ76" s="8">
        <v>0</v>
      </c>
      <c r="CA76" s="8">
        <v>163851.37497756688</v>
      </c>
      <c r="CB76" s="8">
        <v>268232</v>
      </c>
      <c r="CD76" s="8"/>
      <c r="CE76" s="8"/>
      <c r="CF76" s="8"/>
    </row>
    <row r="77" spans="1:84" ht="15.5" x14ac:dyDescent="0.35">
      <c r="B77" s="27" t="s">
        <v>245</v>
      </c>
      <c r="C77" t="e">
        <f t="shared" si="1"/>
        <v>#VALUE!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0</v>
      </c>
      <c r="BY77" s="8">
        <v>0</v>
      </c>
      <c r="BZ77" s="8">
        <v>0</v>
      </c>
      <c r="CA77" s="8">
        <v>0</v>
      </c>
      <c r="CB77" s="8">
        <v>0</v>
      </c>
      <c r="CD77" s="8"/>
      <c r="CE77" s="8"/>
      <c r="CF77" s="8"/>
    </row>
    <row r="78" spans="1:84" ht="15.5" x14ac:dyDescent="0.35">
      <c r="B78" s="27" t="s">
        <v>246</v>
      </c>
      <c r="C78" t="e">
        <f t="shared" si="1"/>
        <v>#VALUE!</v>
      </c>
      <c r="D78" s="8">
        <v>52.317155394383612</v>
      </c>
      <c r="E78" s="8">
        <v>66.201684863888048</v>
      </c>
      <c r="F78" s="8">
        <v>4.8237673668269645</v>
      </c>
      <c r="G78" s="8">
        <v>38.447572367922653</v>
      </c>
      <c r="H78" s="8">
        <v>78.37090355239377</v>
      </c>
      <c r="I78" s="8">
        <v>52.386452140322675</v>
      </c>
      <c r="J78" s="8">
        <v>13.648011312322925</v>
      </c>
      <c r="K78" s="8">
        <v>179.17480623295324</v>
      </c>
      <c r="L78" s="8">
        <v>32.738929143410978</v>
      </c>
      <c r="M78" s="8">
        <v>298.15227810772274</v>
      </c>
      <c r="N78" s="8">
        <v>490.47918141551179</v>
      </c>
      <c r="O78" s="8">
        <v>260.50963567894405</v>
      </c>
      <c r="P78" s="8">
        <v>64.606853129306216</v>
      </c>
      <c r="Q78" s="8">
        <v>88.139998316565595</v>
      </c>
      <c r="R78" s="8">
        <v>74.688332477226822</v>
      </c>
      <c r="S78" s="8">
        <v>65.306467311850497</v>
      </c>
      <c r="T78" s="8">
        <v>213.37212046121226</v>
      </c>
      <c r="U78" s="8">
        <v>85.375415912889196</v>
      </c>
      <c r="V78" s="8">
        <v>76.685324220854866</v>
      </c>
      <c r="W78" s="8">
        <v>11.296916209082411</v>
      </c>
      <c r="X78" s="8">
        <v>54.023797168910832</v>
      </c>
      <c r="Y78" s="8">
        <v>96.428295778612139</v>
      </c>
      <c r="Z78" s="8">
        <v>149.86158254465516</v>
      </c>
      <c r="AA78" s="8">
        <v>39.919762884361852</v>
      </c>
      <c r="AB78" s="8">
        <v>336.58790033155236</v>
      </c>
      <c r="AC78" s="8">
        <v>121.06058715546673</v>
      </c>
      <c r="AD78" s="8">
        <v>100.81750433109482</v>
      </c>
      <c r="AE78" s="8">
        <v>35.008092311961349</v>
      </c>
      <c r="AF78" s="8">
        <v>262.40793921693268</v>
      </c>
      <c r="AG78" s="8">
        <v>953.41883871657637</v>
      </c>
      <c r="AH78" s="8">
        <v>380.55558548366781</v>
      </c>
      <c r="AI78" s="8">
        <v>433.66305481483522</v>
      </c>
      <c r="AJ78" s="8">
        <v>1130.5168525935248</v>
      </c>
      <c r="AK78" s="8">
        <v>426.72239787811748</v>
      </c>
      <c r="AL78" s="8">
        <v>623.68828383222638</v>
      </c>
      <c r="AM78" s="8">
        <v>207.07965061517888</v>
      </c>
      <c r="AN78" s="8">
        <v>270.53441933391559</v>
      </c>
      <c r="AO78" s="8">
        <v>145.16478851826969</v>
      </c>
      <c r="AP78" s="8">
        <v>35.834193014814275</v>
      </c>
      <c r="AQ78" s="8">
        <v>1286.6075941901529</v>
      </c>
      <c r="AR78" s="8">
        <v>271.24408226050411</v>
      </c>
      <c r="AS78" s="8">
        <v>363.20305401165041</v>
      </c>
      <c r="AT78" s="8">
        <v>345.51694549441959</v>
      </c>
      <c r="AU78" s="8">
        <v>5.8518423090242084</v>
      </c>
      <c r="AV78" s="8">
        <v>23.789909178268978</v>
      </c>
      <c r="AW78" s="8">
        <v>22.008463937511234</v>
      </c>
      <c r="AX78" s="8">
        <v>34.184043354795726</v>
      </c>
      <c r="AY78" s="8">
        <v>1167.3323553091509</v>
      </c>
      <c r="AZ78" s="8">
        <v>60.795955104883724</v>
      </c>
      <c r="BA78" s="8">
        <v>33.41606080154537</v>
      </c>
      <c r="BB78" s="8">
        <v>47.106034647590072</v>
      </c>
      <c r="BC78" s="8">
        <v>94.090119362112716</v>
      </c>
      <c r="BD78" s="8">
        <v>86.759706319918109</v>
      </c>
      <c r="BE78" s="8">
        <v>41.377966973152795</v>
      </c>
      <c r="BF78" s="8">
        <v>85.851764391977085</v>
      </c>
      <c r="BG78" s="8">
        <v>79.402716539470461</v>
      </c>
      <c r="BH78" s="8">
        <v>51.457012631756996</v>
      </c>
      <c r="BI78" s="8">
        <v>33.845178941609511</v>
      </c>
      <c r="BJ78" s="8">
        <v>229.17058301758763</v>
      </c>
      <c r="BK78" s="8">
        <v>10.184100779569805</v>
      </c>
      <c r="BL78" s="8">
        <v>139.12196225719384</v>
      </c>
      <c r="BM78" s="8">
        <v>114.85728121535517</v>
      </c>
      <c r="BN78" s="8">
        <v>20.968118518982568</v>
      </c>
      <c r="BO78" s="8">
        <v>107.94039444977258</v>
      </c>
      <c r="BP78" s="8">
        <v>258.18206648699265</v>
      </c>
      <c r="BQ78" s="8">
        <v>22.241686734138824</v>
      </c>
      <c r="BR78" s="8">
        <v>161.3365491819182</v>
      </c>
      <c r="BS78" s="8">
        <v>0</v>
      </c>
      <c r="BT78" s="8">
        <v>13247.858880541275</v>
      </c>
      <c r="BU78" s="8">
        <v>0</v>
      </c>
      <c r="BV78" s="8">
        <v>0</v>
      </c>
      <c r="BW78" s="8">
        <v>0</v>
      </c>
      <c r="BX78" s="8">
        <v>18318.396125912681</v>
      </c>
      <c r="BY78" s="8">
        <v>5717.7449935460436</v>
      </c>
      <c r="BZ78" s="8">
        <v>0</v>
      </c>
      <c r="CA78" s="8">
        <v>24036.141119458727</v>
      </c>
      <c r="CB78" s="8">
        <v>37284</v>
      </c>
      <c r="CD78" s="8"/>
      <c r="CE78" s="8"/>
      <c r="CF78" s="8"/>
    </row>
    <row r="79" spans="1:84" ht="15.5" x14ac:dyDescent="0.35">
      <c r="B79" s="27" t="s">
        <v>245</v>
      </c>
      <c r="C79" t="e">
        <f t="shared" si="1"/>
        <v>#VALUE!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0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0</v>
      </c>
      <c r="BY79" s="8">
        <v>0</v>
      </c>
      <c r="BZ79" s="8">
        <v>0</v>
      </c>
      <c r="CA79" s="8">
        <v>0</v>
      </c>
      <c r="CB79" s="8">
        <v>0</v>
      </c>
      <c r="CD79" s="8"/>
      <c r="CE79" s="8"/>
      <c r="CF79" s="8"/>
    </row>
    <row r="80" spans="1:84" ht="15.5" x14ac:dyDescent="0.35">
      <c r="B80" s="27" t="s">
        <v>247</v>
      </c>
      <c r="C80" t="e">
        <f t="shared" si="1"/>
        <v>#VALUE!</v>
      </c>
      <c r="D80" s="8">
        <v>2253.6950442132938</v>
      </c>
      <c r="E80" s="8">
        <v>1029.2666490677475</v>
      </c>
      <c r="F80" s="8">
        <v>164.20177949396779</v>
      </c>
      <c r="G80" s="8">
        <v>394.04886193552022</v>
      </c>
      <c r="H80" s="8">
        <v>3538.1965579323637</v>
      </c>
      <c r="I80" s="8">
        <v>966.41799855507475</v>
      </c>
      <c r="J80" s="8">
        <v>311.66539619188887</v>
      </c>
      <c r="K80" s="8">
        <v>3042.9376266260215</v>
      </c>
      <c r="L80" s="8">
        <v>1150.8507155915595</v>
      </c>
      <c r="M80" s="8">
        <v>2299.2777896517109</v>
      </c>
      <c r="N80" s="8">
        <v>1699.5162187163987</v>
      </c>
      <c r="O80" s="8">
        <v>220.93451885131606</v>
      </c>
      <c r="P80" s="8">
        <v>1008.729291168697</v>
      </c>
      <c r="Q80" s="8">
        <v>845.03336025896385</v>
      </c>
      <c r="R80" s="8">
        <v>586.90231882963246</v>
      </c>
      <c r="S80" s="8">
        <v>379.42598480115663</v>
      </c>
      <c r="T80" s="8">
        <v>1769.793129541943</v>
      </c>
      <c r="U80" s="8">
        <v>357.37370258943065</v>
      </c>
      <c r="V80" s="8">
        <v>22042.352599735419</v>
      </c>
      <c r="W80" s="8">
        <v>597.38830829579581</v>
      </c>
      <c r="X80" s="8">
        <v>3608.0355832649047</v>
      </c>
      <c r="Y80" s="8">
        <v>1756.7142836581995</v>
      </c>
      <c r="Z80" s="8">
        <v>810.02466034302859</v>
      </c>
      <c r="AA80" s="8">
        <v>838.40986716298471</v>
      </c>
      <c r="AB80" s="8">
        <v>2131.6901146640603</v>
      </c>
      <c r="AC80" s="8">
        <v>1932.990063651491</v>
      </c>
      <c r="AD80" s="8">
        <v>2940.4809498525728</v>
      </c>
      <c r="AE80" s="8">
        <v>1401.7884942657367</v>
      </c>
      <c r="AF80" s="8">
        <v>1711.0672206577387</v>
      </c>
      <c r="AG80" s="8">
        <v>2107.0909770749313</v>
      </c>
      <c r="AH80" s="8">
        <v>1790.0239047340608</v>
      </c>
      <c r="AI80" s="8">
        <v>2603.6186132476055</v>
      </c>
      <c r="AJ80" s="8">
        <v>4595.0230649285859</v>
      </c>
      <c r="AK80" s="8">
        <v>2128.0727481612771</v>
      </c>
      <c r="AL80" s="8">
        <v>800.50184181646102</v>
      </c>
      <c r="AM80" s="8">
        <v>870.85726924220523</v>
      </c>
      <c r="AN80" s="8">
        <v>928.06440595423669</v>
      </c>
      <c r="AO80" s="8">
        <v>3232.585093333973</v>
      </c>
      <c r="AP80" s="8">
        <v>896.97622069273666</v>
      </c>
      <c r="AQ80" s="8">
        <v>9375.7833124328354</v>
      </c>
      <c r="AR80" s="8">
        <v>1660.8646720979634</v>
      </c>
      <c r="AS80" s="8">
        <v>8686.9136061997069</v>
      </c>
      <c r="AT80" s="8">
        <v>4009.9226720597198</v>
      </c>
      <c r="AU80" s="8">
        <v>679.57883060349923</v>
      </c>
      <c r="AV80" s="8">
        <v>1865.3620328367685</v>
      </c>
      <c r="AW80" s="8">
        <v>1491.8779917312036</v>
      </c>
      <c r="AX80" s="8">
        <v>252.308188947958</v>
      </c>
      <c r="AY80" s="8">
        <v>3177.8726533652953</v>
      </c>
      <c r="AZ80" s="8">
        <v>487.38564809919257</v>
      </c>
      <c r="BA80" s="8">
        <v>926.70551092341429</v>
      </c>
      <c r="BB80" s="8">
        <v>3553.743172035026</v>
      </c>
      <c r="BC80" s="8">
        <v>1080.5648650619967</v>
      </c>
      <c r="BD80" s="8">
        <v>9916.0960997624497</v>
      </c>
      <c r="BE80" s="8">
        <v>1644.8400211500104</v>
      </c>
      <c r="BF80" s="8">
        <v>1603.0034588069486</v>
      </c>
      <c r="BG80" s="8">
        <v>795.09414507551048</v>
      </c>
      <c r="BH80" s="8">
        <v>1447.4222608104537</v>
      </c>
      <c r="BI80" s="8">
        <v>455.11567057183464</v>
      </c>
      <c r="BJ80" s="8">
        <v>1659.3012604862593</v>
      </c>
      <c r="BK80" s="8">
        <v>188.61205985852274</v>
      </c>
      <c r="BL80" s="8">
        <v>9405.6517084205279</v>
      </c>
      <c r="BM80" s="8">
        <v>1185.4510393187518</v>
      </c>
      <c r="BN80" s="8">
        <v>816.81235133886571</v>
      </c>
      <c r="BO80" s="8">
        <v>1300.655583036001</v>
      </c>
      <c r="BP80" s="8">
        <v>1743.9107719080021</v>
      </c>
      <c r="BQ80" s="8">
        <v>415.9152532020716</v>
      </c>
      <c r="BR80" s="8">
        <v>2510.2860465917256</v>
      </c>
      <c r="BS80" s="8">
        <v>0</v>
      </c>
      <c r="BT80" s="8">
        <v>154079.07411548719</v>
      </c>
      <c r="BU80" s="8">
        <v>0</v>
      </c>
      <c r="BV80" s="8">
        <v>0</v>
      </c>
      <c r="BW80" s="8">
        <v>0</v>
      </c>
      <c r="BX80" s="8">
        <v>71517.281410113384</v>
      </c>
      <c r="BY80" s="8">
        <v>30855.6444743994</v>
      </c>
      <c r="BZ80" s="8">
        <v>0</v>
      </c>
      <c r="CA80" s="8">
        <v>102372.92588451281</v>
      </c>
      <c r="CB80" s="8">
        <v>256452</v>
      </c>
      <c r="CD80" s="8"/>
      <c r="CE80" s="8"/>
      <c r="CF80" s="8"/>
    </row>
    <row r="81" spans="1:84" ht="15.5" x14ac:dyDescent="0.35">
      <c r="B81" s="27" t="s">
        <v>245</v>
      </c>
      <c r="C81" t="e">
        <f t="shared" si="1"/>
        <v>#VALUE!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0</v>
      </c>
      <c r="BY81" s="8">
        <v>0</v>
      </c>
      <c r="BZ81" s="8">
        <v>0</v>
      </c>
      <c r="CA81" s="8">
        <v>0</v>
      </c>
      <c r="CB81" s="8">
        <v>0</v>
      </c>
      <c r="CD81" s="8"/>
      <c r="CE81" s="8"/>
      <c r="CF81" s="8"/>
    </row>
    <row r="82" spans="1:84" ht="15.5" x14ac:dyDescent="0.35">
      <c r="B82" s="27" t="s">
        <v>6</v>
      </c>
      <c r="C82" t="e">
        <f t="shared" si="1"/>
        <v>#VALUE!</v>
      </c>
      <c r="D82" s="8">
        <v>68749.999999999985</v>
      </c>
      <c r="E82" s="8">
        <v>38585</v>
      </c>
      <c r="F82" s="8">
        <v>5374</v>
      </c>
      <c r="G82" s="8">
        <v>8246</v>
      </c>
      <c r="H82" s="8">
        <v>53856.000000000015</v>
      </c>
      <c r="I82" s="8">
        <v>20034.000000000004</v>
      </c>
      <c r="J82" s="8">
        <v>6456.0000000000009</v>
      </c>
      <c r="K82" s="8">
        <v>116678.00000000003</v>
      </c>
      <c r="L82" s="8">
        <v>34877</v>
      </c>
      <c r="M82" s="8">
        <v>126505.00000000001</v>
      </c>
      <c r="N82" s="8">
        <v>35810</v>
      </c>
      <c r="O82" s="8">
        <v>9810.0000000000018</v>
      </c>
      <c r="P82" s="8">
        <v>29545</v>
      </c>
      <c r="Q82" s="8">
        <v>26466</v>
      </c>
      <c r="R82" s="8">
        <v>18720.000000000004</v>
      </c>
      <c r="S82" s="8">
        <v>12480.999999999998</v>
      </c>
      <c r="T82" s="8">
        <v>40897.000000000007</v>
      </c>
      <c r="U82" s="8">
        <v>9805</v>
      </c>
      <c r="V82" s="8">
        <v>210614.00000000003</v>
      </c>
      <c r="W82" s="8">
        <v>18953.999999999996</v>
      </c>
      <c r="X82" s="8">
        <v>74517</v>
      </c>
      <c r="Y82" s="8">
        <v>38051.000000000007</v>
      </c>
      <c r="Z82" s="8">
        <v>19454</v>
      </c>
      <c r="AA82" s="8">
        <v>21247</v>
      </c>
      <c r="AB82" s="8">
        <v>51319.999999999993</v>
      </c>
      <c r="AC82" s="8">
        <v>41779.000000000007</v>
      </c>
      <c r="AD82" s="8">
        <v>74599</v>
      </c>
      <c r="AE82" s="8">
        <v>30513</v>
      </c>
      <c r="AF82" s="8">
        <v>46507.999999999993</v>
      </c>
      <c r="AG82" s="8">
        <v>50462</v>
      </c>
      <c r="AH82" s="8">
        <v>43975</v>
      </c>
      <c r="AI82" s="8">
        <v>67186</v>
      </c>
      <c r="AJ82" s="8">
        <v>118667.99999999997</v>
      </c>
      <c r="AK82" s="8">
        <v>56994</v>
      </c>
      <c r="AL82" s="8">
        <v>23467</v>
      </c>
      <c r="AM82" s="8">
        <v>27101</v>
      </c>
      <c r="AN82" s="8">
        <v>25133.000000000004</v>
      </c>
      <c r="AO82" s="8">
        <v>83807.999999999971</v>
      </c>
      <c r="AP82" s="8">
        <v>18990.000000000004</v>
      </c>
      <c r="AQ82" s="8">
        <v>240211.00000000006</v>
      </c>
      <c r="AR82" s="8">
        <v>41552</v>
      </c>
      <c r="AS82" s="8">
        <v>188894.99999999997</v>
      </c>
      <c r="AT82" s="8">
        <v>118941.00000000001</v>
      </c>
      <c r="AU82" s="8">
        <v>7183.9999999999991</v>
      </c>
      <c r="AV82" s="8">
        <v>18693</v>
      </c>
      <c r="AW82" s="8">
        <v>28810.999999999996</v>
      </c>
      <c r="AX82" s="8">
        <v>6549.9999999999991</v>
      </c>
      <c r="AY82" s="8">
        <v>63907.999999999993</v>
      </c>
      <c r="AZ82" s="8">
        <v>12294.000000000004</v>
      </c>
      <c r="BA82" s="8">
        <v>15873</v>
      </c>
      <c r="BB82" s="8">
        <v>74466.000000000015</v>
      </c>
      <c r="BC82" s="8">
        <v>22053.999999999993</v>
      </c>
      <c r="BD82" s="8">
        <v>138131</v>
      </c>
      <c r="BE82" s="8">
        <v>21784.999999999993</v>
      </c>
      <c r="BF82" s="8">
        <v>36292</v>
      </c>
      <c r="BG82" s="8">
        <v>16860</v>
      </c>
      <c r="BH82" s="8">
        <v>38796.000000000007</v>
      </c>
      <c r="BI82" s="8">
        <v>9158.0000000000018</v>
      </c>
      <c r="BJ82" s="8">
        <v>39020</v>
      </c>
      <c r="BK82" s="8">
        <v>3750.9999999999995</v>
      </c>
      <c r="BL82" s="8">
        <v>141066.00000000003</v>
      </c>
      <c r="BM82" s="8">
        <v>32013.999999999996</v>
      </c>
      <c r="BN82" s="8">
        <v>20195.000000000004</v>
      </c>
      <c r="BO82" s="8">
        <v>35983</v>
      </c>
      <c r="BP82" s="8">
        <v>52236</v>
      </c>
      <c r="BQ82" s="8">
        <v>8986.9999999999982</v>
      </c>
      <c r="BR82" s="8">
        <v>56368</v>
      </c>
      <c r="BS82" s="8">
        <v>0</v>
      </c>
      <c r="BT82" s="8">
        <v>3296309</v>
      </c>
      <c r="BU82" s="8">
        <v>422220</v>
      </c>
      <c r="BV82" s="8">
        <v>738966</v>
      </c>
      <c r="BW82" s="8">
        <v>61432</v>
      </c>
      <c r="BX82" s="8">
        <v>2278735</v>
      </c>
      <c r="BY82" s="8">
        <v>797945.99999999988</v>
      </c>
      <c r="BZ82" s="8">
        <v>49220</v>
      </c>
      <c r="CA82" s="8">
        <v>4348519.0000000009</v>
      </c>
      <c r="CB82" s="8">
        <v>7644828</v>
      </c>
      <c r="CD82" s="8"/>
      <c r="CE82" s="8"/>
      <c r="CF82" s="8"/>
    </row>
    <row r="83" spans="1:84" ht="15.5" x14ac:dyDescent="0.35">
      <c r="A83" t="s">
        <v>7</v>
      </c>
      <c r="B83" s="27" t="s">
        <v>20</v>
      </c>
      <c r="C83" t="e">
        <f t="shared" si="1"/>
        <v>#VALUE!</v>
      </c>
      <c r="D83" s="6">
        <v>21587</v>
      </c>
      <c r="E83" s="6">
        <v>14062</v>
      </c>
      <c r="F83" s="6">
        <v>1983</v>
      </c>
      <c r="G83" s="6">
        <v>2772</v>
      </c>
      <c r="H83" s="6">
        <v>12201</v>
      </c>
      <c r="I83" s="6">
        <v>3687</v>
      </c>
      <c r="J83" s="6">
        <v>1507</v>
      </c>
      <c r="K83" s="6">
        <v>13111</v>
      </c>
      <c r="L83" s="6">
        <v>6175</v>
      </c>
      <c r="M83" s="6">
        <v>16095</v>
      </c>
      <c r="N83" s="6">
        <v>5267</v>
      </c>
      <c r="O83" s="6">
        <v>1148</v>
      </c>
      <c r="P83" s="6">
        <v>8058</v>
      </c>
      <c r="Q83" s="6">
        <v>12199</v>
      </c>
      <c r="R83" s="6">
        <v>7847</v>
      </c>
      <c r="S83" s="6">
        <v>4658</v>
      </c>
      <c r="T83" s="6">
        <v>7965</v>
      </c>
      <c r="U83" s="6">
        <v>4217</v>
      </c>
      <c r="V83" s="6">
        <v>4075</v>
      </c>
      <c r="W83" s="6">
        <v>2609</v>
      </c>
      <c r="X83" s="6">
        <v>6738</v>
      </c>
      <c r="Y83" s="6">
        <v>5842</v>
      </c>
      <c r="Z83" s="6">
        <v>3568</v>
      </c>
      <c r="AA83" s="6">
        <v>6320</v>
      </c>
      <c r="AB83" s="6">
        <v>13312</v>
      </c>
      <c r="AC83" s="6">
        <v>11954</v>
      </c>
      <c r="AD83" s="6">
        <v>8817</v>
      </c>
      <c r="AE83" s="6">
        <v>4579</v>
      </c>
      <c r="AF83" s="6">
        <v>16938</v>
      </c>
      <c r="AG83" s="6">
        <v>8232</v>
      </c>
      <c r="AH83" s="6">
        <v>10457</v>
      </c>
      <c r="AI83" s="6">
        <v>18897</v>
      </c>
      <c r="AJ83" s="6">
        <v>14987</v>
      </c>
      <c r="AK83" s="6">
        <v>15509</v>
      </c>
      <c r="AL83" s="6">
        <v>6121</v>
      </c>
      <c r="AM83" s="6">
        <v>9652</v>
      </c>
      <c r="AN83" s="6">
        <v>7491</v>
      </c>
      <c r="AO83" s="6">
        <v>12131</v>
      </c>
      <c r="AP83" s="6">
        <v>8106</v>
      </c>
      <c r="AQ83" s="6">
        <v>81713</v>
      </c>
      <c r="AR83" s="6">
        <v>28094</v>
      </c>
      <c r="AS83" s="6">
        <v>162106</v>
      </c>
      <c r="AT83" s="6">
        <v>43846</v>
      </c>
      <c r="AU83" s="6">
        <v>2414</v>
      </c>
      <c r="AV83" s="6">
        <v>5052</v>
      </c>
      <c r="AW83" s="6">
        <v>22690</v>
      </c>
      <c r="AX83" s="6">
        <v>5259</v>
      </c>
      <c r="AY83" s="6">
        <v>25316</v>
      </c>
      <c r="AZ83" s="6">
        <v>5693</v>
      </c>
      <c r="BA83" s="6">
        <v>6812</v>
      </c>
      <c r="BB83" s="6">
        <v>11169</v>
      </c>
      <c r="BC83" s="6">
        <v>24954</v>
      </c>
      <c r="BD83" s="6">
        <v>90290</v>
      </c>
      <c r="BE83" s="6">
        <v>3898</v>
      </c>
      <c r="BF83" s="6">
        <v>30867</v>
      </c>
      <c r="BG83" s="6">
        <v>13928</v>
      </c>
      <c r="BH83" s="6">
        <v>6735</v>
      </c>
      <c r="BI83" s="6">
        <v>5787</v>
      </c>
      <c r="BJ83" s="6">
        <v>54570</v>
      </c>
      <c r="BK83" s="6">
        <v>14576</v>
      </c>
      <c r="BL83" s="6">
        <v>302164</v>
      </c>
      <c r="BM83" s="6">
        <v>120980</v>
      </c>
      <c r="BN83" s="6">
        <v>32515</v>
      </c>
      <c r="BO83" s="6">
        <v>64022</v>
      </c>
      <c r="BP83" s="6">
        <v>36420</v>
      </c>
      <c r="BQ83" s="6">
        <v>6990</v>
      </c>
      <c r="BR83" s="6">
        <v>28122</v>
      </c>
      <c r="BS83" s="6">
        <v>40334</v>
      </c>
      <c r="BT83" s="6">
        <v>1618190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0</v>
      </c>
      <c r="CA83" s="8">
        <v>0</v>
      </c>
      <c r="CB83" s="8">
        <v>1618190</v>
      </c>
      <c r="CD83" s="8"/>
      <c r="CE83" s="8"/>
      <c r="CF83" s="8"/>
    </row>
    <row r="84" spans="1:84" ht="15.5" x14ac:dyDescent="0.35">
      <c r="A84" t="s">
        <v>8</v>
      </c>
      <c r="B84" s="27" t="s">
        <v>21</v>
      </c>
      <c r="C84" t="e">
        <f t="shared" si="1"/>
        <v>#VALUE!</v>
      </c>
      <c r="D84" s="6">
        <v>18381</v>
      </c>
      <c r="E84" s="6">
        <v>12193</v>
      </c>
      <c r="F84" s="6">
        <v>1647</v>
      </c>
      <c r="G84" s="6">
        <v>2162</v>
      </c>
      <c r="H84" s="6">
        <v>8706</v>
      </c>
      <c r="I84" s="6">
        <v>2692</v>
      </c>
      <c r="J84" s="6">
        <v>1191</v>
      </c>
      <c r="K84" s="6">
        <v>10034</v>
      </c>
      <c r="L84" s="6">
        <v>4792</v>
      </c>
      <c r="M84" s="6">
        <v>12633</v>
      </c>
      <c r="N84" s="6">
        <v>3995</v>
      </c>
      <c r="O84" s="6">
        <v>867</v>
      </c>
      <c r="P84" s="6">
        <v>6415</v>
      </c>
      <c r="Q84" s="6">
        <v>9801</v>
      </c>
      <c r="R84" s="6">
        <v>6240</v>
      </c>
      <c r="S84" s="6">
        <v>3781</v>
      </c>
      <c r="T84" s="6">
        <v>6051</v>
      </c>
      <c r="U84" s="6">
        <v>3339</v>
      </c>
      <c r="V84" s="6">
        <v>2903</v>
      </c>
      <c r="W84" s="6">
        <v>2040</v>
      </c>
      <c r="X84" s="6">
        <v>5042</v>
      </c>
      <c r="Y84" s="6">
        <v>4355</v>
      </c>
      <c r="Z84" s="6">
        <v>2810</v>
      </c>
      <c r="AA84" s="6">
        <v>4835</v>
      </c>
      <c r="AB84" s="6">
        <v>10232</v>
      </c>
      <c r="AC84" s="6">
        <v>9445</v>
      </c>
      <c r="AD84" s="6">
        <v>6674</v>
      </c>
      <c r="AE84" s="6">
        <v>3511</v>
      </c>
      <c r="AF84" s="6">
        <v>13239</v>
      </c>
      <c r="AG84" s="6">
        <v>6302</v>
      </c>
      <c r="AH84" s="6">
        <v>8046</v>
      </c>
      <c r="AI84" s="6">
        <v>14403</v>
      </c>
      <c r="AJ84" s="6">
        <v>11392</v>
      </c>
      <c r="AK84" s="6">
        <v>11936</v>
      </c>
      <c r="AL84" s="6">
        <v>4679</v>
      </c>
      <c r="AM84" s="6">
        <v>7618</v>
      </c>
      <c r="AN84" s="6">
        <v>6060</v>
      </c>
      <c r="AO84" s="6">
        <v>9111</v>
      </c>
      <c r="AP84" s="6">
        <v>6291</v>
      </c>
      <c r="AQ84" s="6">
        <v>66155</v>
      </c>
      <c r="AR84" s="6">
        <v>22897</v>
      </c>
      <c r="AS84" s="6">
        <v>128144</v>
      </c>
      <c r="AT84" s="6">
        <v>35170</v>
      </c>
      <c r="AU84" s="6">
        <v>1877</v>
      </c>
      <c r="AV84" s="6">
        <v>3843</v>
      </c>
      <c r="AW84" s="6">
        <v>17313</v>
      </c>
      <c r="AX84" s="6">
        <v>4267</v>
      </c>
      <c r="AY84" s="6">
        <v>21550</v>
      </c>
      <c r="AZ84" s="6">
        <v>4435</v>
      </c>
      <c r="BA84" s="6">
        <v>5275</v>
      </c>
      <c r="BB84" s="6">
        <v>8537</v>
      </c>
      <c r="BC84" s="6">
        <v>19440</v>
      </c>
      <c r="BD84" s="6">
        <v>70303</v>
      </c>
      <c r="BE84" s="6">
        <v>3027</v>
      </c>
      <c r="BF84" s="6">
        <v>24734</v>
      </c>
      <c r="BG84" s="6">
        <v>11142</v>
      </c>
      <c r="BH84" s="6">
        <v>5444</v>
      </c>
      <c r="BI84" s="6">
        <v>4695</v>
      </c>
      <c r="BJ84" s="6">
        <v>42523</v>
      </c>
      <c r="BK84" s="6">
        <v>11294</v>
      </c>
      <c r="BL84" s="6">
        <v>216062</v>
      </c>
      <c r="BM84" s="6">
        <v>104220</v>
      </c>
      <c r="BN84" s="6">
        <v>27269</v>
      </c>
      <c r="BO84" s="6">
        <v>52938</v>
      </c>
      <c r="BP84" s="6">
        <v>29977</v>
      </c>
      <c r="BQ84" s="6">
        <v>6212</v>
      </c>
      <c r="BR84" s="6">
        <v>24311</v>
      </c>
      <c r="BS84" s="6">
        <v>38387</v>
      </c>
      <c r="BT84" s="6">
        <v>1277285</v>
      </c>
      <c r="BU84" s="8">
        <v>0</v>
      </c>
      <c r="BV84" s="8">
        <v>0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v>1277285</v>
      </c>
      <c r="CD84" s="8"/>
      <c r="CE84" s="8"/>
      <c r="CF84" s="8"/>
    </row>
    <row r="85" spans="1:84" ht="15.5" x14ac:dyDescent="0.35">
      <c r="A85" t="s">
        <v>9</v>
      </c>
      <c r="B85" s="27" t="s">
        <v>22</v>
      </c>
      <c r="C85" t="e">
        <f t="shared" si="1"/>
        <v>#VALUE!</v>
      </c>
      <c r="D85" s="6">
        <v>3206</v>
      </c>
      <c r="E85" s="6">
        <v>1869</v>
      </c>
      <c r="F85" s="6">
        <v>336</v>
      </c>
      <c r="G85" s="6">
        <v>610</v>
      </c>
      <c r="H85" s="6">
        <v>3495</v>
      </c>
      <c r="I85" s="6">
        <v>995</v>
      </c>
      <c r="J85" s="6">
        <v>316</v>
      </c>
      <c r="K85" s="6">
        <v>3077</v>
      </c>
      <c r="L85" s="6">
        <v>1383</v>
      </c>
      <c r="M85" s="6">
        <v>3462</v>
      </c>
      <c r="N85" s="6">
        <v>1272</v>
      </c>
      <c r="O85" s="6">
        <v>281</v>
      </c>
      <c r="P85" s="6">
        <v>1643</v>
      </c>
      <c r="Q85" s="6">
        <v>2398</v>
      </c>
      <c r="R85" s="6">
        <v>1607</v>
      </c>
      <c r="S85" s="6">
        <v>877</v>
      </c>
      <c r="T85" s="6">
        <v>1914</v>
      </c>
      <c r="U85" s="6">
        <v>878</v>
      </c>
      <c r="V85" s="6">
        <v>1172</v>
      </c>
      <c r="W85" s="6">
        <v>569</v>
      </c>
      <c r="X85" s="6">
        <v>1696</v>
      </c>
      <c r="Y85" s="6">
        <v>1487</v>
      </c>
      <c r="Z85" s="6">
        <v>758</v>
      </c>
      <c r="AA85" s="6">
        <v>1485</v>
      </c>
      <c r="AB85" s="6">
        <v>3080</v>
      </c>
      <c r="AC85" s="6">
        <v>2509</v>
      </c>
      <c r="AD85" s="6">
        <v>2143</v>
      </c>
      <c r="AE85" s="6">
        <v>1068</v>
      </c>
      <c r="AF85" s="6">
        <v>3699</v>
      </c>
      <c r="AG85" s="6">
        <v>1930</v>
      </c>
      <c r="AH85" s="6">
        <v>2411</v>
      </c>
      <c r="AI85" s="6">
        <v>4494</v>
      </c>
      <c r="AJ85" s="6">
        <v>3595</v>
      </c>
      <c r="AK85" s="6">
        <v>3573</v>
      </c>
      <c r="AL85" s="6">
        <v>1442</v>
      </c>
      <c r="AM85" s="6">
        <v>2034</v>
      </c>
      <c r="AN85" s="6">
        <v>1431</v>
      </c>
      <c r="AO85" s="6">
        <v>3020</v>
      </c>
      <c r="AP85" s="6">
        <v>1815</v>
      </c>
      <c r="AQ85" s="6">
        <v>15558</v>
      </c>
      <c r="AR85" s="6">
        <v>5197</v>
      </c>
      <c r="AS85" s="6">
        <v>33962</v>
      </c>
      <c r="AT85" s="6">
        <v>8676</v>
      </c>
      <c r="AU85" s="6">
        <v>537</v>
      </c>
      <c r="AV85" s="6">
        <v>1209</v>
      </c>
      <c r="AW85" s="6">
        <v>5377</v>
      </c>
      <c r="AX85" s="6">
        <v>992</v>
      </c>
      <c r="AY85" s="6">
        <v>3766</v>
      </c>
      <c r="AZ85" s="6">
        <v>1258</v>
      </c>
      <c r="BA85" s="6">
        <v>1537</v>
      </c>
      <c r="BB85" s="6">
        <v>2632</v>
      </c>
      <c r="BC85" s="6">
        <v>5514</v>
      </c>
      <c r="BD85" s="6">
        <v>19987</v>
      </c>
      <c r="BE85" s="6">
        <v>871</v>
      </c>
      <c r="BF85" s="6">
        <v>6133</v>
      </c>
      <c r="BG85" s="6">
        <v>2786</v>
      </c>
      <c r="BH85" s="6">
        <v>1291</v>
      </c>
      <c r="BI85" s="6">
        <v>1092</v>
      </c>
      <c r="BJ85" s="6">
        <v>12047</v>
      </c>
      <c r="BK85" s="6">
        <v>3282</v>
      </c>
      <c r="BL85" s="6">
        <v>41470</v>
      </c>
      <c r="BM85" s="6">
        <v>14100</v>
      </c>
      <c r="BN85" s="6">
        <v>5246</v>
      </c>
      <c r="BO85" s="6">
        <v>7664</v>
      </c>
      <c r="BP85" s="6">
        <v>6443</v>
      </c>
      <c r="BQ85" s="6">
        <v>778</v>
      </c>
      <c r="BR85" s="6">
        <v>3811</v>
      </c>
      <c r="BS85" s="6">
        <v>1947</v>
      </c>
      <c r="BT85" s="6">
        <v>290193</v>
      </c>
      <c r="BU85" s="8">
        <v>0</v>
      </c>
      <c r="BV85" s="8">
        <v>0</v>
      </c>
      <c r="BW85" s="8">
        <v>0</v>
      </c>
      <c r="BX85" s="8">
        <v>0</v>
      </c>
      <c r="BY85" s="8">
        <v>0</v>
      </c>
      <c r="BZ85" s="8">
        <v>0</v>
      </c>
      <c r="CA85" s="8">
        <v>0</v>
      </c>
      <c r="CB85" s="8">
        <v>290193</v>
      </c>
      <c r="CD85" s="8"/>
      <c r="CE85" s="8"/>
      <c r="CF85" s="8"/>
    </row>
    <row r="86" spans="1:84" ht="15.5" x14ac:dyDescent="0.35">
      <c r="B86" s="28" t="s">
        <v>23</v>
      </c>
      <c r="C86" t="e">
        <f t="shared" si="1"/>
        <v>#VALUE!</v>
      </c>
      <c r="D86" s="6">
        <v>3203</v>
      </c>
      <c r="E86" s="6">
        <v>1869</v>
      </c>
      <c r="F86" s="6">
        <v>334</v>
      </c>
      <c r="G86" s="6">
        <v>584</v>
      </c>
      <c r="H86" s="6">
        <v>2724</v>
      </c>
      <c r="I86" s="6">
        <v>861</v>
      </c>
      <c r="J86" s="6">
        <v>290</v>
      </c>
      <c r="K86" s="6">
        <v>3007</v>
      </c>
      <c r="L86" s="6">
        <v>1359</v>
      </c>
      <c r="M86" s="6">
        <v>3351</v>
      </c>
      <c r="N86" s="6">
        <v>1193</v>
      </c>
      <c r="O86" s="6">
        <v>269</v>
      </c>
      <c r="P86" s="6">
        <v>1631</v>
      </c>
      <c r="Q86" s="6">
        <v>2388</v>
      </c>
      <c r="R86" s="6">
        <v>1595</v>
      </c>
      <c r="S86" s="6">
        <v>868</v>
      </c>
      <c r="T86" s="6">
        <v>1831</v>
      </c>
      <c r="U86" s="6">
        <v>863</v>
      </c>
      <c r="V86" s="6">
        <v>842</v>
      </c>
      <c r="W86" s="6">
        <v>549</v>
      </c>
      <c r="X86" s="6">
        <v>1516</v>
      </c>
      <c r="Y86" s="6">
        <v>1348</v>
      </c>
      <c r="Z86" s="6">
        <v>723</v>
      </c>
      <c r="AA86" s="6">
        <v>1435</v>
      </c>
      <c r="AB86" s="6">
        <v>3024</v>
      </c>
      <c r="AC86" s="6">
        <v>2452</v>
      </c>
      <c r="AD86" s="6">
        <v>2064</v>
      </c>
      <c r="AE86" s="6">
        <v>1032</v>
      </c>
      <c r="AF86" s="6">
        <v>3629</v>
      </c>
      <c r="AG86" s="6">
        <v>1856</v>
      </c>
      <c r="AH86" s="6">
        <v>2309</v>
      </c>
      <c r="AI86" s="6">
        <v>4346</v>
      </c>
      <c r="AJ86" s="6">
        <v>3378</v>
      </c>
      <c r="AK86" s="6">
        <v>3481</v>
      </c>
      <c r="AL86" s="6">
        <v>1378</v>
      </c>
      <c r="AM86" s="6">
        <v>1991</v>
      </c>
      <c r="AN86" s="6">
        <v>1386</v>
      </c>
      <c r="AO86" s="6">
        <v>2547</v>
      </c>
      <c r="AP86" s="6">
        <v>1762</v>
      </c>
      <c r="AQ86" s="6">
        <v>15085</v>
      </c>
      <c r="AR86" s="6">
        <v>5154</v>
      </c>
      <c r="AS86" s="6">
        <v>33445</v>
      </c>
      <c r="AT86" s="6">
        <v>8490</v>
      </c>
      <c r="AU86" s="6">
        <v>526</v>
      </c>
      <c r="AV86" s="6">
        <v>1153</v>
      </c>
      <c r="AW86" s="6">
        <v>5012</v>
      </c>
      <c r="AX86" s="6">
        <v>973</v>
      </c>
      <c r="AY86" s="6">
        <v>3733</v>
      </c>
      <c r="AZ86" s="6">
        <v>1189</v>
      </c>
      <c r="BA86" s="6">
        <v>1433</v>
      </c>
      <c r="BB86" s="6">
        <v>2409</v>
      </c>
      <c r="BC86" s="6">
        <v>5313</v>
      </c>
      <c r="BD86" s="6">
        <v>15074</v>
      </c>
      <c r="BE86" s="6">
        <v>839</v>
      </c>
      <c r="BF86" s="6">
        <v>5814</v>
      </c>
      <c r="BG86" s="6">
        <v>2740</v>
      </c>
      <c r="BH86" s="6">
        <v>1277</v>
      </c>
      <c r="BI86" s="6">
        <v>1074</v>
      </c>
      <c r="BJ86" s="6">
        <v>11878</v>
      </c>
      <c r="BK86" s="6">
        <v>3241</v>
      </c>
      <c r="BL86" s="6">
        <v>41242</v>
      </c>
      <c r="BM86" s="6">
        <v>14082</v>
      </c>
      <c r="BN86" s="6">
        <v>5044</v>
      </c>
      <c r="BO86" s="6">
        <v>7663</v>
      </c>
      <c r="BP86" s="6">
        <v>6260</v>
      </c>
      <c r="BQ86" s="6">
        <v>766</v>
      </c>
      <c r="BR86" s="6">
        <v>3726</v>
      </c>
      <c r="BS86" s="6">
        <v>1947</v>
      </c>
      <c r="BT86" s="6">
        <v>277850</v>
      </c>
      <c r="BU86" s="8">
        <v>0</v>
      </c>
      <c r="BV86" s="8">
        <v>0</v>
      </c>
      <c r="BW86" s="8">
        <v>0</v>
      </c>
      <c r="BX86" s="8">
        <v>0</v>
      </c>
      <c r="BY86" s="8">
        <v>0</v>
      </c>
      <c r="BZ86" s="8">
        <v>0</v>
      </c>
      <c r="CA86" s="8">
        <v>0</v>
      </c>
      <c r="CB86" s="8">
        <v>277850</v>
      </c>
      <c r="CD86" s="8"/>
      <c r="CE86" s="8"/>
      <c r="CF86" s="8"/>
    </row>
    <row r="87" spans="1:84" ht="15.5" x14ac:dyDescent="0.35">
      <c r="B87" s="27" t="s">
        <v>24</v>
      </c>
      <c r="C87" t="e">
        <f t="shared" si="1"/>
        <v>#VALUE!</v>
      </c>
      <c r="D87" s="6">
        <v>3</v>
      </c>
      <c r="E87" s="6">
        <v>0</v>
      </c>
      <c r="F87" s="6">
        <v>2</v>
      </c>
      <c r="G87" s="6">
        <v>26</v>
      </c>
      <c r="H87" s="6">
        <v>771</v>
      </c>
      <c r="I87" s="6">
        <v>134</v>
      </c>
      <c r="J87" s="6">
        <v>26</v>
      </c>
      <c r="K87" s="6">
        <v>70</v>
      </c>
      <c r="L87" s="6">
        <v>24</v>
      </c>
      <c r="M87" s="6">
        <v>111</v>
      </c>
      <c r="N87" s="6">
        <v>79</v>
      </c>
      <c r="O87" s="6">
        <v>12</v>
      </c>
      <c r="P87" s="6">
        <v>12</v>
      </c>
      <c r="Q87" s="6">
        <v>10</v>
      </c>
      <c r="R87" s="6">
        <v>12</v>
      </c>
      <c r="S87" s="6">
        <v>9</v>
      </c>
      <c r="T87" s="6">
        <v>83</v>
      </c>
      <c r="U87" s="6">
        <v>15</v>
      </c>
      <c r="V87" s="6">
        <v>330</v>
      </c>
      <c r="W87" s="6">
        <v>20</v>
      </c>
      <c r="X87" s="6">
        <v>180</v>
      </c>
      <c r="Y87" s="6">
        <v>139</v>
      </c>
      <c r="Z87" s="6">
        <v>35</v>
      </c>
      <c r="AA87" s="6">
        <v>50</v>
      </c>
      <c r="AB87" s="6">
        <v>56</v>
      </c>
      <c r="AC87" s="6">
        <v>57</v>
      </c>
      <c r="AD87" s="6">
        <v>79</v>
      </c>
      <c r="AE87" s="6">
        <v>36</v>
      </c>
      <c r="AF87" s="6">
        <v>70</v>
      </c>
      <c r="AG87" s="6">
        <v>74</v>
      </c>
      <c r="AH87" s="6">
        <v>102</v>
      </c>
      <c r="AI87" s="6">
        <v>148</v>
      </c>
      <c r="AJ87" s="6">
        <v>217</v>
      </c>
      <c r="AK87" s="6">
        <v>92</v>
      </c>
      <c r="AL87" s="6">
        <v>64</v>
      </c>
      <c r="AM87" s="6">
        <v>43</v>
      </c>
      <c r="AN87" s="6">
        <v>45</v>
      </c>
      <c r="AO87" s="6">
        <v>473</v>
      </c>
      <c r="AP87" s="6">
        <v>53</v>
      </c>
      <c r="AQ87" s="6">
        <v>473</v>
      </c>
      <c r="AR87" s="6">
        <v>43</v>
      </c>
      <c r="AS87" s="6">
        <v>517</v>
      </c>
      <c r="AT87" s="6">
        <v>186</v>
      </c>
      <c r="AU87" s="6">
        <v>11</v>
      </c>
      <c r="AV87" s="6">
        <v>56</v>
      </c>
      <c r="AW87" s="6">
        <v>365</v>
      </c>
      <c r="AX87" s="6">
        <v>19</v>
      </c>
      <c r="AY87" s="6">
        <v>33</v>
      </c>
      <c r="AZ87" s="6">
        <v>69</v>
      </c>
      <c r="BA87" s="6">
        <v>104</v>
      </c>
      <c r="BB87" s="6">
        <v>223</v>
      </c>
      <c r="BC87" s="6">
        <v>201</v>
      </c>
      <c r="BD87" s="6">
        <v>4913</v>
      </c>
      <c r="BE87" s="6">
        <v>32</v>
      </c>
      <c r="BF87" s="6">
        <v>319</v>
      </c>
      <c r="BG87" s="6">
        <v>46</v>
      </c>
      <c r="BH87" s="6">
        <v>14</v>
      </c>
      <c r="BI87" s="6">
        <v>18</v>
      </c>
      <c r="BJ87" s="6">
        <v>169</v>
      </c>
      <c r="BK87" s="6">
        <v>41</v>
      </c>
      <c r="BL87" s="6">
        <v>228</v>
      </c>
      <c r="BM87" s="6">
        <v>18</v>
      </c>
      <c r="BN87" s="6">
        <v>202</v>
      </c>
      <c r="BO87" s="6">
        <v>1</v>
      </c>
      <c r="BP87" s="6">
        <v>183</v>
      </c>
      <c r="BQ87" s="6">
        <v>12</v>
      </c>
      <c r="BR87" s="6">
        <v>85</v>
      </c>
      <c r="BS87" s="6">
        <v>0</v>
      </c>
      <c r="BT87" s="6">
        <v>12343</v>
      </c>
      <c r="BU87" s="8">
        <v>0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v>12343</v>
      </c>
      <c r="CD87" s="8"/>
      <c r="CE87" s="8"/>
      <c r="CF87" s="8"/>
    </row>
    <row r="88" spans="1:84" ht="15.5" x14ac:dyDescent="0.35">
      <c r="A88" t="s">
        <v>10</v>
      </c>
      <c r="B88" s="27" t="s">
        <v>25</v>
      </c>
      <c r="C88" t="e">
        <f t="shared" si="1"/>
        <v>#VALUE!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44632</v>
      </c>
      <c r="BM88" s="6">
        <v>2660</v>
      </c>
      <c r="BN88" s="6">
        <v>0</v>
      </c>
      <c r="BO88" s="6">
        <v>3420</v>
      </c>
      <c r="BP88" s="6">
        <v>0</v>
      </c>
      <c r="BQ88" s="6">
        <v>0</v>
      </c>
      <c r="BR88" s="6">
        <v>0</v>
      </c>
      <c r="BS88" s="6">
        <v>0</v>
      </c>
      <c r="BT88" s="6">
        <v>50712</v>
      </c>
      <c r="BU88" s="8">
        <v>0</v>
      </c>
      <c r="BV88" s="8">
        <v>0</v>
      </c>
      <c r="BW88" s="8">
        <v>0</v>
      </c>
      <c r="BX88" s="8">
        <v>0</v>
      </c>
      <c r="BY88" s="8">
        <v>0</v>
      </c>
      <c r="BZ88" s="8">
        <v>0</v>
      </c>
      <c r="CA88" s="8">
        <v>0</v>
      </c>
      <c r="CB88" s="8">
        <v>50712</v>
      </c>
      <c r="CD88" s="8"/>
      <c r="CE88" s="8"/>
      <c r="CF88" s="8"/>
    </row>
    <row r="89" spans="1:84" ht="15.5" x14ac:dyDescent="0.35">
      <c r="A89" t="s">
        <v>11</v>
      </c>
      <c r="B89" s="27" t="s">
        <v>26</v>
      </c>
      <c r="C89" t="e">
        <f t="shared" si="1"/>
        <v>#VALUE!</v>
      </c>
      <c r="D89" s="6">
        <v>79479</v>
      </c>
      <c r="E89" s="6">
        <v>30528</v>
      </c>
      <c r="F89" s="6">
        <v>12899</v>
      </c>
      <c r="G89" s="6">
        <v>3710</v>
      </c>
      <c r="H89" s="6">
        <v>50581</v>
      </c>
      <c r="I89" s="6">
        <v>32474</v>
      </c>
      <c r="J89" s="6">
        <v>1827</v>
      </c>
      <c r="K89" s="6">
        <v>6779</v>
      </c>
      <c r="L89" s="6">
        <v>2911</v>
      </c>
      <c r="M89" s="6">
        <v>10226</v>
      </c>
      <c r="N89" s="6">
        <v>11443</v>
      </c>
      <c r="O89" s="6">
        <v>2366</v>
      </c>
      <c r="P89" s="6">
        <v>2574</v>
      </c>
      <c r="Q89" s="6">
        <v>9449</v>
      </c>
      <c r="R89" s="6">
        <v>2433</v>
      </c>
      <c r="S89" s="6">
        <v>3662</v>
      </c>
      <c r="T89" s="6">
        <v>6959</v>
      </c>
      <c r="U89" s="6">
        <v>3102</v>
      </c>
      <c r="V89" s="6">
        <v>11680</v>
      </c>
      <c r="W89" s="6">
        <v>2581</v>
      </c>
      <c r="X89" s="6">
        <v>7163</v>
      </c>
      <c r="Y89" s="6">
        <v>2884</v>
      </c>
      <c r="Z89" s="6">
        <v>3378</v>
      </c>
      <c r="AA89" s="6">
        <v>12905</v>
      </c>
      <c r="AB89" s="6">
        <v>7412</v>
      </c>
      <c r="AC89" s="6">
        <v>9890</v>
      </c>
      <c r="AD89" s="6">
        <v>7531</v>
      </c>
      <c r="AE89" s="6">
        <v>2431</v>
      </c>
      <c r="AF89" s="6">
        <v>11795</v>
      </c>
      <c r="AG89" s="6">
        <v>5134</v>
      </c>
      <c r="AH89" s="6">
        <v>3713</v>
      </c>
      <c r="AI89" s="6">
        <v>11192</v>
      </c>
      <c r="AJ89" s="6">
        <v>22229</v>
      </c>
      <c r="AK89" s="6">
        <v>7692</v>
      </c>
      <c r="AL89" s="6">
        <v>3306</v>
      </c>
      <c r="AM89" s="6">
        <v>13484</v>
      </c>
      <c r="AN89" s="6">
        <v>9423</v>
      </c>
      <c r="AO89" s="6">
        <v>55638</v>
      </c>
      <c r="AP89" s="6">
        <v>15591</v>
      </c>
      <c r="AQ89" s="6">
        <v>122636</v>
      </c>
      <c r="AR89" s="6">
        <v>36887</v>
      </c>
      <c r="AS89" s="6">
        <v>183234</v>
      </c>
      <c r="AT89" s="6">
        <v>47765</v>
      </c>
      <c r="AU89" s="6">
        <v>912</v>
      </c>
      <c r="AV89" s="6">
        <v>882</v>
      </c>
      <c r="AW89" s="6">
        <v>15115</v>
      </c>
      <c r="AX89" s="6">
        <v>3089</v>
      </c>
      <c r="AY89" s="6">
        <v>35720</v>
      </c>
      <c r="AZ89" s="6">
        <v>4649</v>
      </c>
      <c r="BA89" s="6">
        <v>4763</v>
      </c>
      <c r="BB89" s="6">
        <v>44052</v>
      </c>
      <c r="BC89" s="6">
        <v>19821</v>
      </c>
      <c r="BD89" s="6">
        <v>130442</v>
      </c>
      <c r="BE89" s="6">
        <v>270357</v>
      </c>
      <c r="BF89" s="6">
        <v>45960</v>
      </c>
      <c r="BG89" s="6">
        <v>16322</v>
      </c>
      <c r="BH89" s="6">
        <v>12337</v>
      </c>
      <c r="BI89" s="6">
        <v>10088</v>
      </c>
      <c r="BJ89" s="6">
        <v>29379</v>
      </c>
      <c r="BK89" s="6">
        <v>1977</v>
      </c>
      <c r="BL89" s="6">
        <v>41139</v>
      </c>
      <c r="BM89" s="6">
        <v>6173</v>
      </c>
      <c r="BN89" s="6">
        <v>3370</v>
      </c>
      <c r="BO89" s="6">
        <v>3347</v>
      </c>
      <c r="BP89" s="6">
        <v>24646</v>
      </c>
      <c r="BQ89" s="6">
        <v>7186</v>
      </c>
      <c r="BR89" s="6">
        <v>19060</v>
      </c>
      <c r="BS89" s="6">
        <v>0</v>
      </c>
      <c r="BT89" s="6">
        <v>1641762</v>
      </c>
      <c r="BU89" s="8">
        <v>0</v>
      </c>
      <c r="BV89" s="8">
        <v>0</v>
      </c>
      <c r="BW89" s="8">
        <v>0</v>
      </c>
      <c r="BX89" s="8">
        <v>0</v>
      </c>
      <c r="BY89" s="8">
        <v>0</v>
      </c>
      <c r="BZ89" s="8">
        <v>0</v>
      </c>
      <c r="CA89" s="8">
        <v>0</v>
      </c>
      <c r="CB89" s="8">
        <v>1641762</v>
      </c>
      <c r="CD89" s="8"/>
      <c r="CE89" s="8"/>
      <c r="CF89" s="8"/>
    </row>
    <row r="90" spans="1:84" ht="15.5" x14ac:dyDescent="0.35">
      <c r="B90" s="27" t="s">
        <v>27</v>
      </c>
      <c r="C90" t="e">
        <f t="shared" si="1"/>
        <v>#VALUE!</v>
      </c>
      <c r="D90" s="6">
        <v>45811</v>
      </c>
      <c r="E90" s="6">
        <v>21852</v>
      </c>
      <c r="F90" s="6">
        <v>5657</v>
      </c>
      <c r="G90" s="6">
        <v>169</v>
      </c>
      <c r="H90" s="6">
        <v>0</v>
      </c>
      <c r="I90" s="6">
        <v>0</v>
      </c>
      <c r="J90" s="6">
        <v>0</v>
      </c>
      <c r="K90" s="6">
        <v>244</v>
      </c>
      <c r="L90" s="6">
        <v>0</v>
      </c>
      <c r="M90" s="6">
        <v>2527</v>
      </c>
      <c r="N90" s="6">
        <v>19</v>
      </c>
      <c r="O90" s="6">
        <v>0</v>
      </c>
      <c r="P90" s="6">
        <v>734</v>
      </c>
      <c r="Q90" s="6">
        <v>6034</v>
      </c>
      <c r="R90" s="6">
        <v>581</v>
      </c>
      <c r="S90" s="6">
        <v>1358</v>
      </c>
      <c r="T90" s="6">
        <v>206</v>
      </c>
      <c r="U90" s="6">
        <v>491</v>
      </c>
      <c r="V90" s="6">
        <v>0</v>
      </c>
      <c r="W90" s="6">
        <v>0</v>
      </c>
      <c r="X90" s="6">
        <v>0</v>
      </c>
      <c r="Y90" s="6">
        <v>0</v>
      </c>
      <c r="Z90" s="6">
        <v>153</v>
      </c>
      <c r="AA90" s="6">
        <v>0</v>
      </c>
      <c r="AB90" s="6">
        <v>218</v>
      </c>
      <c r="AC90" s="6">
        <v>682</v>
      </c>
      <c r="AD90" s="6">
        <v>0</v>
      </c>
      <c r="AE90" s="6">
        <v>0</v>
      </c>
      <c r="AF90" s="6">
        <v>1744</v>
      </c>
      <c r="AG90" s="6">
        <v>0</v>
      </c>
      <c r="AH90" s="6">
        <v>0</v>
      </c>
      <c r="AI90" s="6">
        <v>0</v>
      </c>
      <c r="AJ90" s="6">
        <v>0</v>
      </c>
      <c r="AK90" s="6">
        <v>56</v>
      </c>
      <c r="AL90" s="6">
        <v>34</v>
      </c>
      <c r="AM90" s="6">
        <v>1515</v>
      </c>
      <c r="AN90" s="6">
        <v>4384</v>
      </c>
      <c r="AO90" s="6">
        <v>0</v>
      </c>
      <c r="AP90" s="6">
        <v>1323</v>
      </c>
      <c r="AQ90" s="6">
        <v>44580</v>
      </c>
      <c r="AR90" s="6">
        <v>15444</v>
      </c>
      <c r="AS90" s="6">
        <v>44392</v>
      </c>
      <c r="AT90" s="6">
        <v>18905</v>
      </c>
      <c r="AU90" s="6">
        <v>121</v>
      </c>
      <c r="AV90" s="6">
        <v>0</v>
      </c>
      <c r="AW90" s="6">
        <v>911</v>
      </c>
      <c r="AX90" s="6">
        <v>804</v>
      </c>
      <c r="AY90" s="6">
        <v>20501</v>
      </c>
      <c r="AZ90" s="6">
        <v>602</v>
      </c>
      <c r="BA90" s="6">
        <v>338</v>
      </c>
      <c r="BB90" s="6">
        <v>434</v>
      </c>
      <c r="BC90" s="6">
        <v>4584</v>
      </c>
      <c r="BD90" s="6">
        <v>1631</v>
      </c>
      <c r="BE90" s="6">
        <v>3973</v>
      </c>
      <c r="BF90" s="6">
        <v>22853</v>
      </c>
      <c r="BG90" s="6">
        <v>7166</v>
      </c>
      <c r="BH90" s="6">
        <v>4668</v>
      </c>
      <c r="BI90" s="6">
        <v>709</v>
      </c>
      <c r="BJ90" s="6">
        <v>3333</v>
      </c>
      <c r="BK90" s="6">
        <v>680</v>
      </c>
      <c r="BL90" s="6">
        <v>0</v>
      </c>
      <c r="BM90" s="6">
        <v>0</v>
      </c>
      <c r="BN90" s="6">
        <v>3124</v>
      </c>
      <c r="BO90" s="6">
        <v>0</v>
      </c>
      <c r="BP90" s="6">
        <v>15984</v>
      </c>
      <c r="BQ90" s="6">
        <v>4542</v>
      </c>
      <c r="BR90" s="6">
        <v>14801</v>
      </c>
      <c r="BS90" s="6">
        <v>0</v>
      </c>
      <c r="BT90" s="6">
        <v>330872</v>
      </c>
      <c r="BU90" s="8">
        <v>0</v>
      </c>
      <c r="BV90" s="8">
        <v>0</v>
      </c>
      <c r="BW90" s="8">
        <v>0</v>
      </c>
      <c r="BX90" s="8">
        <v>0</v>
      </c>
      <c r="BY90" s="8">
        <v>0</v>
      </c>
      <c r="BZ90" s="8">
        <v>0</v>
      </c>
      <c r="CA90" s="8">
        <v>0</v>
      </c>
      <c r="CB90" s="8">
        <v>330872</v>
      </c>
      <c r="CD90" s="8"/>
      <c r="CE90" s="8"/>
      <c r="CF90" s="8"/>
    </row>
    <row r="91" spans="1:84" ht="15.5" x14ac:dyDescent="0.35">
      <c r="B91" s="27" t="s">
        <v>28</v>
      </c>
      <c r="C91" t="e">
        <f t="shared" si="1"/>
        <v>#VALUE!</v>
      </c>
      <c r="D91" s="6">
        <v>33668</v>
      </c>
      <c r="E91" s="6">
        <v>8676</v>
      </c>
      <c r="F91" s="6">
        <v>7242</v>
      </c>
      <c r="G91" s="6">
        <v>3541</v>
      </c>
      <c r="H91" s="6">
        <v>50581</v>
      </c>
      <c r="I91" s="6">
        <v>32474</v>
      </c>
      <c r="J91" s="6">
        <v>1827</v>
      </c>
      <c r="K91" s="6">
        <v>6535</v>
      </c>
      <c r="L91" s="6">
        <v>2911</v>
      </c>
      <c r="M91" s="6">
        <v>7699</v>
      </c>
      <c r="N91" s="6">
        <v>11424</v>
      </c>
      <c r="O91" s="6">
        <v>2366</v>
      </c>
      <c r="P91" s="6">
        <v>1840</v>
      </c>
      <c r="Q91" s="6">
        <v>3415</v>
      </c>
      <c r="R91" s="6">
        <v>1852</v>
      </c>
      <c r="S91" s="6">
        <v>2304</v>
      </c>
      <c r="T91" s="6">
        <v>6753</v>
      </c>
      <c r="U91" s="6">
        <v>2611</v>
      </c>
      <c r="V91" s="6">
        <v>11680</v>
      </c>
      <c r="W91" s="6">
        <v>2581</v>
      </c>
      <c r="X91" s="6">
        <v>7163</v>
      </c>
      <c r="Y91" s="6">
        <v>2884</v>
      </c>
      <c r="Z91" s="6">
        <v>3225</v>
      </c>
      <c r="AA91" s="6">
        <v>12905</v>
      </c>
      <c r="AB91" s="6">
        <v>7194</v>
      </c>
      <c r="AC91" s="6">
        <v>9208</v>
      </c>
      <c r="AD91" s="6">
        <v>7531</v>
      </c>
      <c r="AE91" s="6">
        <v>2431</v>
      </c>
      <c r="AF91" s="6">
        <v>10051</v>
      </c>
      <c r="AG91" s="6">
        <v>5134</v>
      </c>
      <c r="AH91" s="6">
        <v>3713</v>
      </c>
      <c r="AI91" s="6">
        <v>11192</v>
      </c>
      <c r="AJ91" s="6">
        <v>22229</v>
      </c>
      <c r="AK91" s="6">
        <v>7636</v>
      </c>
      <c r="AL91" s="6">
        <v>3272</v>
      </c>
      <c r="AM91" s="6">
        <v>11969</v>
      </c>
      <c r="AN91" s="6">
        <v>5039</v>
      </c>
      <c r="AO91" s="6">
        <v>55638</v>
      </c>
      <c r="AP91" s="6">
        <v>14268</v>
      </c>
      <c r="AQ91" s="6">
        <v>78056</v>
      </c>
      <c r="AR91" s="6">
        <v>21443</v>
      </c>
      <c r="AS91" s="6">
        <v>138842</v>
      </c>
      <c r="AT91" s="6">
        <v>28860</v>
      </c>
      <c r="AU91" s="6">
        <v>791</v>
      </c>
      <c r="AV91" s="6">
        <v>882</v>
      </c>
      <c r="AW91" s="6">
        <v>14204</v>
      </c>
      <c r="AX91" s="6">
        <v>2285</v>
      </c>
      <c r="AY91" s="6">
        <v>15219</v>
      </c>
      <c r="AZ91" s="6">
        <v>4047</v>
      </c>
      <c r="BA91" s="6">
        <v>4425</v>
      </c>
      <c r="BB91" s="6">
        <v>43618</v>
      </c>
      <c r="BC91" s="6">
        <v>15237</v>
      </c>
      <c r="BD91" s="6">
        <v>128811</v>
      </c>
      <c r="BE91" s="6">
        <v>266384</v>
      </c>
      <c r="BF91" s="6">
        <v>23107</v>
      </c>
      <c r="BG91" s="6">
        <v>9156</v>
      </c>
      <c r="BH91" s="6">
        <v>7669</v>
      </c>
      <c r="BI91" s="6">
        <v>9379</v>
      </c>
      <c r="BJ91" s="6">
        <v>26046</v>
      </c>
      <c r="BK91" s="6">
        <v>1297</v>
      </c>
      <c r="BL91" s="6">
        <v>41139</v>
      </c>
      <c r="BM91" s="6">
        <v>6173</v>
      </c>
      <c r="BN91" s="6">
        <v>246</v>
      </c>
      <c r="BO91" s="6">
        <v>3347</v>
      </c>
      <c r="BP91" s="6">
        <v>8662</v>
      </c>
      <c r="BQ91" s="6">
        <v>2644</v>
      </c>
      <c r="BR91" s="6">
        <v>4259</v>
      </c>
      <c r="BS91" s="6">
        <v>0</v>
      </c>
      <c r="BT91" s="6">
        <v>1310890</v>
      </c>
      <c r="BU91" s="8">
        <v>0</v>
      </c>
      <c r="BV91" s="8">
        <v>0</v>
      </c>
      <c r="BW91" s="8">
        <v>0</v>
      </c>
      <c r="BX91" s="8">
        <v>0</v>
      </c>
      <c r="BY91" s="8">
        <v>0</v>
      </c>
      <c r="BZ91" s="8">
        <v>0</v>
      </c>
      <c r="CA91" s="8">
        <v>0</v>
      </c>
      <c r="CB91" s="8">
        <v>1310890</v>
      </c>
      <c r="CD91" s="8"/>
      <c r="CE91" s="8"/>
      <c r="CF91" s="8"/>
    </row>
    <row r="92" spans="1:84" ht="15.5" x14ac:dyDescent="0.35">
      <c r="A92" t="s">
        <v>12</v>
      </c>
      <c r="B92" s="27" t="s">
        <v>13</v>
      </c>
      <c r="C92" t="e">
        <f t="shared" si="1"/>
        <v>#VALUE!</v>
      </c>
      <c r="D92" s="8">
        <v>101066</v>
      </c>
      <c r="E92" s="8">
        <v>44590</v>
      </c>
      <c r="F92" s="8">
        <v>14882</v>
      </c>
      <c r="G92" s="8">
        <v>6482</v>
      </c>
      <c r="H92" s="8">
        <v>62782</v>
      </c>
      <c r="I92" s="8">
        <v>36161</v>
      </c>
      <c r="J92" s="8">
        <v>3334</v>
      </c>
      <c r="K92" s="8">
        <v>19890</v>
      </c>
      <c r="L92" s="8">
        <v>9086</v>
      </c>
      <c r="M92" s="8">
        <v>26321</v>
      </c>
      <c r="N92" s="8">
        <v>16710</v>
      </c>
      <c r="O92" s="8">
        <v>3514</v>
      </c>
      <c r="P92" s="8">
        <v>10632</v>
      </c>
      <c r="Q92" s="8">
        <v>21648</v>
      </c>
      <c r="R92" s="8">
        <v>10280</v>
      </c>
      <c r="S92" s="8">
        <v>8320</v>
      </c>
      <c r="T92" s="8">
        <v>14924</v>
      </c>
      <c r="U92" s="8">
        <v>7319</v>
      </c>
      <c r="V92" s="8">
        <v>15755</v>
      </c>
      <c r="W92" s="8">
        <v>5190</v>
      </c>
      <c r="X92" s="8">
        <v>13901</v>
      </c>
      <c r="Y92" s="8">
        <v>8726</v>
      </c>
      <c r="Z92" s="8">
        <v>6946</v>
      </c>
      <c r="AA92" s="8">
        <v>19225</v>
      </c>
      <c r="AB92" s="8">
        <v>20724</v>
      </c>
      <c r="AC92" s="8">
        <v>21844</v>
      </c>
      <c r="AD92" s="8">
        <v>16348</v>
      </c>
      <c r="AE92" s="8">
        <v>7010</v>
      </c>
      <c r="AF92" s="8">
        <v>28733</v>
      </c>
      <c r="AG92" s="8">
        <v>13366</v>
      </c>
      <c r="AH92" s="8">
        <v>14170</v>
      </c>
      <c r="AI92" s="8">
        <v>30089</v>
      </c>
      <c r="AJ92" s="8">
        <v>37216</v>
      </c>
      <c r="AK92" s="8">
        <v>23201</v>
      </c>
      <c r="AL92" s="8">
        <v>9427</v>
      </c>
      <c r="AM92" s="8">
        <v>23136</v>
      </c>
      <c r="AN92" s="8">
        <v>16914</v>
      </c>
      <c r="AO92" s="8">
        <v>67769</v>
      </c>
      <c r="AP92" s="8">
        <v>23697</v>
      </c>
      <c r="AQ92" s="8">
        <v>204349</v>
      </c>
      <c r="AR92" s="8">
        <v>64981</v>
      </c>
      <c r="AS92" s="8">
        <v>345340</v>
      </c>
      <c r="AT92" s="8">
        <v>91611</v>
      </c>
      <c r="AU92" s="8">
        <v>3326</v>
      </c>
      <c r="AV92" s="8">
        <v>5934</v>
      </c>
      <c r="AW92" s="8">
        <v>37805</v>
      </c>
      <c r="AX92" s="8">
        <v>8348</v>
      </c>
      <c r="AY92" s="8">
        <v>61036</v>
      </c>
      <c r="AZ92" s="8">
        <v>10342</v>
      </c>
      <c r="BA92" s="8">
        <v>11575</v>
      </c>
      <c r="BB92" s="8">
        <v>55221</v>
      </c>
      <c r="BC92" s="8">
        <v>44775</v>
      </c>
      <c r="BD92" s="8">
        <v>220732</v>
      </c>
      <c r="BE92" s="8">
        <v>274255</v>
      </c>
      <c r="BF92" s="8">
        <v>76827</v>
      </c>
      <c r="BG92" s="8">
        <v>30250</v>
      </c>
      <c r="BH92" s="8">
        <v>19072</v>
      </c>
      <c r="BI92" s="8">
        <v>15875</v>
      </c>
      <c r="BJ92" s="8">
        <v>83949</v>
      </c>
      <c r="BK92" s="8">
        <v>16553</v>
      </c>
      <c r="BL92" s="8">
        <v>343303</v>
      </c>
      <c r="BM92" s="8">
        <v>127153</v>
      </c>
      <c r="BN92" s="8">
        <v>35885</v>
      </c>
      <c r="BO92" s="8">
        <v>67369</v>
      </c>
      <c r="BP92" s="8">
        <v>61066</v>
      </c>
      <c r="BQ92" s="8">
        <v>14176</v>
      </c>
      <c r="BR92" s="8">
        <v>47182</v>
      </c>
      <c r="BS92" s="8">
        <v>40334</v>
      </c>
      <c r="BT92" s="8">
        <v>3259952</v>
      </c>
      <c r="BU92" s="8">
        <v>0</v>
      </c>
      <c r="BV92" s="8">
        <v>0</v>
      </c>
      <c r="BW92" s="8">
        <v>0</v>
      </c>
      <c r="BX92" s="8">
        <v>0</v>
      </c>
      <c r="BY92" s="8">
        <v>0</v>
      </c>
      <c r="BZ92" s="8">
        <v>0</v>
      </c>
      <c r="CA92" s="8">
        <v>0</v>
      </c>
      <c r="CB92" s="8">
        <v>3259952</v>
      </c>
      <c r="CD92" s="8"/>
      <c r="CE92" s="8"/>
      <c r="CF92" s="8"/>
    </row>
    <row r="93" spans="1:84" ht="15.5" x14ac:dyDescent="0.35">
      <c r="A93" t="s">
        <v>14</v>
      </c>
      <c r="B93" s="27" t="s">
        <v>29</v>
      </c>
      <c r="C93" t="e">
        <f t="shared" si="1"/>
        <v>#VALUE!</v>
      </c>
      <c r="D93" s="6">
        <v>445</v>
      </c>
      <c r="E93" s="6">
        <v>277</v>
      </c>
      <c r="F93" s="6">
        <v>85</v>
      </c>
      <c r="G93" s="6">
        <v>110</v>
      </c>
      <c r="H93" s="6">
        <v>692</v>
      </c>
      <c r="I93" s="6">
        <v>330</v>
      </c>
      <c r="J93" s="6">
        <v>74</v>
      </c>
      <c r="K93" s="6">
        <v>959</v>
      </c>
      <c r="L93" s="6">
        <v>459</v>
      </c>
      <c r="M93" s="6">
        <v>1164</v>
      </c>
      <c r="N93" s="6">
        <v>514</v>
      </c>
      <c r="O93" s="6">
        <v>81</v>
      </c>
      <c r="P93" s="6">
        <v>318</v>
      </c>
      <c r="Q93" s="6">
        <v>379</v>
      </c>
      <c r="R93" s="6">
        <v>273</v>
      </c>
      <c r="S93" s="6">
        <v>216</v>
      </c>
      <c r="T93" s="6">
        <v>410</v>
      </c>
      <c r="U93" s="6">
        <v>199</v>
      </c>
      <c r="V93" s="6">
        <v>574</v>
      </c>
      <c r="W93" s="6">
        <v>180</v>
      </c>
      <c r="X93" s="6">
        <v>529</v>
      </c>
      <c r="Y93" s="6">
        <v>302</v>
      </c>
      <c r="Z93" s="6">
        <v>190</v>
      </c>
      <c r="AA93" s="6">
        <v>301</v>
      </c>
      <c r="AB93" s="6">
        <v>598</v>
      </c>
      <c r="AC93" s="6">
        <v>504</v>
      </c>
      <c r="AD93" s="6">
        <v>583</v>
      </c>
      <c r="AE93" s="6">
        <v>259</v>
      </c>
      <c r="AF93" s="6">
        <v>668</v>
      </c>
      <c r="AG93" s="6">
        <v>592</v>
      </c>
      <c r="AH93" s="6">
        <v>471</v>
      </c>
      <c r="AI93" s="6">
        <v>816</v>
      </c>
      <c r="AJ93" s="6">
        <v>975</v>
      </c>
      <c r="AK93" s="6">
        <v>674</v>
      </c>
      <c r="AL93" s="6">
        <v>257</v>
      </c>
      <c r="AM93" s="6">
        <v>366</v>
      </c>
      <c r="AN93" s="6">
        <v>211</v>
      </c>
      <c r="AO93" s="6">
        <v>1099</v>
      </c>
      <c r="AP93" s="6">
        <v>349</v>
      </c>
      <c r="AQ93" s="6">
        <v>2578</v>
      </c>
      <c r="AR93" s="6">
        <v>776</v>
      </c>
      <c r="AS93" s="6">
        <v>5132</v>
      </c>
      <c r="AT93" s="6">
        <v>1539</v>
      </c>
      <c r="AU93" s="6">
        <v>179</v>
      </c>
      <c r="AV93" s="6">
        <v>323</v>
      </c>
      <c r="AW93" s="6">
        <v>943</v>
      </c>
      <c r="AX93" s="6">
        <v>171</v>
      </c>
      <c r="AY93" s="6">
        <v>649</v>
      </c>
      <c r="AZ93" s="6">
        <v>207</v>
      </c>
      <c r="BA93" s="6">
        <v>727</v>
      </c>
      <c r="BB93" s="6">
        <v>2950</v>
      </c>
      <c r="BC93" s="6">
        <v>745</v>
      </c>
      <c r="BD93" s="6">
        <v>3829</v>
      </c>
      <c r="BE93" s="6">
        <v>165</v>
      </c>
      <c r="BF93" s="6">
        <v>933</v>
      </c>
      <c r="BG93" s="6">
        <v>376</v>
      </c>
      <c r="BH93" s="6">
        <v>213</v>
      </c>
      <c r="BI93" s="6">
        <v>231</v>
      </c>
      <c r="BJ93" s="6">
        <v>1625</v>
      </c>
      <c r="BK93" s="6">
        <v>437</v>
      </c>
      <c r="BL93" s="6">
        <v>16</v>
      </c>
      <c r="BM93" s="6">
        <v>4</v>
      </c>
      <c r="BN93" s="6">
        <v>945</v>
      </c>
      <c r="BO93" s="6">
        <v>0</v>
      </c>
      <c r="BP93" s="6">
        <v>1118</v>
      </c>
      <c r="BQ93" s="6">
        <v>136</v>
      </c>
      <c r="BR93" s="6">
        <v>729</v>
      </c>
      <c r="BS93" s="6">
        <v>0</v>
      </c>
      <c r="BT93" s="6">
        <v>45159</v>
      </c>
      <c r="BU93" s="8">
        <v>0</v>
      </c>
      <c r="BV93" s="8">
        <v>0</v>
      </c>
      <c r="BW93" s="8">
        <v>0</v>
      </c>
      <c r="BX93" s="8">
        <v>0</v>
      </c>
      <c r="BY93" s="8">
        <v>0</v>
      </c>
      <c r="BZ93" s="8">
        <v>0</v>
      </c>
      <c r="CA93" s="8">
        <v>0</v>
      </c>
      <c r="CB93" s="8">
        <v>45159</v>
      </c>
      <c r="CD93" s="8"/>
      <c r="CE93" s="8"/>
      <c r="CF93" s="8"/>
    </row>
    <row r="94" spans="1:84" ht="15.5" x14ac:dyDescent="0.35">
      <c r="A94" t="s">
        <v>15</v>
      </c>
      <c r="B94" s="27" t="s">
        <v>30</v>
      </c>
      <c r="C94" t="e">
        <f t="shared" si="1"/>
        <v>#VALUE!</v>
      </c>
      <c r="D94" s="6">
        <v>-1400</v>
      </c>
      <c r="E94" s="6">
        <v>-4</v>
      </c>
      <c r="F94" s="6">
        <v>-9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-235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-623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-2271</v>
      </c>
      <c r="BU94" s="8">
        <v>0</v>
      </c>
      <c r="BV94" s="8">
        <v>0</v>
      </c>
      <c r="BW94" s="8">
        <v>0</v>
      </c>
      <c r="BX94" s="8">
        <v>0</v>
      </c>
      <c r="BY94" s="8">
        <v>0</v>
      </c>
      <c r="BZ94" s="8">
        <v>0</v>
      </c>
      <c r="CA94" s="8">
        <v>0</v>
      </c>
      <c r="CB94" s="8">
        <v>-2271</v>
      </c>
      <c r="CD94" s="8"/>
      <c r="CE94" s="8"/>
      <c r="CF94" s="8"/>
    </row>
    <row r="95" spans="1:84" ht="15.5" x14ac:dyDescent="0.35">
      <c r="A95" t="s">
        <v>16</v>
      </c>
      <c r="B95" s="29" t="s">
        <v>31</v>
      </c>
      <c r="C95" t="e">
        <f t="shared" si="1"/>
        <v>#VALUE!</v>
      </c>
      <c r="D95" s="6">
        <v>100111</v>
      </c>
      <c r="E95" s="6">
        <v>44863</v>
      </c>
      <c r="F95" s="6">
        <v>14958</v>
      </c>
      <c r="G95" s="6">
        <v>6592</v>
      </c>
      <c r="H95" s="6">
        <v>63474</v>
      </c>
      <c r="I95" s="6">
        <v>36491</v>
      </c>
      <c r="J95" s="6">
        <v>3408</v>
      </c>
      <c r="K95" s="6">
        <v>20849</v>
      </c>
      <c r="L95" s="6">
        <v>9545</v>
      </c>
      <c r="M95" s="6">
        <v>27485</v>
      </c>
      <c r="N95" s="6">
        <v>17224</v>
      </c>
      <c r="O95" s="6">
        <v>3595</v>
      </c>
      <c r="P95" s="6">
        <v>10950</v>
      </c>
      <c r="Q95" s="6">
        <v>22027</v>
      </c>
      <c r="R95" s="6">
        <v>10553</v>
      </c>
      <c r="S95" s="6">
        <v>8536</v>
      </c>
      <c r="T95" s="6">
        <v>15334</v>
      </c>
      <c r="U95" s="6">
        <v>7518</v>
      </c>
      <c r="V95" s="6">
        <v>16329</v>
      </c>
      <c r="W95" s="6">
        <v>5370</v>
      </c>
      <c r="X95" s="6">
        <v>14430</v>
      </c>
      <c r="Y95" s="6">
        <v>9028</v>
      </c>
      <c r="Z95" s="6">
        <v>7136</v>
      </c>
      <c r="AA95" s="6">
        <v>19526</v>
      </c>
      <c r="AB95" s="6">
        <v>21322</v>
      </c>
      <c r="AC95" s="6">
        <v>22348</v>
      </c>
      <c r="AD95" s="6">
        <v>16931</v>
      </c>
      <c r="AE95" s="6">
        <v>7269</v>
      </c>
      <c r="AF95" s="6">
        <v>29401</v>
      </c>
      <c r="AG95" s="6">
        <v>13958</v>
      </c>
      <c r="AH95" s="6">
        <v>14641</v>
      </c>
      <c r="AI95" s="6">
        <v>30905</v>
      </c>
      <c r="AJ95" s="6">
        <v>38191</v>
      </c>
      <c r="AK95" s="6">
        <v>23875</v>
      </c>
      <c r="AL95" s="6">
        <v>9449</v>
      </c>
      <c r="AM95" s="6">
        <v>23502</v>
      </c>
      <c r="AN95" s="6">
        <v>17125</v>
      </c>
      <c r="AO95" s="6">
        <v>68868</v>
      </c>
      <c r="AP95" s="6">
        <v>24046</v>
      </c>
      <c r="AQ95" s="6">
        <v>206927</v>
      </c>
      <c r="AR95" s="6">
        <v>65757</v>
      </c>
      <c r="AS95" s="6">
        <v>350472</v>
      </c>
      <c r="AT95" s="6">
        <v>93150</v>
      </c>
      <c r="AU95" s="6">
        <v>3505</v>
      </c>
      <c r="AV95" s="6">
        <v>6257</v>
      </c>
      <c r="AW95" s="6">
        <v>38748</v>
      </c>
      <c r="AX95" s="6">
        <v>8519</v>
      </c>
      <c r="AY95" s="6">
        <v>61685</v>
      </c>
      <c r="AZ95" s="6">
        <v>10549</v>
      </c>
      <c r="BA95" s="6">
        <v>12302</v>
      </c>
      <c r="BB95" s="6">
        <v>58171</v>
      </c>
      <c r="BC95" s="6">
        <v>45520</v>
      </c>
      <c r="BD95" s="6">
        <v>224561</v>
      </c>
      <c r="BE95" s="6">
        <v>274420</v>
      </c>
      <c r="BF95" s="6">
        <v>77760</v>
      </c>
      <c r="BG95" s="6">
        <v>30003</v>
      </c>
      <c r="BH95" s="6">
        <v>19285</v>
      </c>
      <c r="BI95" s="6">
        <v>16106</v>
      </c>
      <c r="BJ95" s="6">
        <v>85574</v>
      </c>
      <c r="BK95" s="6">
        <v>16990</v>
      </c>
      <c r="BL95" s="6">
        <v>343319</v>
      </c>
      <c r="BM95" s="6">
        <v>127157</v>
      </c>
      <c r="BN95" s="6">
        <v>36830</v>
      </c>
      <c r="BO95" s="6">
        <v>67369</v>
      </c>
      <c r="BP95" s="6">
        <v>62184</v>
      </c>
      <c r="BQ95" s="6">
        <v>14312</v>
      </c>
      <c r="BR95" s="6">
        <v>47911</v>
      </c>
      <c r="BS95" s="6">
        <v>40334</v>
      </c>
      <c r="BT95" s="6">
        <v>3302840</v>
      </c>
      <c r="BU95" s="8">
        <v>0</v>
      </c>
      <c r="BV95" s="8">
        <v>0</v>
      </c>
      <c r="BW95" s="8">
        <v>0</v>
      </c>
      <c r="BX95" s="8">
        <v>0</v>
      </c>
      <c r="BY95" s="8">
        <v>0</v>
      </c>
      <c r="BZ95" s="8">
        <v>0</v>
      </c>
      <c r="CA95" s="8">
        <v>0</v>
      </c>
      <c r="CB95" s="8">
        <v>3302840</v>
      </c>
      <c r="CD95" s="8"/>
      <c r="CE95" s="8"/>
      <c r="CF95" s="8"/>
    </row>
    <row r="96" spans="1:84" ht="15.5" x14ac:dyDescent="0.35">
      <c r="A96" t="s">
        <v>17</v>
      </c>
      <c r="B96" s="29" t="s">
        <v>18</v>
      </c>
      <c r="C96" t="e">
        <f t="shared" si="1"/>
        <v>#VALUE!</v>
      </c>
      <c r="D96" s="6">
        <v>168861</v>
      </c>
      <c r="E96" s="6">
        <v>83448</v>
      </c>
      <c r="F96" s="6">
        <v>20332</v>
      </c>
      <c r="G96" s="6">
        <v>14838</v>
      </c>
      <c r="H96" s="6">
        <v>117330</v>
      </c>
      <c r="I96" s="6">
        <v>56525</v>
      </c>
      <c r="J96" s="6">
        <v>9864</v>
      </c>
      <c r="K96" s="6">
        <v>137527</v>
      </c>
      <c r="L96" s="6">
        <v>44422</v>
      </c>
      <c r="M96" s="6">
        <v>153990</v>
      </c>
      <c r="N96" s="6">
        <v>53034</v>
      </c>
      <c r="O96" s="6">
        <v>13405</v>
      </c>
      <c r="P96" s="6">
        <v>40495</v>
      </c>
      <c r="Q96" s="6">
        <v>48493</v>
      </c>
      <c r="R96" s="6">
        <v>29273</v>
      </c>
      <c r="S96" s="6">
        <v>21017</v>
      </c>
      <c r="T96" s="6">
        <v>56231</v>
      </c>
      <c r="U96" s="6">
        <v>17323</v>
      </c>
      <c r="V96" s="6">
        <v>226943</v>
      </c>
      <c r="W96" s="6">
        <v>24324</v>
      </c>
      <c r="X96" s="6">
        <v>88947</v>
      </c>
      <c r="Y96" s="6">
        <v>47079</v>
      </c>
      <c r="Z96" s="6">
        <v>26590</v>
      </c>
      <c r="AA96" s="6">
        <v>40773</v>
      </c>
      <c r="AB96" s="6">
        <v>72642</v>
      </c>
      <c r="AC96" s="6">
        <v>64127</v>
      </c>
      <c r="AD96" s="6">
        <v>91530</v>
      </c>
      <c r="AE96" s="6">
        <v>37782</v>
      </c>
      <c r="AF96" s="6">
        <v>75909</v>
      </c>
      <c r="AG96" s="6">
        <v>64420</v>
      </c>
      <c r="AH96" s="6">
        <v>58616</v>
      </c>
      <c r="AI96" s="6">
        <v>98091</v>
      </c>
      <c r="AJ96" s="6">
        <v>156859</v>
      </c>
      <c r="AK96" s="6">
        <v>80869</v>
      </c>
      <c r="AL96" s="6">
        <v>32916</v>
      </c>
      <c r="AM96" s="6">
        <v>50603</v>
      </c>
      <c r="AN96" s="6">
        <v>42258</v>
      </c>
      <c r="AO96" s="6">
        <v>152676</v>
      </c>
      <c r="AP96" s="6">
        <v>43036</v>
      </c>
      <c r="AQ96" s="6">
        <v>447138</v>
      </c>
      <c r="AR96" s="6">
        <v>107309</v>
      </c>
      <c r="AS96" s="6">
        <v>539367</v>
      </c>
      <c r="AT96" s="6">
        <v>212091</v>
      </c>
      <c r="AU96" s="6">
        <v>10689</v>
      </c>
      <c r="AV96" s="6">
        <v>24950</v>
      </c>
      <c r="AW96" s="6">
        <v>67559</v>
      </c>
      <c r="AX96" s="6">
        <v>15069</v>
      </c>
      <c r="AY96" s="6">
        <v>125593</v>
      </c>
      <c r="AZ96" s="6">
        <v>22843</v>
      </c>
      <c r="BA96" s="6">
        <v>28175</v>
      </c>
      <c r="BB96" s="6">
        <v>132637</v>
      </c>
      <c r="BC96" s="6">
        <v>67574</v>
      </c>
      <c r="BD96" s="6">
        <v>362692</v>
      </c>
      <c r="BE96" s="6">
        <v>296205</v>
      </c>
      <c r="BF96" s="6">
        <v>114052</v>
      </c>
      <c r="BG96" s="6">
        <v>46863</v>
      </c>
      <c r="BH96" s="6">
        <v>58081</v>
      </c>
      <c r="BI96" s="6">
        <v>25264</v>
      </c>
      <c r="BJ96" s="6">
        <v>124594</v>
      </c>
      <c r="BK96" s="6">
        <v>20741</v>
      </c>
      <c r="BL96" s="6">
        <v>484385</v>
      </c>
      <c r="BM96" s="6">
        <v>159171</v>
      </c>
      <c r="BN96" s="6">
        <v>57025</v>
      </c>
      <c r="BO96" s="6">
        <v>103352</v>
      </c>
      <c r="BP96" s="6">
        <v>114420</v>
      </c>
      <c r="BQ96" s="6">
        <v>23299</v>
      </c>
      <c r="BR96" s="6">
        <v>104279</v>
      </c>
      <c r="BS96" s="6">
        <v>40334</v>
      </c>
      <c r="BT96" s="6">
        <v>6599149</v>
      </c>
      <c r="BU96" s="8">
        <v>0</v>
      </c>
      <c r="BV96" s="8">
        <v>0</v>
      </c>
      <c r="BW96" s="8">
        <v>0</v>
      </c>
      <c r="BX96" s="8">
        <v>0</v>
      </c>
      <c r="BY96" s="8">
        <v>0</v>
      </c>
      <c r="BZ96" s="8">
        <v>0</v>
      </c>
      <c r="CA96" s="8">
        <v>0</v>
      </c>
      <c r="CB96" s="8">
        <v>6599149</v>
      </c>
      <c r="CD96" s="8"/>
      <c r="CE96" s="8"/>
      <c r="CF96" s="8"/>
    </row>
    <row r="97" spans="2:84" ht="15.5" x14ac:dyDescent="0.35">
      <c r="B97" s="27" t="s">
        <v>248</v>
      </c>
      <c r="C97" t="e">
        <f t="shared" si="1"/>
        <v>#VALUE!</v>
      </c>
      <c r="D97" s="8">
        <v>6965949</v>
      </c>
      <c r="E97" s="8">
        <v>7473681</v>
      </c>
      <c r="F97" s="6">
        <v>1041304</v>
      </c>
      <c r="G97" s="8">
        <v>138960</v>
      </c>
      <c r="H97" s="8">
        <v>60278</v>
      </c>
      <c r="I97" s="8">
        <v>35928</v>
      </c>
      <c r="J97" s="8">
        <v>31775</v>
      </c>
      <c r="K97" s="8">
        <v>638392</v>
      </c>
      <c r="L97" s="8">
        <v>228655</v>
      </c>
      <c r="M97" s="8">
        <v>1115497</v>
      </c>
      <c r="N97" s="8">
        <v>161508</v>
      </c>
      <c r="O97" s="8">
        <v>19343</v>
      </c>
      <c r="P97" s="8">
        <v>623594</v>
      </c>
      <c r="Q97" s="8">
        <v>1748306</v>
      </c>
      <c r="R97" s="8">
        <v>586106</v>
      </c>
      <c r="S97" s="8">
        <v>469599</v>
      </c>
      <c r="T97" s="8">
        <v>198663</v>
      </c>
      <c r="U97" s="8">
        <v>211376</v>
      </c>
      <c r="V97" s="8">
        <v>23984</v>
      </c>
      <c r="W97" s="8">
        <v>88492</v>
      </c>
      <c r="X97" s="8">
        <v>86072</v>
      </c>
      <c r="Y97" s="8">
        <v>92165</v>
      </c>
      <c r="Z97" s="8">
        <v>186165</v>
      </c>
      <c r="AA97" s="8">
        <v>98575</v>
      </c>
      <c r="AB97" s="8">
        <v>464784</v>
      </c>
      <c r="AC97" s="8">
        <v>628604</v>
      </c>
      <c r="AD97" s="8">
        <v>134030</v>
      </c>
      <c r="AE97" s="8">
        <v>116225</v>
      </c>
      <c r="AF97" s="8">
        <v>775627</v>
      </c>
      <c r="AG97" s="8">
        <v>173868</v>
      </c>
      <c r="AH97" s="8">
        <v>243986</v>
      </c>
      <c r="AI97" s="8">
        <v>443313</v>
      </c>
      <c r="AJ97" s="8">
        <v>187083</v>
      </c>
      <c r="AK97" s="8">
        <v>369056</v>
      </c>
      <c r="AL97" s="8">
        <v>108211</v>
      </c>
      <c r="AM97" s="8">
        <v>857311</v>
      </c>
      <c r="AN97" s="8">
        <v>526387</v>
      </c>
      <c r="AO97" s="8">
        <v>142142</v>
      </c>
      <c r="AP97" s="8">
        <v>556819</v>
      </c>
      <c r="AQ97" s="8">
        <v>7844451</v>
      </c>
      <c r="AR97" s="8">
        <v>2757824</v>
      </c>
      <c r="AS97" s="8">
        <v>15054175</v>
      </c>
      <c r="AT97" s="8">
        <v>3355494</v>
      </c>
      <c r="AU97" s="8">
        <v>58524</v>
      </c>
      <c r="AV97" s="8">
        <v>62509</v>
      </c>
      <c r="AW97" s="8">
        <v>712116</v>
      </c>
      <c r="AX97" s="8">
        <v>378206</v>
      </c>
      <c r="AY97" s="8">
        <v>4313306</v>
      </c>
      <c r="AZ97" s="8">
        <v>170294</v>
      </c>
      <c r="BA97" s="8">
        <v>162924</v>
      </c>
      <c r="BB97" s="8">
        <v>200805</v>
      </c>
      <c r="BC97" s="8">
        <v>618627</v>
      </c>
      <c r="BD97" s="8">
        <v>1081093</v>
      </c>
      <c r="BE97" s="8">
        <v>344380</v>
      </c>
      <c r="BF97" s="8">
        <v>1504892</v>
      </c>
      <c r="BG97" s="8">
        <v>529259</v>
      </c>
      <c r="BH97" s="8">
        <v>412661</v>
      </c>
      <c r="BI97" s="8">
        <v>287433</v>
      </c>
      <c r="BJ97" s="8">
        <v>3519835</v>
      </c>
      <c r="BK97" s="8">
        <v>718939</v>
      </c>
      <c r="BL97" s="8">
        <v>5158576</v>
      </c>
      <c r="BM97" s="8">
        <v>3803182</v>
      </c>
      <c r="BN97" s="8">
        <v>1815902</v>
      </c>
      <c r="BO97" s="8">
        <v>1562737</v>
      </c>
      <c r="BP97" s="8">
        <v>2198528</v>
      </c>
      <c r="BQ97" s="8">
        <v>926849</v>
      </c>
      <c r="BR97" s="8">
        <v>3730870</v>
      </c>
      <c r="BS97" s="8">
        <v>6780014</v>
      </c>
      <c r="BT97" s="8">
        <v>98116218</v>
      </c>
      <c r="BU97" s="8">
        <v>0</v>
      </c>
      <c r="BV97" s="8">
        <v>0</v>
      </c>
      <c r="BW97" s="8">
        <v>0</v>
      </c>
      <c r="BX97" s="8">
        <v>0</v>
      </c>
      <c r="BY97" s="8">
        <v>0</v>
      </c>
      <c r="BZ97" s="8">
        <v>0</v>
      </c>
      <c r="CA97" s="8">
        <v>0</v>
      </c>
      <c r="CB97" s="8">
        <v>98116218</v>
      </c>
      <c r="CD97" s="8"/>
      <c r="CE97" s="8"/>
      <c r="CF97" s="8"/>
    </row>
    <row r="98" spans="2:84" x14ac:dyDescent="0.25">
      <c r="BT98" s="41" t="s">
        <v>267</v>
      </c>
      <c r="CD98" s="8"/>
    </row>
    <row r="99" spans="2:84" x14ac:dyDescent="0.25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41" t="s">
        <v>267</v>
      </c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</row>
    <row r="100" spans="2:84" x14ac:dyDescent="0.25">
      <c r="B100" s="39" t="s">
        <v>262</v>
      </c>
      <c r="D100" s="42">
        <f>D97/D96</f>
        <v>41.25256275871871</v>
      </c>
      <c r="E100" s="42">
        <f t="shared" ref="E100:BP100" si="2">E97/E96</f>
        <v>89.560936151855046</v>
      </c>
      <c r="F100" s="42">
        <f t="shared" si="2"/>
        <v>51.215030493802871</v>
      </c>
      <c r="G100" s="42">
        <f t="shared" si="2"/>
        <v>9.3651435503437117</v>
      </c>
      <c r="H100" s="42">
        <f t="shared" si="2"/>
        <v>0.51374754964629676</v>
      </c>
      <c r="I100" s="42">
        <f t="shared" si="2"/>
        <v>0.63561256081379924</v>
      </c>
      <c r="J100" s="42">
        <f t="shared" si="2"/>
        <v>3.221309813463098</v>
      </c>
      <c r="K100" s="42">
        <f t="shared" si="2"/>
        <v>4.641939400990351</v>
      </c>
      <c r="L100" s="42">
        <f t="shared" si="2"/>
        <v>5.1473369051370943</v>
      </c>
      <c r="M100" s="42">
        <f t="shared" si="2"/>
        <v>7.2439573998311575</v>
      </c>
      <c r="N100" s="42">
        <f t="shared" si="2"/>
        <v>3.0453671229777126</v>
      </c>
      <c r="O100" s="42">
        <f t="shared" si="2"/>
        <v>1.4429690414024618</v>
      </c>
      <c r="P100" s="42">
        <f t="shared" si="2"/>
        <v>15.399283862205211</v>
      </c>
      <c r="Q100" s="42">
        <f t="shared" si="2"/>
        <v>36.052749881426188</v>
      </c>
      <c r="R100" s="42">
        <f t="shared" si="2"/>
        <v>20.022068117377788</v>
      </c>
      <c r="S100" s="42">
        <f t="shared" si="2"/>
        <v>22.34376932959033</v>
      </c>
      <c r="T100" s="42">
        <f t="shared" si="2"/>
        <v>3.5329800288097313</v>
      </c>
      <c r="U100" s="42">
        <f t="shared" si="2"/>
        <v>12.202043525948161</v>
      </c>
      <c r="V100" s="42">
        <f t="shared" si="2"/>
        <v>0.10568292478728139</v>
      </c>
      <c r="W100" s="42">
        <f t="shared" si="2"/>
        <v>3.6380529518171354</v>
      </c>
      <c r="X100" s="42">
        <f t="shared" si="2"/>
        <v>0.96767738091222866</v>
      </c>
      <c r="Y100" s="42">
        <f t="shared" si="2"/>
        <v>1.9576669003164893</v>
      </c>
      <c r="Z100" s="42">
        <f t="shared" si="2"/>
        <v>7.0013162843174124</v>
      </c>
      <c r="AA100" s="42">
        <f t="shared" si="2"/>
        <v>2.4176538395506832</v>
      </c>
      <c r="AB100" s="42">
        <f t="shared" si="2"/>
        <v>6.3982819856281488</v>
      </c>
      <c r="AC100" s="42">
        <f t="shared" si="2"/>
        <v>9.8024856924540362</v>
      </c>
      <c r="AD100" s="42">
        <f t="shared" si="2"/>
        <v>1.4643286354200808</v>
      </c>
      <c r="AE100" s="42">
        <f t="shared" si="2"/>
        <v>3.076200307024509</v>
      </c>
      <c r="AF100" s="42">
        <f t="shared" si="2"/>
        <v>10.217852955512521</v>
      </c>
      <c r="AG100" s="42">
        <f t="shared" si="2"/>
        <v>2.6989754734554485</v>
      </c>
      <c r="AH100" s="42">
        <f t="shared" si="2"/>
        <v>4.1624471134161318</v>
      </c>
      <c r="AI100" s="42">
        <f t="shared" si="2"/>
        <v>4.5194054500412886</v>
      </c>
      <c r="AJ100" s="42">
        <f t="shared" si="2"/>
        <v>1.1926826002970821</v>
      </c>
      <c r="AK100" s="42">
        <f t="shared" si="2"/>
        <v>4.5636275952466336</v>
      </c>
      <c r="AL100" s="42">
        <f t="shared" si="2"/>
        <v>3.287489366873253</v>
      </c>
      <c r="AM100" s="42">
        <f t="shared" si="2"/>
        <v>16.941900677825426</v>
      </c>
      <c r="AN100" s="42">
        <f t="shared" si="2"/>
        <v>12.456505277107293</v>
      </c>
      <c r="AO100" s="42">
        <f t="shared" si="2"/>
        <v>0.93100421808273726</v>
      </c>
      <c r="AP100" s="42">
        <f t="shared" si="2"/>
        <v>12.938446881680454</v>
      </c>
      <c r="AQ100" s="42">
        <f t="shared" si="2"/>
        <v>17.54369120942528</v>
      </c>
      <c r="AR100" s="42">
        <f t="shared" si="2"/>
        <v>25.699838783326655</v>
      </c>
      <c r="AS100" s="42">
        <f t="shared" si="2"/>
        <v>27.910819534750921</v>
      </c>
      <c r="AT100" s="42">
        <f t="shared" si="2"/>
        <v>15.821010792537166</v>
      </c>
      <c r="AU100" s="42">
        <f t="shared" si="2"/>
        <v>5.4751613808588271</v>
      </c>
      <c r="AV100" s="42">
        <f t="shared" si="2"/>
        <v>2.5053707414829658</v>
      </c>
      <c r="AW100" s="42">
        <f t="shared" si="2"/>
        <v>10.540653354845395</v>
      </c>
      <c r="AX100" s="42">
        <f t="shared" si="2"/>
        <v>25.098281239631032</v>
      </c>
      <c r="AY100" s="42">
        <f t="shared" si="2"/>
        <v>34.343522330066165</v>
      </c>
      <c r="AZ100" s="42">
        <f t="shared" si="2"/>
        <v>7.4549752659458042</v>
      </c>
      <c r="BA100" s="42">
        <f t="shared" si="2"/>
        <v>5.7825732031943211</v>
      </c>
      <c r="BB100" s="42">
        <f t="shared" si="2"/>
        <v>1.5139440729208291</v>
      </c>
      <c r="BC100" s="42">
        <f t="shared" si="2"/>
        <v>9.1548080622724708</v>
      </c>
      <c r="BD100" s="42">
        <f t="shared" si="2"/>
        <v>2.9807467493079529</v>
      </c>
      <c r="BE100" s="42">
        <f t="shared" si="2"/>
        <v>1.162640738677605</v>
      </c>
      <c r="BF100" s="42">
        <f t="shared" si="2"/>
        <v>13.194788342159717</v>
      </c>
      <c r="BG100" s="42">
        <f t="shared" si="2"/>
        <v>11.293749866632524</v>
      </c>
      <c r="BH100" s="42">
        <f t="shared" si="2"/>
        <v>7.1049224359084731</v>
      </c>
      <c r="BI100" s="42">
        <f t="shared" si="2"/>
        <v>11.377177010766308</v>
      </c>
      <c r="BJ100" s="42">
        <f t="shared" si="2"/>
        <v>28.250437420742571</v>
      </c>
      <c r="BK100" s="42">
        <f t="shared" si="2"/>
        <v>34.662697073429442</v>
      </c>
      <c r="BL100" s="42">
        <f t="shared" si="2"/>
        <v>10.649743489166676</v>
      </c>
      <c r="BM100" s="42">
        <f t="shared" si="2"/>
        <v>23.893686664027996</v>
      </c>
      <c r="BN100" s="42">
        <f t="shared" si="2"/>
        <v>31.843963174046472</v>
      </c>
      <c r="BO100" s="42">
        <f t="shared" si="2"/>
        <v>15.12052983977088</v>
      </c>
      <c r="BP100" s="42">
        <f t="shared" si="2"/>
        <v>19.214542912078308</v>
      </c>
      <c r="BQ100" s="42">
        <f t="shared" ref="BQ100:BS100" si="3">BQ97/BQ96</f>
        <v>39.780634361989783</v>
      </c>
      <c r="BR100" s="42">
        <f t="shared" si="3"/>
        <v>35.777769253636876</v>
      </c>
      <c r="BS100" s="42">
        <f t="shared" si="3"/>
        <v>168.09674220260823</v>
      </c>
      <c r="BT100" s="43" t="s">
        <v>267</v>
      </c>
      <c r="BU100" s="8"/>
      <c r="BV100" s="8"/>
      <c r="BW100" s="8"/>
      <c r="BX100" s="8"/>
      <c r="BY100" s="8"/>
      <c r="BZ100" s="8"/>
      <c r="CA100" s="8"/>
      <c r="CB100" s="8"/>
      <c r="CD100" s="8"/>
      <c r="CE100" s="8"/>
      <c r="CF100" s="8"/>
    </row>
    <row r="101" spans="2:84" x14ac:dyDescent="0.25">
      <c r="B101" s="39" t="s">
        <v>263</v>
      </c>
      <c r="D101" s="42">
        <f>D83/D96</f>
        <v>0.12783887339290895</v>
      </c>
      <c r="E101" s="42">
        <f t="shared" ref="E101:BP101" si="4">E83/E96</f>
        <v>0.16851212731281756</v>
      </c>
      <c r="F101" s="42">
        <f t="shared" si="4"/>
        <v>9.7530985638402512E-2</v>
      </c>
      <c r="G101" s="42">
        <f t="shared" si="4"/>
        <v>0.18681763040841085</v>
      </c>
      <c r="H101" s="42">
        <f t="shared" si="4"/>
        <v>0.10398874968038865</v>
      </c>
      <c r="I101" s="42">
        <f t="shared" si="4"/>
        <v>6.5227775320654574E-2</v>
      </c>
      <c r="J101" s="42">
        <f t="shared" si="4"/>
        <v>0.15277777777777779</v>
      </c>
      <c r="K101" s="42">
        <f t="shared" si="4"/>
        <v>9.5334007140416066E-2</v>
      </c>
      <c r="L101" s="42">
        <f t="shared" si="4"/>
        <v>0.1390076988879384</v>
      </c>
      <c r="M101" s="42">
        <f t="shared" si="4"/>
        <v>0.10451977401129943</v>
      </c>
      <c r="N101" s="42">
        <f t="shared" si="4"/>
        <v>9.9313647848549985E-2</v>
      </c>
      <c r="O101" s="42">
        <f t="shared" si="4"/>
        <v>8.563968668407311E-2</v>
      </c>
      <c r="P101" s="42">
        <f t="shared" si="4"/>
        <v>0.19898752932460798</v>
      </c>
      <c r="Q101" s="42">
        <f t="shared" si="4"/>
        <v>0.25156208112511086</v>
      </c>
      <c r="R101" s="42">
        <f t="shared" si="4"/>
        <v>0.26806271991254738</v>
      </c>
      <c r="S101" s="42">
        <f t="shared" si="4"/>
        <v>0.22163010895941382</v>
      </c>
      <c r="T101" s="42">
        <f t="shared" si="4"/>
        <v>0.14164784549447815</v>
      </c>
      <c r="U101" s="42">
        <f t="shared" si="4"/>
        <v>0.24343358540668475</v>
      </c>
      <c r="V101" s="42">
        <f t="shared" si="4"/>
        <v>1.7956050638265997E-2</v>
      </c>
      <c r="W101" s="42">
        <f t="shared" si="4"/>
        <v>0.10726031902647591</v>
      </c>
      <c r="X101" s="42">
        <f t="shared" si="4"/>
        <v>7.5752976491618607E-2</v>
      </c>
      <c r="Y101" s="42">
        <f t="shared" si="4"/>
        <v>0.12408929671403386</v>
      </c>
      <c r="Z101" s="42">
        <f t="shared" si="4"/>
        <v>0.13418578412937193</v>
      </c>
      <c r="AA101" s="42">
        <f t="shared" si="4"/>
        <v>0.15500453731636132</v>
      </c>
      <c r="AB101" s="42">
        <f t="shared" si="4"/>
        <v>0.18325486633077284</v>
      </c>
      <c r="AC101" s="42">
        <f t="shared" si="4"/>
        <v>0.18641133999719306</v>
      </c>
      <c r="AD101" s="42">
        <f t="shared" si="4"/>
        <v>9.632907243526713E-2</v>
      </c>
      <c r="AE101" s="42">
        <f t="shared" si="4"/>
        <v>0.12119527817479223</v>
      </c>
      <c r="AF101" s="42">
        <f t="shared" si="4"/>
        <v>0.22313559656957674</v>
      </c>
      <c r="AG101" s="42">
        <f t="shared" si="4"/>
        <v>0.12778640173859049</v>
      </c>
      <c r="AH101" s="42">
        <f t="shared" si="4"/>
        <v>0.17839838951822029</v>
      </c>
      <c r="AI101" s="42">
        <f t="shared" si="4"/>
        <v>0.19264764351469554</v>
      </c>
      <c r="AJ101" s="42">
        <f t="shared" si="4"/>
        <v>9.5544406122696185E-2</v>
      </c>
      <c r="AK101" s="42">
        <f t="shared" si="4"/>
        <v>0.19177929738218599</v>
      </c>
      <c r="AL101" s="42">
        <f t="shared" si="4"/>
        <v>0.18595819662170374</v>
      </c>
      <c r="AM101" s="42">
        <f t="shared" si="4"/>
        <v>0.19073967946564432</v>
      </c>
      <c r="AN101" s="42">
        <f t="shared" si="4"/>
        <v>0.17726820956978559</v>
      </c>
      <c r="AO101" s="42">
        <f t="shared" si="4"/>
        <v>7.9455841127616653E-2</v>
      </c>
      <c r="AP101" s="42">
        <f t="shared" si="4"/>
        <v>0.18835393623942745</v>
      </c>
      <c r="AQ101" s="42">
        <f t="shared" si="4"/>
        <v>0.18274671354257521</v>
      </c>
      <c r="AR101" s="42">
        <f t="shared" si="4"/>
        <v>0.26180469485318097</v>
      </c>
      <c r="AS101" s="42">
        <f t="shared" si="4"/>
        <v>0.3005486060511674</v>
      </c>
      <c r="AT101" s="42">
        <f t="shared" si="4"/>
        <v>0.20673201597427518</v>
      </c>
      <c r="AU101" s="42">
        <f t="shared" si="4"/>
        <v>0.22583964823650482</v>
      </c>
      <c r="AV101" s="42">
        <f t="shared" si="4"/>
        <v>0.20248496993987977</v>
      </c>
      <c r="AW101" s="42">
        <f t="shared" si="4"/>
        <v>0.33585458636155063</v>
      </c>
      <c r="AX101" s="42">
        <f t="shared" si="4"/>
        <v>0.34899462472625919</v>
      </c>
      <c r="AY101" s="42">
        <f t="shared" si="4"/>
        <v>0.20157174364813327</v>
      </c>
      <c r="AZ101" s="42">
        <f t="shared" si="4"/>
        <v>0.24922295670446087</v>
      </c>
      <c r="BA101" s="42">
        <f t="shared" si="4"/>
        <v>0.24177462289263532</v>
      </c>
      <c r="BB101" s="42">
        <f t="shared" si="4"/>
        <v>8.420727248052956E-2</v>
      </c>
      <c r="BC101" s="42">
        <f t="shared" si="4"/>
        <v>0.36928404415899607</v>
      </c>
      <c r="BD101" s="42">
        <f t="shared" si="4"/>
        <v>0.24894400758770527</v>
      </c>
      <c r="BE101" s="42">
        <f t="shared" si="4"/>
        <v>1.3159804864873989E-2</v>
      </c>
      <c r="BF101" s="42">
        <f t="shared" si="4"/>
        <v>0.27063970820327571</v>
      </c>
      <c r="BG101" s="42">
        <f t="shared" si="4"/>
        <v>0.29720675159507498</v>
      </c>
      <c r="BH101" s="42">
        <f t="shared" si="4"/>
        <v>0.11595874726674817</v>
      </c>
      <c r="BI101" s="42">
        <f t="shared" si="4"/>
        <v>0.22906111462951234</v>
      </c>
      <c r="BJ101" s="42">
        <f t="shared" si="4"/>
        <v>0.4379825673788465</v>
      </c>
      <c r="BK101" s="42">
        <f t="shared" si="4"/>
        <v>0.70276264403837807</v>
      </c>
      <c r="BL101" s="42">
        <f t="shared" si="4"/>
        <v>0.62380957296365491</v>
      </c>
      <c r="BM101" s="42">
        <f t="shared" si="4"/>
        <v>0.76006307681675678</v>
      </c>
      <c r="BN101" s="42">
        <f t="shared" si="4"/>
        <v>0.57018851380973257</v>
      </c>
      <c r="BO101" s="42">
        <f t="shared" si="4"/>
        <v>0.6194558402353123</v>
      </c>
      <c r="BP101" s="42">
        <f t="shared" si="4"/>
        <v>0.31830099632931308</v>
      </c>
      <c r="BQ101" s="42">
        <f t="shared" ref="BQ101:BS101" si="5">BQ83/BQ96</f>
        <v>0.30001287608910254</v>
      </c>
      <c r="BR101" s="42">
        <f t="shared" si="5"/>
        <v>0.26968037668178635</v>
      </c>
      <c r="BS101" s="42">
        <f t="shared" si="5"/>
        <v>1</v>
      </c>
      <c r="BT101" s="43" t="s">
        <v>267</v>
      </c>
      <c r="BU101" s="8"/>
      <c r="BV101" s="8"/>
      <c r="BW101" s="8"/>
      <c r="BX101" s="8"/>
      <c r="BY101" s="8"/>
      <c r="BZ101" s="8"/>
      <c r="CA101" s="8"/>
      <c r="CB101" s="8"/>
      <c r="CD101" s="8"/>
      <c r="CE101" s="8"/>
      <c r="CF101" s="8"/>
    </row>
    <row r="102" spans="2:84" ht="25" x14ac:dyDescent="0.25">
      <c r="B102" s="39" t="s">
        <v>264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3" t="s">
        <v>267</v>
      </c>
      <c r="BU102" s="8"/>
      <c r="BV102" s="8"/>
      <c r="BW102" s="8"/>
      <c r="BX102" s="8"/>
      <c r="BY102" s="8"/>
      <c r="BZ102" s="8"/>
      <c r="CA102" s="8"/>
      <c r="CB102" s="8"/>
      <c r="CD102" s="8"/>
      <c r="CE102" s="8"/>
      <c r="CF102" s="8"/>
    </row>
    <row r="103" spans="2:84" ht="25" x14ac:dyDescent="0.25">
      <c r="B103" s="39" t="s">
        <v>265</v>
      </c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3" t="s">
        <v>267</v>
      </c>
      <c r="BU103" s="8"/>
      <c r="BV103" s="8"/>
      <c r="BW103" s="8"/>
      <c r="BX103" s="8"/>
      <c r="BY103" s="8"/>
      <c r="BZ103" s="8"/>
      <c r="CA103" s="8"/>
      <c r="CB103" s="8"/>
      <c r="CD103" s="8"/>
      <c r="CE103" s="8"/>
      <c r="CF103" s="8"/>
    </row>
    <row r="104" spans="2:84" x14ac:dyDescent="0.25">
      <c r="B104" s="40" t="s">
        <v>266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3" t="s">
        <v>267</v>
      </c>
      <c r="BU104" s="8"/>
      <c r="BV104" s="8"/>
      <c r="BW104" s="8"/>
      <c r="BX104" s="8"/>
      <c r="BY104" s="8"/>
      <c r="BZ104" s="8"/>
      <c r="CA104" s="8"/>
      <c r="CB104" s="8"/>
      <c r="CD104" s="8"/>
      <c r="CE104" s="8"/>
      <c r="CF104" s="8"/>
    </row>
    <row r="105" spans="2:84" x14ac:dyDescent="0.25"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3" t="s">
        <v>267</v>
      </c>
      <c r="BU105" s="8"/>
      <c r="BV105" s="8"/>
      <c r="BW105" s="8"/>
      <c r="BX105" s="8"/>
      <c r="BY105" s="8"/>
      <c r="BZ105" s="8"/>
      <c r="CA105" s="8"/>
      <c r="CB105" s="8"/>
      <c r="CD105" s="8"/>
      <c r="CE105" s="8"/>
      <c r="CF105" s="8"/>
    </row>
    <row r="106" spans="2:84" x14ac:dyDescent="0.25"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3" t="s">
        <v>267</v>
      </c>
      <c r="BU106" s="8"/>
      <c r="BV106" s="8"/>
      <c r="BW106" s="8"/>
      <c r="BX106" s="8"/>
      <c r="BY106" s="8"/>
      <c r="BZ106" s="8"/>
      <c r="CA106" s="8"/>
      <c r="CB106" s="8"/>
      <c r="CD106" s="8"/>
      <c r="CE106" s="8"/>
      <c r="CF106" s="8"/>
    </row>
    <row r="107" spans="2:84" x14ac:dyDescent="0.25"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3" t="s">
        <v>267</v>
      </c>
    </row>
    <row r="108" spans="2:84" x14ac:dyDescent="0.25"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3" t="s">
        <v>267</v>
      </c>
    </row>
    <row r="109" spans="2:84" x14ac:dyDescent="0.25"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3" t="s">
        <v>267</v>
      </c>
    </row>
    <row r="110" spans="2:84" x14ac:dyDescent="0.25"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3" t="s">
        <v>267</v>
      </c>
    </row>
    <row r="111" spans="2:84" x14ac:dyDescent="0.25"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3" t="s">
        <v>267</v>
      </c>
    </row>
    <row r="112" spans="2:84" x14ac:dyDescent="0.25"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3" t="s">
        <v>267</v>
      </c>
    </row>
    <row r="113" spans="4:72" x14ac:dyDescent="0.25"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3" t="s">
        <v>267</v>
      </c>
    </row>
    <row r="114" spans="4:72" x14ac:dyDescent="0.25"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3" t="s">
        <v>267</v>
      </c>
    </row>
    <row r="115" spans="4:72" x14ac:dyDescent="0.25">
      <c r="BT115" s="41" t="s">
        <v>267</v>
      </c>
    </row>
    <row r="116" spans="4:72" x14ac:dyDescent="0.25">
      <c r="BT116" s="41" t="s">
        <v>267</v>
      </c>
    </row>
    <row r="117" spans="4:72" x14ac:dyDescent="0.25">
      <c r="BT117" s="41" t="s">
        <v>267</v>
      </c>
    </row>
    <row r="118" spans="4:72" x14ac:dyDescent="0.25">
      <c r="BT118" s="41" t="s">
        <v>267</v>
      </c>
    </row>
    <row r="119" spans="4:72" x14ac:dyDescent="0.25">
      <c r="BT119" s="41" t="s">
        <v>267</v>
      </c>
    </row>
    <row r="120" spans="4:72" x14ac:dyDescent="0.25">
      <c r="BT120" s="41" t="s">
        <v>267</v>
      </c>
    </row>
    <row r="121" spans="4:72" x14ac:dyDescent="0.25">
      <c r="BT121" s="41" t="s">
        <v>267</v>
      </c>
    </row>
    <row r="122" spans="4:72" x14ac:dyDescent="0.25">
      <c r="BT122" s="41" t="s">
        <v>267</v>
      </c>
    </row>
    <row r="123" spans="4:72" x14ac:dyDescent="0.25">
      <c r="BT123" s="41" t="s">
        <v>267</v>
      </c>
    </row>
    <row r="124" spans="4:72" x14ac:dyDescent="0.25">
      <c r="BT124" s="41" t="s">
        <v>267</v>
      </c>
    </row>
    <row r="125" spans="4:72" x14ac:dyDescent="0.25">
      <c r="BT125" s="41" t="s">
        <v>267</v>
      </c>
    </row>
    <row r="126" spans="4:72" x14ac:dyDescent="0.25">
      <c r="BT126" s="41" t="s">
        <v>267</v>
      </c>
    </row>
    <row r="127" spans="4:72" x14ac:dyDescent="0.25">
      <c r="BT127" s="41" t="s">
        <v>267</v>
      </c>
    </row>
    <row r="128" spans="4:72" x14ac:dyDescent="0.25">
      <c r="BT128" s="41" t="s">
        <v>267</v>
      </c>
    </row>
    <row r="129" spans="72:72" x14ac:dyDescent="0.25">
      <c r="BT129" s="41" t="s">
        <v>267</v>
      </c>
    </row>
    <row r="130" spans="72:72" x14ac:dyDescent="0.25">
      <c r="BT130" s="41" t="s">
        <v>267</v>
      </c>
    </row>
    <row r="131" spans="72:72" x14ac:dyDescent="0.25">
      <c r="BT131" s="41" t="s">
        <v>267</v>
      </c>
    </row>
    <row r="132" spans="72:72" x14ac:dyDescent="0.25">
      <c r="BT132" s="41" t="s">
        <v>267</v>
      </c>
    </row>
    <row r="133" spans="72:72" x14ac:dyDescent="0.25">
      <c r="BT133" s="41" t="s">
        <v>267</v>
      </c>
    </row>
    <row r="134" spans="72:72" x14ac:dyDescent="0.25">
      <c r="BT134" s="41" t="s">
        <v>267</v>
      </c>
    </row>
    <row r="135" spans="72:72" x14ac:dyDescent="0.25">
      <c r="BT135" s="41" t="s">
        <v>267</v>
      </c>
    </row>
    <row r="136" spans="72:72" x14ac:dyDescent="0.25">
      <c r="BT136" s="41" t="s">
        <v>267</v>
      </c>
    </row>
    <row r="137" spans="72:72" x14ac:dyDescent="0.25">
      <c r="BT137" s="41" t="s">
        <v>267</v>
      </c>
    </row>
    <row r="138" spans="72:72" x14ac:dyDescent="0.25">
      <c r="BT138" s="41" t="s">
        <v>267</v>
      </c>
    </row>
    <row r="139" spans="72:72" x14ac:dyDescent="0.25">
      <c r="BT139" s="41" t="s">
        <v>267</v>
      </c>
    </row>
    <row r="140" spans="72:72" x14ac:dyDescent="0.25">
      <c r="BT140" s="41" t="s">
        <v>267</v>
      </c>
    </row>
    <row r="141" spans="72:72" x14ac:dyDescent="0.25">
      <c r="BT141" s="41" t="s">
        <v>267</v>
      </c>
    </row>
    <row r="142" spans="72:72" x14ac:dyDescent="0.25">
      <c r="BT142" s="41" t="s">
        <v>267</v>
      </c>
    </row>
    <row r="143" spans="72:72" x14ac:dyDescent="0.25">
      <c r="BT143" s="41" t="s">
        <v>267</v>
      </c>
    </row>
    <row r="144" spans="72:72" x14ac:dyDescent="0.25">
      <c r="BT144" s="41" t="s">
        <v>267</v>
      </c>
    </row>
    <row r="145" spans="72:72" x14ac:dyDescent="0.25">
      <c r="BT145" s="41" t="s">
        <v>267</v>
      </c>
    </row>
    <row r="146" spans="72:72" x14ac:dyDescent="0.25">
      <c r="BT146" s="41" t="s">
        <v>267</v>
      </c>
    </row>
    <row r="147" spans="72:72" x14ac:dyDescent="0.25">
      <c r="BT147" s="41" t="s">
        <v>267</v>
      </c>
    </row>
    <row r="148" spans="72:72" x14ac:dyDescent="0.25">
      <c r="BT148" s="41" t="s">
        <v>267</v>
      </c>
    </row>
    <row r="149" spans="72:72" x14ac:dyDescent="0.25">
      <c r="BT149" s="41" t="s">
        <v>267</v>
      </c>
    </row>
    <row r="150" spans="72:72" x14ac:dyDescent="0.25">
      <c r="BT150" s="41" t="s">
        <v>267</v>
      </c>
    </row>
    <row r="151" spans="72:72" x14ac:dyDescent="0.25">
      <c r="BT151" s="41" t="s">
        <v>267</v>
      </c>
    </row>
    <row r="152" spans="72:72" x14ac:dyDescent="0.25">
      <c r="BT152" s="41" t="s">
        <v>267</v>
      </c>
    </row>
    <row r="153" spans="72:72" x14ac:dyDescent="0.25">
      <c r="BT153" s="41" t="s">
        <v>267</v>
      </c>
    </row>
    <row r="154" spans="72:72" x14ac:dyDescent="0.25">
      <c r="BT154" s="41" t="s">
        <v>267</v>
      </c>
    </row>
    <row r="155" spans="72:72" x14ac:dyDescent="0.25">
      <c r="BT155" s="41" t="s">
        <v>267</v>
      </c>
    </row>
    <row r="156" spans="72:72" x14ac:dyDescent="0.25">
      <c r="BT156" s="41" t="s">
        <v>267</v>
      </c>
    </row>
    <row r="157" spans="72:72" x14ac:dyDescent="0.25">
      <c r="BT157" s="41" t="s">
        <v>267</v>
      </c>
    </row>
    <row r="158" spans="72:72" x14ac:dyDescent="0.25">
      <c r="BT158" s="41" t="s">
        <v>267</v>
      </c>
    </row>
    <row r="159" spans="72:72" x14ac:dyDescent="0.25">
      <c r="BT159" s="41" t="s">
        <v>267</v>
      </c>
    </row>
    <row r="160" spans="72:72" x14ac:dyDescent="0.25">
      <c r="BT160" s="41" t="s">
        <v>267</v>
      </c>
    </row>
    <row r="161" spans="72:72" x14ac:dyDescent="0.25">
      <c r="BT161" s="41" t="s">
        <v>267</v>
      </c>
    </row>
    <row r="162" spans="72:72" x14ac:dyDescent="0.25">
      <c r="BT162" s="41" t="s">
        <v>267</v>
      </c>
    </row>
    <row r="163" spans="72:72" x14ac:dyDescent="0.25">
      <c r="BT163" s="41" t="s">
        <v>267</v>
      </c>
    </row>
    <row r="164" spans="72:72" x14ac:dyDescent="0.25">
      <c r="BT164" s="41" t="s">
        <v>267</v>
      </c>
    </row>
    <row r="165" spans="72:72" x14ac:dyDescent="0.25">
      <c r="BT165" s="41" t="s">
        <v>267</v>
      </c>
    </row>
    <row r="166" spans="72:72" x14ac:dyDescent="0.25">
      <c r="BT166" s="41" t="s">
        <v>267</v>
      </c>
    </row>
    <row r="167" spans="72:72" x14ac:dyDescent="0.25">
      <c r="BT167" s="41" t="s">
        <v>267</v>
      </c>
    </row>
    <row r="168" spans="72:72" x14ac:dyDescent="0.25">
      <c r="BT168" s="41" t="s">
        <v>267</v>
      </c>
    </row>
    <row r="169" spans="72:72" x14ac:dyDescent="0.25">
      <c r="BT169" s="41" t="s">
        <v>267</v>
      </c>
    </row>
    <row r="170" spans="72:72" x14ac:dyDescent="0.25">
      <c r="BT170" s="41" t="s">
        <v>267</v>
      </c>
    </row>
    <row r="171" spans="72:72" x14ac:dyDescent="0.25">
      <c r="BT171" s="41" t="s">
        <v>267</v>
      </c>
    </row>
    <row r="172" spans="72:72" x14ac:dyDescent="0.25">
      <c r="BT172" s="41" t="s">
        <v>267</v>
      </c>
    </row>
    <row r="173" spans="72:72" x14ac:dyDescent="0.25">
      <c r="BT173" s="41" t="s">
        <v>267</v>
      </c>
    </row>
    <row r="174" spans="72:72" x14ac:dyDescent="0.25">
      <c r="BT174" s="41" t="s">
        <v>267</v>
      </c>
    </row>
    <row r="175" spans="72:72" x14ac:dyDescent="0.25">
      <c r="BT175" s="41" t="s">
        <v>267</v>
      </c>
    </row>
    <row r="176" spans="72:72" x14ac:dyDescent="0.25">
      <c r="BT176" s="41" t="s">
        <v>267</v>
      </c>
    </row>
    <row r="177" spans="72:72" x14ac:dyDescent="0.25">
      <c r="BT177" s="41" t="s">
        <v>267</v>
      </c>
    </row>
    <row r="178" spans="72:72" x14ac:dyDescent="0.25">
      <c r="BT178" s="41" t="s">
        <v>267</v>
      </c>
    </row>
    <row r="179" spans="72:72" x14ac:dyDescent="0.25">
      <c r="BT179" s="41" t="s">
        <v>267</v>
      </c>
    </row>
    <row r="180" spans="72:72" x14ac:dyDescent="0.25">
      <c r="BT180" s="41" t="s">
        <v>267</v>
      </c>
    </row>
    <row r="181" spans="72:72" x14ac:dyDescent="0.25">
      <c r="BT181" s="41" t="s">
        <v>267</v>
      </c>
    </row>
    <row r="182" spans="72:72" x14ac:dyDescent="0.25">
      <c r="BT182" s="41" t="s">
        <v>267</v>
      </c>
    </row>
    <row r="183" spans="72:72" x14ac:dyDescent="0.25">
      <c r="BT183" s="41" t="s">
        <v>267</v>
      </c>
    </row>
    <row r="184" spans="72:72" x14ac:dyDescent="0.25">
      <c r="BT184" s="41" t="s">
        <v>267</v>
      </c>
    </row>
    <row r="185" spans="72:72" x14ac:dyDescent="0.25">
      <c r="BT185" s="41" t="s">
        <v>267</v>
      </c>
    </row>
    <row r="186" spans="72:72" x14ac:dyDescent="0.25">
      <c r="BT186" s="41" t="s">
        <v>267</v>
      </c>
    </row>
    <row r="187" spans="72:72" x14ac:dyDescent="0.25">
      <c r="BT187" s="41" t="s">
        <v>267</v>
      </c>
    </row>
    <row r="188" spans="72:72" x14ac:dyDescent="0.25">
      <c r="BT188" s="41" t="s">
        <v>267</v>
      </c>
    </row>
    <row r="189" spans="72:72" x14ac:dyDescent="0.25">
      <c r="BT189" s="41" t="s">
        <v>267</v>
      </c>
    </row>
    <row r="190" spans="72:72" x14ac:dyDescent="0.25">
      <c r="BT190" s="41" t="s">
        <v>267</v>
      </c>
    </row>
    <row r="191" spans="72:72" x14ac:dyDescent="0.25">
      <c r="BT191" s="41" t="s">
        <v>267</v>
      </c>
    </row>
    <row r="192" spans="72:72" x14ac:dyDescent="0.25">
      <c r="BT192" s="41" t="s">
        <v>267</v>
      </c>
    </row>
    <row r="193" spans="72:72" x14ac:dyDescent="0.25">
      <c r="BT193" s="41" t="s">
        <v>267</v>
      </c>
    </row>
    <row r="194" spans="72:72" x14ac:dyDescent="0.25">
      <c r="BT194" s="41" t="s">
        <v>267</v>
      </c>
    </row>
    <row r="195" spans="72:72" x14ac:dyDescent="0.25">
      <c r="BT195" s="41" t="s">
        <v>267</v>
      </c>
    </row>
    <row r="196" spans="72:72" x14ac:dyDescent="0.25">
      <c r="BT196" s="41" t="s">
        <v>267</v>
      </c>
    </row>
    <row r="197" spans="72:72" x14ac:dyDescent="0.25">
      <c r="BT197" s="41" t="s">
        <v>267</v>
      </c>
    </row>
    <row r="198" spans="72:72" x14ac:dyDescent="0.25">
      <c r="BT198" s="41" t="s">
        <v>267</v>
      </c>
    </row>
    <row r="199" spans="72:72" x14ac:dyDescent="0.25">
      <c r="BT199" s="41" t="s">
        <v>267</v>
      </c>
    </row>
    <row r="200" spans="72:72" x14ac:dyDescent="0.25">
      <c r="BT200" s="41" t="s">
        <v>267</v>
      </c>
    </row>
    <row r="201" spans="72:72" x14ac:dyDescent="0.25">
      <c r="BT201" s="41" t="s">
        <v>267</v>
      </c>
    </row>
    <row r="202" spans="72:72" x14ac:dyDescent="0.25">
      <c r="BT202" s="41" t="s">
        <v>267</v>
      </c>
    </row>
    <row r="203" spans="72:72" x14ac:dyDescent="0.25">
      <c r="BT203" s="41" t="s">
        <v>267</v>
      </c>
    </row>
    <row r="204" spans="72:72" x14ac:dyDescent="0.25">
      <c r="BT204" s="41" t="s">
        <v>267</v>
      </c>
    </row>
    <row r="205" spans="72:72" x14ac:dyDescent="0.25">
      <c r="BT205" s="41" t="s">
        <v>267</v>
      </c>
    </row>
    <row r="206" spans="72:72" x14ac:dyDescent="0.25">
      <c r="BT206" s="41" t="s">
        <v>267</v>
      </c>
    </row>
    <row r="207" spans="72:72" x14ac:dyDescent="0.25">
      <c r="BT207" s="41" t="s">
        <v>267</v>
      </c>
    </row>
    <row r="208" spans="72:72" x14ac:dyDescent="0.25">
      <c r="BT208" s="41" t="s">
        <v>267</v>
      </c>
    </row>
    <row r="209" spans="72:72" x14ac:dyDescent="0.25">
      <c r="BT209" s="41" t="s">
        <v>267</v>
      </c>
    </row>
    <row r="210" spans="72:72" x14ac:dyDescent="0.25">
      <c r="BT210" s="41" t="s">
        <v>267</v>
      </c>
    </row>
    <row r="211" spans="72:72" x14ac:dyDescent="0.25">
      <c r="BT211" s="41" t="s">
        <v>267</v>
      </c>
    </row>
    <row r="212" spans="72:72" x14ac:dyDescent="0.25">
      <c r="BT212" s="41" t="s">
        <v>267</v>
      </c>
    </row>
    <row r="213" spans="72:72" x14ac:dyDescent="0.25">
      <c r="BT213" s="41" t="s">
        <v>267</v>
      </c>
    </row>
    <row r="214" spans="72:72" x14ac:dyDescent="0.25">
      <c r="BT214" s="41" t="s">
        <v>267</v>
      </c>
    </row>
    <row r="215" spans="72:72" x14ac:dyDescent="0.25">
      <c r="BT215" s="41" t="s">
        <v>267</v>
      </c>
    </row>
    <row r="216" spans="72:72" x14ac:dyDescent="0.25">
      <c r="BT216" s="41" t="s">
        <v>267</v>
      </c>
    </row>
    <row r="217" spans="72:72" x14ac:dyDescent="0.25">
      <c r="BT217" s="41" t="s">
        <v>267</v>
      </c>
    </row>
    <row r="218" spans="72:72" x14ac:dyDescent="0.25">
      <c r="BT218" s="41" t="s">
        <v>267</v>
      </c>
    </row>
    <row r="219" spans="72:72" x14ac:dyDescent="0.25">
      <c r="BT219" s="41" t="s">
        <v>267</v>
      </c>
    </row>
    <row r="220" spans="72:72" x14ac:dyDescent="0.25">
      <c r="BT220" s="41" t="s">
        <v>267</v>
      </c>
    </row>
    <row r="221" spans="72:72" x14ac:dyDescent="0.25">
      <c r="BT221" s="41" t="s">
        <v>267</v>
      </c>
    </row>
    <row r="222" spans="72:72" x14ac:dyDescent="0.25">
      <c r="BT222" s="41" t="s">
        <v>267</v>
      </c>
    </row>
    <row r="223" spans="72:72" x14ac:dyDescent="0.25">
      <c r="BT223" s="41" t="s">
        <v>267</v>
      </c>
    </row>
    <row r="224" spans="72:72" x14ac:dyDescent="0.25">
      <c r="BT224" s="41" t="s">
        <v>267</v>
      </c>
    </row>
    <row r="225" spans="72:72" x14ac:dyDescent="0.25">
      <c r="BT225" s="41" t="s">
        <v>267</v>
      </c>
    </row>
    <row r="226" spans="72:72" x14ac:dyDescent="0.25">
      <c r="BT226" s="41" t="s">
        <v>267</v>
      </c>
    </row>
    <row r="227" spans="72:72" x14ac:dyDescent="0.25">
      <c r="BT227" s="41" t="s">
        <v>267</v>
      </c>
    </row>
    <row r="228" spans="72:72" x14ac:dyDescent="0.25">
      <c r="BT228" s="41" t="s">
        <v>267</v>
      </c>
    </row>
    <row r="229" spans="72:72" x14ac:dyDescent="0.25">
      <c r="BT229" s="41" t="s">
        <v>267</v>
      </c>
    </row>
    <row r="230" spans="72:72" x14ac:dyDescent="0.25">
      <c r="BT230" s="41" t="s">
        <v>267</v>
      </c>
    </row>
    <row r="231" spans="72:72" x14ac:dyDescent="0.25">
      <c r="BT231" s="41" t="s">
        <v>267</v>
      </c>
    </row>
    <row r="232" spans="72:72" x14ac:dyDescent="0.25">
      <c r="BT232" s="41" t="s">
        <v>267</v>
      </c>
    </row>
    <row r="233" spans="72:72" x14ac:dyDescent="0.25">
      <c r="BT233" s="41" t="s">
        <v>267</v>
      </c>
    </row>
    <row r="234" spans="72:72" x14ac:dyDescent="0.25">
      <c r="BT234" s="41" t="s">
        <v>267</v>
      </c>
    </row>
    <row r="235" spans="72:72" x14ac:dyDescent="0.25">
      <c r="BT235" s="41" t="s">
        <v>267</v>
      </c>
    </row>
    <row r="236" spans="72:72" x14ac:dyDescent="0.25">
      <c r="BT236" s="41" t="s">
        <v>267</v>
      </c>
    </row>
    <row r="237" spans="72:72" x14ac:dyDescent="0.25">
      <c r="BT237" s="41" t="s">
        <v>267</v>
      </c>
    </row>
    <row r="238" spans="72:72" x14ac:dyDescent="0.25">
      <c r="BT238" s="41" t="s">
        <v>267</v>
      </c>
    </row>
    <row r="239" spans="72:72" x14ac:dyDescent="0.25">
      <c r="BT239" s="41" t="s">
        <v>267</v>
      </c>
    </row>
    <row r="240" spans="72:72" x14ac:dyDescent="0.25">
      <c r="BT240" s="41" t="s">
        <v>267</v>
      </c>
    </row>
    <row r="241" spans="72:72" x14ac:dyDescent="0.25">
      <c r="BT241" s="41" t="s">
        <v>267</v>
      </c>
    </row>
    <row r="242" spans="72:72" x14ac:dyDescent="0.25">
      <c r="BT242" s="41" t="s">
        <v>267</v>
      </c>
    </row>
    <row r="243" spans="72:72" x14ac:dyDescent="0.25">
      <c r="BT243" s="41" t="s">
        <v>267</v>
      </c>
    </row>
    <row r="244" spans="72:72" x14ac:dyDescent="0.25">
      <c r="BT244" s="41" t="s">
        <v>267</v>
      </c>
    </row>
    <row r="245" spans="72:72" x14ac:dyDescent="0.25">
      <c r="BT245" s="41" t="s">
        <v>267</v>
      </c>
    </row>
  </sheetData>
  <phoneticPr fontId="2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V73"/>
  <sheetViews>
    <sheetView zoomScale="80" zoomScaleNormal="80" workbookViewId="0">
      <pane xSplit="3" ySplit="4" topLeftCell="BB5" activePane="bottomRight" state="frozen"/>
      <selection pane="topRight" activeCell="D1" sqref="D1"/>
      <selection pane="bottomLeft" activeCell="A5" sqref="A5"/>
      <selection pane="bottomRight" activeCell="B85" sqref="B85"/>
    </sheetView>
  </sheetViews>
  <sheetFormatPr defaultColWidth="9.1796875" defaultRowHeight="12.5" x14ac:dyDescent="0.25"/>
  <cols>
    <col min="2" max="2" width="22.26953125" bestFit="1" customWidth="1"/>
  </cols>
  <sheetData>
    <row r="1" spans="1:71" ht="12.75" customHeight="1" x14ac:dyDescent="0.25">
      <c r="A1" s="4" t="s">
        <v>0</v>
      </c>
      <c r="B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</row>
    <row r="2" spans="1:71" ht="12.75" customHeight="1" x14ac:dyDescent="0.25">
      <c r="A2" s="4" t="s">
        <v>2</v>
      </c>
      <c r="B2" s="3" t="s">
        <v>2</v>
      </c>
      <c r="D2" s="9" t="s">
        <v>120</v>
      </c>
      <c r="E2" s="9" t="s">
        <v>122</v>
      </c>
      <c r="F2" s="9" t="s">
        <v>124</v>
      </c>
      <c r="G2" s="9" t="s">
        <v>126</v>
      </c>
      <c r="H2" s="9" t="s">
        <v>128</v>
      </c>
      <c r="I2" s="9" t="s">
        <v>130</v>
      </c>
      <c r="J2" s="9" t="s">
        <v>132</v>
      </c>
      <c r="K2" s="9" t="s">
        <v>134</v>
      </c>
      <c r="L2" s="9" t="s">
        <v>136</v>
      </c>
      <c r="M2" s="9" t="s">
        <v>138</v>
      </c>
      <c r="N2" s="9" t="s">
        <v>139</v>
      </c>
      <c r="O2" s="9" t="s">
        <v>141</v>
      </c>
      <c r="P2" s="9" t="s">
        <v>143</v>
      </c>
      <c r="Q2" s="9" t="s">
        <v>145</v>
      </c>
      <c r="R2" s="9" t="s">
        <v>147</v>
      </c>
      <c r="S2" s="9" t="s">
        <v>149</v>
      </c>
      <c r="T2" s="9" t="s">
        <v>151</v>
      </c>
      <c r="U2" s="9" t="s">
        <v>153</v>
      </c>
      <c r="V2" s="9" t="s">
        <v>155</v>
      </c>
      <c r="W2" s="9" t="s">
        <v>157</v>
      </c>
      <c r="X2" s="9" t="s">
        <v>159</v>
      </c>
      <c r="Y2" s="9" t="s">
        <v>161</v>
      </c>
      <c r="Z2" s="9" t="s">
        <v>163</v>
      </c>
      <c r="AA2" s="9" t="s">
        <v>165</v>
      </c>
      <c r="AB2" s="9" t="s">
        <v>167</v>
      </c>
      <c r="AC2" s="9" t="s">
        <v>169</v>
      </c>
      <c r="AD2" s="9" t="s">
        <v>171</v>
      </c>
      <c r="AE2" s="9" t="s">
        <v>173</v>
      </c>
      <c r="AF2" s="9" t="s">
        <v>175</v>
      </c>
      <c r="AG2" s="9" t="s">
        <v>177</v>
      </c>
      <c r="AH2" s="9" t="s">
        <v>179</v>
      </c>
      <c r="AI2" s="9" t="s">
        <v>181</v>
      </c>
      <c r="AJ2" s="9" t="s">
        <v>183</v>
      </c>
      <c r="AK2" s="9" t="s">
        <v>185</v>
      </c>
      <c r="AL2" s="9" t="s">
        <v>187</v>
      </c>
      <c r="AM2" s="9" t="s">
        <v>189</v>
      </c>
      <c r="AN2" s="9" t="s">
        <v>191</v>
      </c>
      <c r="AO2" s="9" t="s">
        <v>192</v>
      </c>
      <c r="AP2" s="9" t="s">
        <v>194</v>
      </c>
      <c r="AQ2" s="9" t="s">
        <v>196</v>
      </c>
      <c r="AR2" s="9" t="s">
        <v>197</v>
      </c>
      <c r="AS2" s="9" t="s">
        <v>199</v>
      </c>
      <c r="AT2" s="9" t="s">
        <v>200</v>
      </c>
      <c r="AU2" s="9" t="s">
        <v>202</v>
      </c>
      <c r="AV2" s="9" t="s">
        <v>203</v>
      </c>
      <c r="AW2" s="9" t="s">
        <v>204</v>
      </c>
      <c r="AX2" s="9" t="s">
        <v>206</v>
      </c>
      <c r="AY2" s="9" t="s">
        <v>208</v>
      </c>
      <c r="AZ2" s="9" t="s">
        <v>210</v>
      </c>
      <c r="BA2" s="9" t="s">
        <v>212</v>
      </c>
      <c r="BB2" s="9" t="s">
        <v>214</v>
      </c>
      <c r="BC2" s="9" t="s">
        <v>216</v>
      </c>
      <c r="BD2" s="9" t="s">
        <v>217</v>
      </c>
      <c r="BE2" s="9" t="s">
        <v>218</v>
      </c>
      <c r="BF2" s="9" t="s">
        <v>220</v>
      </c>
      <c r="BG2" s="9" t="s">
        <v>222</v>
      </c>
      <c r="BH2" s="9" t="s">
        <v>224</v>
      </c>
      <c r="BI2" s="9" t="s">
        <v>226</v>
      </c>
      <c r="BJ2" s="9" t="s">
        <v>228</v>
      </c>
      <c r="BK2" s="9" t="s">
        <v>230</v>
      </c>
      <c r="BL2" s="9" t="s">
        <v>232</v>
      </c>
      <c r="BM2" s="9" t="s">
        <v>234</v>
      </c>
      <c r="BN2" s="9" t="s">
        <v>235</v>
      </c>
      <c r="BO2" s="9" t="s">
        <v>236</v>
      </c>
      <c r="BP2" s="9" t="s">
        <v>237</v>
      </c>
      <c r="BQ2" s="9" t="s">
        <v>238</v>
      </c>
      <c r="BR2" s="9" t="s">
        <v>240</v>
      </c>
      <c r="BS2" s="9">
        <v>9700</v>
      </c>
    </row>
    <row r="3" spans="1:71" ht="36" customHeight="1" x14ac:dyDescent="0.25">
      <c r="A3" s="4"/>
      <c r="B3" s="23"/>
      <c r="D3" s="13" t="s">
        <v>121</v>
      </c>
      <c r="E3" s="13" t="s">
        <v>123</v>
      </c>
      <c r="F3" s="13" t="s">
        <v>125</v>
      </c>
      <c r="G3" s="13" t="s">
        <v>127</v>
      </c>
      <c r="H3" s="13" t="s">
        <v>129</v>
      </c>
      <c r="I3" s="13" t="s">
        <v>131</v>
      </c>
      <c r="J3" s="13" t="s">
        <v>133</v>
      </c>
      <c r="K3" s="13" t="s">
        <v>135</v>
      </c>
      <c r="L3" s="13" t="s">
        <v>137</v>
      </c>
      <c r="M3" s="13" t="s">
        <v>35</v>
      </c>
      <c r="N3" s="13" t="s">
        <v>140</v>
      </c>
      <c r="O3" s="13" t="s">
        <v>142</v>
      </c>
      <c r="P3" s="13" t="s">
        <v>144</v>
      </c>
      <c r="Q3" s="13" t="s">
        <v>146</v>
      </c>
      <c r="R3" s="13" t="s">
        <v>148</v>
      </c>
      <c r="S3" s="13" t="s">
        <v>150</v>
      </c>
      <c r="T3" s="13" t="s">
        <v>152</v>
      </c>
      <c r="U3" s="13" t="s">
        <v>154</v>
      </c>
      <c r="V3" s="13" t="s">
        <v>156</v>
      </c>
      <c r="W3" s="13" t="s">
        <v>158</v>
      </c>
      <c r="X3" s="13" t="s">
        <v>160</v>
      </c>
      <c r="Y3" s="13" t="s">
        <v>162</v>
      </c>
      <c r="Z3" s="13" t="s">
        <v>164</v>
      </c>
      <c r="AA3" s="13" t="s">
        <v>166</v>
      </c>
      <c r="AB3" s="13" t="s">
        <v>168</v>
      </c>
      <c r="AC3" s="13" t="s">
        <v>170</v>
      </c>
      <c r="AD3" s="13" t="s">
        <v>172</v>
      </c>
      <c r="AE3" s="13" t="s">
        <v>174</v>
      </c>
      <c r="AF3" s="13" t="s">
        <v>176</v>
      </c>
      <c r="AG3" s="13" t="s">
        <v>178</v>
      </c>
      <c r="AH3" s="13" t="s">
        <v>180</v>
      </c>
      <c r="AI3" s="13" t="s">
        <v>182</v>
      </c>
      <c r="AJ3" s="13" t="s">
        <v>184</v>
      </c>
      <c r="AK3" s="13" t="s">
        <v>186</v>
      </c>
      <c r="AL3" s="13" t="s">
        <v>188</v>
      </c>
      <c r="AM3" s="13" t="s">
        <v>190</v>
      </c>
      <c r="AN3" s="13" t="s">
        <v>112</v>
      </c>
      <c r="AO3" s="13" t="s">
        <v>193</v>
      </c>
      <c r="AP3" s="13" t="s">
        <v>195</v>
      </c>
      <c r="AQ3" s="13" t="s">
        <v>32</v>
      </c>
      <c r="AR3" s="13" t="s">
        <v>198</v>
      </c>
      <c r="AS3" s="13" t="s">
        <v>113</v>
      </c>
      <c r="AT3" s="13" t="s">
        <v>201</v>
      </c>
      <c r="AU3" s="13" t="s">
        <v>114</v>
      </c>
      <c r="AV3" s="13" t="s">
        <v>115</v>
      </c>
      <c r="AW3" s="13" t="s">
        <v>205</v>
      </c>
      <c r="AX3" s="13" t="s">
        <v>207</v>
      </c>
      <c r="AY3" s="13" t="s">
        <v>209</v>
      </c>
      <c r="AZ3" s="13" t="s">
        <v>211</v>
      </c>
      <c r="BA3" s="13" t="s">
        <v>213</v>
      </c>
      <c r="BB3" s="13" t="s">
        <v>215</v>
      </c>
      <c r="BC3" s="13" t="s">
        <v>116</v>
      </c>
      <c r="BD3" s="13" t="s">
        <v>117</v>
      </c>
      <c r="BE3" s="13" t="s">
        <v>219</v>
      </c>
      <c r="BF3" s="13" t="s">
        <v>221</v>
      </c>
      <c r="BG3" s="13" t="s">
        <v>223</v>
      </c>
      <c r="BH3" s="13" t="s">
        <v>225</v>
      </c>
      <c r="BI3" s="13" t="s">
        <v>227</v>
      </c>
      <c r="BJ3" s="13" t="s">
        <v>229</v>
      </c>
      <c r="BK3" s="13" t="s">
        <v>231</v>
      </c>
      <c r="BL3" s="13" t="s">
        <v>233</v>
      </c>
      <c r="BM3" s="13" t="s">
        <v>33</v>
      </c>
      <c r="BN3" s="13" t="s">
        <v>118</v>
      </c>
      <c r="BO3" s="13" t="s">
        <v>34</v>
      </c>
      <c r="BP3" s="13" t="s">
        <v>119</v>
      </c>
      <c r="BQ3" s="13" t="s">
        <v>239</v>
      </c>
      <c r="BR3" s="13" t="s">
        <v>241</v>
      </c>
      <c r="BS3" s="13" t="s">
        <v>36</v>
      </c>
    </row>
    <row r="4" spans="1:71" x14ac:dyDescent="0.25">
      <c r="C4">
        <v>0</v>
      </c>
      <c r="D4">
        <f>C4+1</f>
        <v>1</v>
      </c>
      <c r="E4">
        <f t="shared" ref="E4:BP4" si="0">D4+1</f>
        <v>2</v>
      </c>
      <c r="F4">
        <f t="shared" si="0"/>
        <v>3</v>
      </c>
      <c r="G4">
        <f t="shared" si="0"/>
        <v>4</v>
      </c>
      <c r="H4">
        <f t="shared" si="0"/>
        <v>5</v>
      </c>
      <c r="I4">
        <f t="shared" si="0"/>
        <v>6</v>
      </c>
      <c r="J4">
        <f t="shared" si="0"/>
        <v>7</v>
      </c>
      <c r="K4">
        <f t="shared" si="0"/>
        <v>8</v>
      </c>
      <c r="L4">
        <f t="shared" si="0"/>
        <v>9</v>
      </c>
      <c r="M4">
        <f t="shared" si="0"/>
        <v>10</v>
      </c>
      <c r="N4">
        <f t="shared" si="0"/>
        <v>11</v>
      </c>
      <c r="O4">
        <f t="shared" si="0"/>
        <v>12</v>
      </c>
      <c r="P4">
        <f t="shared" si="0"/>
        <v>13</v>
      </c>
      <c r="Q4">
        <f t="shared" si="0"/>
        <v>14</v>
      </c>
      <c r="R4">
        <f t="shared" si="0"/>
        <v>15</v>
      </c>
      <c r="S4">
        <f t="shared" si="0"/>
        <v>16</v>
      </c>
      <c r="T4">
        <f t="shared" si="0"/>
        <v>17</v>
      </c>
      <c r="U4">
        <f t="shared" si="0"/>
        <v>18</v>
      </c>
      <c r="V4">
        <f t="shared" si="0"/>
        <v>19</v>
      </c>
      <c r="W4">
        <f t="shared" si="0"/>
        <v>20</v>
      </c>
      <c r="X4">
        <f t="shared" si="0"/>
        <v>21</v>
      </c>
      <c r="Y4">
        <f t="shared" si="0"/>
        <v>22</v>
      </c>
      <c r="Z4">
        <f t="shared" si="0"/>
        <v>23</v>
      </c>
      <c r="AA4">
        <f t="shared" si="0"/>
        <v>24</v>
      </c>
      <c r="AB4">
        <f t="shared" si="0"/>
        <v>25</v>
      </c>
      <c r="AC4">
        <f t="shared" si="0"/>
        <v>26</v>
      </c>
      <c r="AD4">
        <f t="shared" si="0"/>
        <v>27</v>
      </c>
      <c r="AE4">
        <f t="shared" si="0"/>
        <v>28</v>
      </c>
      <c r="AF4">
        <f t="shared" si="0"/>
        <v>29</v>
      </c>
      <c r="AG4">
        <f t="shared" si="0"/>
        <v>30</v>
      </c>
      <c r="AH4">
        <f t="shared" si="0"/>
        <v>31</v>
      </c>
      <c r="AI4">
        <f t="shared" si="0"/>
        <v>32</v>
      </c>
      <c r="AJ4">
        <f t="shared" si="0"/>
        <v>33</v>
      </c>
      <c r="AK4">
        <f t="shared" si="0"/>
        <v>34</v>
      </c>
      <c r="AL4">
        <f t="shared" si="0"/>
        <v>35</v>
      </c>
      <c r="AM4">
        <f t="shared" si="0"/>
        <v>36</v>
      </c>
      <c r="AN4">
        <f t="shared" si="0"/>
        <v>37</v>
      </c>
      <c r="AO4">
        <f t="shared" si="0"/>
        <v>38</v>
      </c>
      <c r="AP4">
        <f t="shared" si="0"/>
        <v>39</v>
      </c>
      <c r="AQ4">
        <f t="shared" si="0"/>
        <v>40</v>
      </c>
      <c r="AR4">
        <f t="shared" si="0"/>
        <v>41</v>
      </c>
      <c r="AS4">
        <f t="shared" si="0"/>
        <v>42</v>
      </c>
      <c r="AT4">
        <f t="shared" si="0"/>
        <v>43</v>
      </c>
      <c r="AU4">
        <f t="shared" si="0"/>
        <v>44</v>
      </c>
      <c r="AV4">
        <f t="shared" si="0"/>
        <v>45</v>
      </c>
      <c r="AW4">
        <f t="shared" si="0"/>
        <v>46</v>
      </c>
      <c r="AX4">
        <f t="shared" si="0"/>
        <v>47</v>
      </c>
      <c r="AY4">
        <f t="shared" si="0"/>
        <v>48</v>
      </c>
      <c r="AZ4">
        <f t="shared" si="0"/>
        <v>49</v>
      </c>
      <c r="BA4">
        <f t="shared" si="0"/>
        <v>50</v>
      </c>
      <c r="BB4">
        <f t="shared" si="0"/>
        <v>51</v>
      </c>
      <c r="BC4">
        <f t="shared" si="0"/>
        <v>52</v>
      </c>
      <c r="BD4">
        <f t="shared" si="0"/>
        <v>53</v>
      </c>
      <c r="BE4">
        <f t="shared" si="0"/>
        <v>54</v>
      </c>
      <c r="BF4">
        <f t="shared" si="0"/>
        <v>55</v>
      </c>
      <c r="BG4">
        <f t="shared" si="0"/>
        <v>56</v>
      </c>
      <c r="BH4">
        <f t="shared" si="0"/>
        <v>57</v>
      </c>
      <c r="BI4">
        <f t="shared" si="0"/>
        <v>58</v>
      </c>
      <c r="BJ4">
        <f t="shared" si="0"/>
        <v>59</v>
      </c>
      <c r="BK4">
        <f t="shared" si="0"/>
        <v>60</v>
      </c>
      <c r="BL4">
        <f t="shared" si="0"/>
        <v>61</v>
      </c>
      <c r="BM4">
        <f t="shared" si="0"/>
        <v>62</v>
      </c>
      <c r="BN4">
        <f t="shared" si="0"/>
        <v>63</v>
      </c>
      <c r="BO4">
        <f t="shared" si="0"/>
        <v>64</v>
      </c>
      <c r="BP4">
        <f t="shared" si="0"/>
        <v>65</v>
      </c>
      <c r="BQ4">
        <f t="shared" ref="BQ4:BS4" si="1">BP4+1</f>
        <v>66</v>
      </c>
      <c r="BR4">
        <f t="shared" si="1"/>
        <v>67</v>
      </c>
      <c r="BS4">
        <f t="shared" si="1"/>
        <v>68</v>
      </c>
    </row>
    <row r="5" spans="1:71" x14ac:dyDescent="0.25">
      <c r="A5" s="11" t="s">
        <v>44</v>
      </c>
      <c r="B5" s="11" t="s">
        <v>121</v>
      </c>
      <c r="C5">
        <f>C4+1</f>
        <v>1</v>
      </c>
      <c r="D5" s="7">
        <v>2.4455396056375252E-2</v>
      </c>
      <c r="E5" s="7">
        <v>3.3760207787939825E-2</v>
      </c>
      <c r="F5" s="7">
        <v>5.7670933077648397E-3</v>
      </c>
      <c r="G5" s="7">
        <v>1.2639745708505784E-4</v>
      </c>
      <c r="H5" s="7">
        <v>2.7053281390859185E-5</v>
      </c>
      <c r="I5" s="7">
        <v>7.9196230487174701E-6</v>
      </c>
      <c r="J5" s="7">
        <v>7.6507990922001969E-5</v>
      </c>
      <c r="K5" s="7">
        <v>2.8689858461333873E-2</v>
      </c>
      <c r="L5" s="7">
        <v>0.45666221231894621</v>
      </c>
      <c r="M5" s="7">
        <v>0.24073652772721083</v>
      </c>
      <c r="N5" s="7">
        <v>2.7273421787157318E-2</v>
      </c>
      <c r="O5" s="7">
        <v>0.24428028711890848</v>
      </c>
      <c r="P5" s="7">
        <v>8.3078863991813523E-2</v>
      </c>
      <c r="Q5" s="7">
        <v>3.9396025320982157E-3</v>
      </c>
      <c r="R5" s="7">
        <v>1.3687294919323298E-4</v>
      </c>
      <c r="S5" s="7">
        <v>3.3248349989912496E-3</v>
      </c>
      <c r="T5" s="7">
        <v>1.4677474788937057E-3</v>
      </c>
      <c r="U5" s="7">
        <v>8.4704438281436708E-6</v>
      </c>
      <c r="V5" s="7">
        <v>2.1100716905428181E-5</v>
      </c>
      <c r="W5" s="7">
        <v>0.4094577694919353</v>
      </c>
      <c r="X5" s="7">
        <v>1.244437430452488E-4</v>
      </c>
      <c r="Y5" s="7">
        <v>3.2402508777105597E-4</v>
      </c>
      <c r="Z5" s="7">
        <v>3.835186842975536E-5</v>
      </c>
      <c r="AA5" s="7">
        <v>1.1443504442165522E-4</v>
      </c>
      <c r="AB5" s="7">
        <v>4.3183328644095891E-4</v>
      </c>
      <c r="AC5" s="7">
        <v>2.1910983063926992E-4</v>
      </c>
      <c r="AD5" s="7">
        <v>1.5701659299325772E-4</v>
      </c>
      <c r="AE5" s="7">
        <v>2.363120951485226E-4</v>
      </c>
      <c r="AF5" s="7">
        <v>1.6198912702207801E-5</v>
      </c>
      <c r="AG5" s="7">
        <v>2.0869299406304734E-6</v>
      </c>
      <c r="AH5" s="7">
        <v>4.6619630906382064E-6</v>
      </c>
      <c r="AI5" s="7">
        <v>7.075740043801374E-6</v>
      </c>
      <c r="AJ5" s="7">
        <v>3.590914704871642E-6</v>
      </c>
      <c r="AK5" s="7">
        <v>3.6012876705708042E-6</v>
      </c>
      <c r="AL5" s="7">
        <v>1.3858345062835673E-5</v>
      </c>
      <c r="AM5" s="7">
        <v>1.4786728489152442E-4</v>
      </c>
      <c r="AN5" s="7">
        <v>6.642152101989306E-7</v>
      </c>
      <c r="AO5" s="7">
        <v>2.3760326723033023E-6</v>
      </c>
      <c r="AP5" s="7">
        <v>3.4779903692053887E-4</v>
      </c>
      <c r="AQ5" s="7">
        <v>4.7323265624633215E-4</v>
      </c>
      <c r="AR5" s="7">
        <v>1.0942808157773808E-5</v>
      </c>
      <c r="AS5" s="7">
        <v>8.5466294330266094E-3</v>
      </c>
      <c r="AT5" s="7">
        <v>1.7272719492799778E-6</v>
      </c>
      <c r="AU5" s="7">
        <v>9.235926982527375E-7</v>
      </c>
      <c r="AV5" s="7">
        <v>9.1514924090006483E-6</v>
      </c>
      <c r="AW5" s="7">
        <v>6.1484618684200221E-5</v>
      </c>
      <c r="AX5" s="7">
        <v>1.0346339587369932E-2</v>
      </c>
      <c r="AY5" s="7">
        <v>1.7293675162422702E-2</v>
      </c>
      <c r="AZ5" s="7">
        <v>4.3761922693905478E-6</v>
      </c>
      <c r="BA5" s="7">
        <v>1.5910473689032943E-5</v>
      </c>
      <c r="BB5" s="7">
        <v>1.8659431864472185E-4</v>
      </c>
      <c r="BC5" s="7">
        <v>1.2467673603209506E-5</v>
      </c>
      <c r="BD5" s="7">
        <v>2.4695860672817595E-5</v>
      </c>
      <c r="BE5" s="7">
        <v>2.6988015212065396E-5</v>
      </c>
      <c r="BF5" s="7">
        <v>2.3278592036032096E-5</v>
      </c>
      <c r="BG5" s="7">
        <v>1.8454272784474131E-4</v>
      </c>
      <c r="BH5" s="7">
        <v>7.3252324566205412E-6</v>
      </c>
      <c r="BI5" s="7">
        <v>9.2407835896355112E-6</v>
      </c>
      <c r="BJ5" s="7">
        <v>4.1043302136095319E-4</v>
      </c>
      <c r="BK5" s="7">
        <v>4.1432890789728404E-6</v>
      </c>
      <c r="BL5" s="7">
        <v>1.9703957895495804E-3</v>
      </c>
      <c r="BM5" s="7">
        <v>1.6666762589195943E-3</v>
      </c>
      <c r="BN5" s="7">
        <v>4.8970097878645459E-4</v>
      </c>
      <c r="BO5" s="7">
        <v>1.2960279133321872E-3</v>
      </c>
      <c r="BP5" s="7">
        <v>9.072025418880356E-4</v>
      </c>
      <c r="BQ5" s="7">
        <v>5.490235591026589E-5</v>
      </c>
      <c r="BR5" s="7">
        <v>1.0274066271351765E-3</v>
      </c>
      <c r="BS5" s="7">
        <v>0</v>
      </c>
    </row>
    <row r="6" spans="1:71" x14ac:dyDescent="0.25">
      <c r="A6" s="11" t="s">
        <v>45</v>
      </c>
      <c r="B6" s="12" t="s">
        <v>123</v>
      </c>
      <c r="C6">
        <f t="shared" ref="C6:C69" si="2">C5+1</f>
        <v>2</v>
      </c>
      <c r="D6" s="7">
        <v>3.103885872143059E-3</v>
      </c>
      <c r="E6" s="7">
        <v>3.5516174899949259E-2</v>
      </c>
      <c r="F6" s="7">
        <v>5.3178489625197948E-3</v>
      </c>
      <c r="G6" s="7">
        <v>3.2480785945419323E-4</v>
      </c>
      <c r="H6" s="7">
        <v>7.8558034834617317E-5</v>
      </c>
      <c r="I6" s="7">
        <v>1.3119599393967512E-5</v>
      </c>
      <c r="J6" s="7">
        <v>1.6298005703702001E-4</v>
      </c>
      <c r="K6" s="7">
        <v>0.34024525071363249</v>
      </c>
      <c r="L6" s="7">
        <v>2.2969339150655144E-3</v>
      </c>
      <c r="M6" s="7">
        <v>1.5079305707605017E-2</v>
      </c>
      <c r="N6" s="7">
        <v>9.1808213882162083E-4</v>
      </c>
      <c r="O6" s="7">
        <v>1.2436219097736748E-2</v>
      </c>
      <c r="P6" s="7">
        <v>1.9551357982557694E-3</v>
      </c>
      <c r="Q6" s="7">
        <v>9.63762959821384E-4</v>
      </c>
      <c r="R6" s="7">
        <v>2.4292110194656878E-4</v>
      </c>
      <c r="S6" s="7">
        <v>5.6480701444808828E-3</v>
      </c>
      <c r="T6" s="7">
        <v>2.0317416403908455E-3</v>
      </c>
      <c r="U6" s="7">
        <v>1.8396011724690261E-5</v>
      </c>
      <c r="V6" s="7">
        <v>1.2593789464913247E-6</v>
      </c>
      <c r="W6" s="7">
        <v>2.9388533328976035E-3</v>
      </c>
      <c r="X6" s="7">
        <v>4.800681464333393E-4</v>
      </c>
      <c r="Y6" s="7">
        <v>1.5729395748231229E-4</v>
      </c>
      <c r="Z6" s="7">
        <v>8.8063736797947429E-5</v>
      </c>
      <c r="AA6" s="7">
        <v>3.5089736459602126E-5</v>
      </c>
      <c r="AB6" s="7">
        <v>7.0303612008529434E-4</v>
      </c>
      <c r="AC6" s="7">
        <v>9.7527925267319835E-4</v>
      </c>
      <c r="AD6" s="7">
        <v>3.1590147164180563E-4</v>
      </c>
      <c r="AE6" s="7">
        <v>5.5123669644056091E-4</v>
      </c>
      <c r="AF6" s="7">
        <v>1.6468686220058999E-5</v>
      </c>
      <c r="AG6" s="7">
        <v>5.5245342496500032E-6</v>
      </c>
      <c r="AH6" s="7">
        <v>1.6224045413583798E-5</v>
      </c>
      <c r="AI6" s="7">
        <v>1.268049392576517E-5</v>
      </c>
      <c r="AJ6" s="7">
        <v>5.9983997976244268E-6</v>
      </c>
      <c r="AK6" s="7">
        <v>9.8513076778620761E-6</v>
      </c>
      <c r="AL6" s="7">
        <v>2.058881225975617E-5</v>
      </c>
      <c r="AM6" s="7">
        <v>7.8958437498054005E-5</v>
      </c>
      <c r="AN6" s="7">
        <v>2.0162922945667691E-6</v>
      </c>
      <c r="AO6" s="7">
        <v>2.9517320690833682E-6</v>
      </c>
      <c r="AP6" s="7">
        <v>1.0992118989169753E-4</v>
      </c>
      <c r="AQ6" s="7">
        <v>1.0613605955033085E-3</v>
      </c>
      <c r="AR6" s="7">
        <v>1.8103602281604698E-5</v>
      </c>
      <c r="AS6" s="7">
        <v>3.7390666801970495E-4</v>
      </c>
      <c r="AT6" s="7">
        <v>2.5166922214429233E-6</v>
      </c>
      <c r="AU6" s="7">
        <v>2.1095943404362701E-6</v>
      </c>
      <c r="AV6" s="7">
        <v>1.0371811558645635E-5</v>
      </c>
      <c r="AW6" s="7">
        <v>1.3012824077284003E-4</v>
      </c>
      <c r="AX6" s="7">
        <v>9.5650907852151221E-3</v>
      </c>
      <c r="AY6" s="7">
        <v>5.6661965745094175E-3</v>
      </c>
      <c r="AZ6" s="7">
        <v>1.2276640900152338E-5</v>
      </c>
      <c r="BA6" s="7">
        <v>2.8378019351825994E-5</v>
      </c>
      <c r="BB6" s="7">
        <v>3.9677301293270997E-4</v>
      </c>
      <c r="BC6" s="7">
        <v>2.8209727088109244E-5</v>
      </c>
      <c r="BD6" s="7">
        <v>4.9586317784945097E-5</v>
      </c>
      <c r="BE6" s="7">
        <v>6.0273251211320067E-5</v>
      </c>
      <c r="BF6" s="7">
        <v>2.3755889936760859E-5</v>
      </c>
      <c r="BG6" s="7">
        <v>1.8336179598030583E-4</v>
      </c>
      <c r="BH6" s="7">
        <v>7.5029693142606113E-5</v>
      </c>
      <c r="BI6" s="7">
        <v>2.0948513734342827E-5</v>
      </c>
      <c r="BJ6" s="7">
        <v>1.1003406760391312E-4</v>
      </c>
      <c r="BK6" s="7">
        <v>8.2042863448595343E-6</v>
      </c>
      <c r="BL6" s="7">
        <v>3.7704067649525845E-4</v>
      </c>
      <c r="BM6" s="7">
        <v>5.2267764436194318E-4</v>
      </c>
      <c r="BN6" s="7">
        <v>1.7229116657707969E-4</v>
      </c>
      <c r="BO6" s="7">
        <v>4.4701953218445004E-4</v>
      </c>
      <c r="BP6" s="7">
        <v>6.1393738331648766E-4</v>
      </c>
      <c r="BQ6" s="7">
        <v>5.3127181198206004E-5</v>
      </c>
      <c r="BR6" s="7">
        <v>3.0955553228907673E-4</v>
      </c>
      <c r="BS6" s="7">
        <v>0</v>
      </c>
    </row>
    <row r="7" spans="1:71" x14ac:dyDescent="0.25">
      <c r="A7" s="11" t="s">
        <v>46</v>
      </c>
      <c r="B7" s="11" t="s">
        <v>125</v>
      </c>
      <c r="C7">
        <f t="shared" si="2"/>
        <v>3</v>
      </c>
      <c r="D7" s="7">
        <v>4.1905443291371689E-3</v>
      </c>
      <c r="E7" s="7">
        <v>1.023549512095903E-2</v>
      </c>
      <c r="F7" s="7">
        <v>7.4390155330247454E-2</v>
      </c>
      <c r="G7" s="7">
        <v>1.2601745587343237E-4</v>
      </c>
      <c r="H7" s="7">
        <v>5.5404528874419941E-6</v>
      </c>
      <c r="I7" s="7">
        <v>1.0163148713753353E-6</v>
      </c>
      <c r="J7" s="7">
        <v>7.6876858835598369E-6</v>
      </c>
      <c r="K7" s="7">
        <v>6.6821356871795351E-3</v>
      </c>
      <c r="L7" s="7">
        <v>4.5974134076987852E-5</v>
      </c>
      <c r="M7" s="7">
        <v>1.81038942554096E-3</v>
      </c>
      <c r="N7" s="7">
        <v>1.7901025036076593E-4</v>
      </c>
      <c r="O7" s="7">
        <v>1.5361753254517386E-3</v>
      </c>
      <c r="P7" s="7">
        <v>1.4407140317971934E-3</v>
      </c>
      <c r="Q7" s="7">
        <v>3.5813402927992405E-4</v>
      </c>
      <c r="R7" s="7">
        <v>4.8938501460910251E-4</v>
      </c>
      <c r="S7" s="7">
        <v>0.1066405304200564</v>
      </c>
      <c r="T7" s="7">
        <v>3.5889040043376924E-2</v>
      </c>
      <c r="U7" s="7">
        <v>9.5904779239874265E-7</v>
      </c>
      <c r="V7" s="7">
        <v>7.4987597900774359E-8</v>
      </c>
      <c r="W7" s="7">
        <v>1.0698695280073148E-4</v>
      </c>
      <c r="X7" s="7">
        <v>1.2080800143271439E-3</v>
      </c>
      <c r="Y7" s="7">
        <v>4.3265955049570881E-5</v>
      </c>
      <c r="Z7" s="7">
        <v>1.8956926888887022E-6</v>
      </c>
      <c r="AA7" s="7">
        <v>4.6893772786147582E-6</v>
      </c>
      <c r="AB7" s="7">
        <v>1.3241409665182552E-2</v>
      </c>
      <c r="AC7" s="7">
        <v>7.6851763244396463E-4</v>
      </c>
      <c r="AD7" s="7">
        <v>4.67646860776306E-3</v>
      </c>
      <c r="AE7" s="7">
        <v>2.9194531709801587E-5</v>
      </c>
      <c r="AF7" s="7">
        <v>9.0443007556092268E-5</v>
      </c>
      <c r="AG7" s="7">
        <v>5.5625226150595895E-7</v>
      </c>
      <c r="AH7" s="7">
        <v>1.4599522376032042E-6</v>
      </c>
      <c r="AI7" s="7">
        <v>1.530284131796192E-6</v>
      </c>
      <c r="AJ7" s="7">
        <v>6.5147246283563112E-7</v>
      </c>
      <c r="AK7" s="7">
        <v>9.6729083663029822E-7</v>
      </c>
      <c r="AL7" s="7">
        <v>1.922233860898012E-6</v>
      </c>
      <c r="AM7" s="7">
        <v>6.0237811310522791E-5</v>
      </c>
      <c r="AN7" s="7">
        <v>2.4721977093098034E-7</v>
      </c>
      <c r="AO7" s="7">
        <v>5.7093692729906184E-7</v>
      </c>
      <c r="AP7" s="7">
        <v>9.5077126234631629E-6</v>
      </c>
      <c r="AQ7" s="7">
        <v>7.6447744115159264E-4</v>
      </c>
      <c r="AR7" s="7">
        <v>1.2914350176941116E-6</v>
      </c>
      <c r="AS7" s="7">
        <v>3.3933961095748775E-4</v>
      </c>
      <c r="AT7" s="7">
        <v>2.5689815152142188E-7</v>
      </c>
      <c r="AU7" s="7">
        <v>1.7679003444443938E-7</v>
      </c>
      <c r="AV7" s="7">
        <v>9.4211278559736644E-7</v>
      </c>
      <c r="AW7" s="7">
        <v>6.4760800397648545E-6</v>
      </c>
      <c r="AX7" s="7">
        <v>2.0073247438490475E-3</v>
      </c>
      <c r="AY7" s="7">
        <v>2.2256831300209215E-3</v>
      </c>
      <c r="AZ7" s="7">
        <v>1.4016988237223549E-6</v>
      </c>
      <c r="BA7" s="7">
        <v>2.8633175647418738E-6</v>
      </c>
      <c r="BB7" s="7">
        <v>1.8393413632805489E-5</v>
      </c>
      <c r="BC7" s="7">
        <v>2.0294410658473834E-6</v>
      </c>
      <c r="BD7" s="7">
        <v>2.6214809040511167E-6</v>
      </c>
      <c r="BE7" s="7">
        <v>3.2862327494736291E-6</v>
      </c>
      <c r="BF7" s="7">
        <v>1.4090473112734205E-6</v>
      </c>
      <c r="BG7" s="7">
        <v>5.2852087083275922E-5</v>
      </c>
      <c r="BH7" s="7">
        <v>7.7674532422373962E-7</v>
      </c>
      <c r="BI7" s="7">
        <v>1.6059687551072484E-6</v>
      </c>
      <c r="BJ7" s="7">
        <v>6.0684793913828673E-6</v>
      </c>
      <c r="BK7" s="7">
        <v>6.3909526552312429E-7</v>
      </c>
      <c r="BL7" s="7">
        <v>1.7374297089531033E-4</v>
      </c>
      <c r="BM7" s="7">
        <v>3.1073949952746083E-4</v>
      </c>
      <c r="BN7" s="7">
        <v>8.9285094810715305E-5</v>
      </c>
      <c r="BO7" s="7">
        <v>2.3815949277995822E-4</v>
      </c>
      <c r="BP7" s="7">
        <v>1.2756654864554552E-4</v>
      </c>
      <c r="BQ7" s="7">
        <v>3.1589165254518477E-6</v>
      </c>
      <c r="BR7" s="7">
        <v>2.6743162126466289E-5</v>
      </c>
      <c r="BS7" s="7">
        <v>0</v>
      </c>
    </row>
    <row r="8" spans="1:71" x14ac:dyDescent="0.25">
      <c r="A8" s="11" t="s">
        <v>47</v>
      </c>
      <c r="B8" s="11" t="s">
        <v>127</v>
      </c>
      <c r="C8">
        <f t="shared" si="2"/>
        <v>4</v>
      </c>
      <c r="D8" s="7">
        <v>6.1744547320860869E-4</v>
      </c>
      <c r="E8" s="7">
        <v>2.6493142991703489E-3</v>
      </c>
      <c r="F8" s="7">
        <v>3.5416146545529895E-4</v>
      </c>
      <c r="G8" s="7">
        <v>1.6376576048173528E-2</v>
      </c>
      <c r="H8" s="7">
        <v>2.4363164819388196E-3</v>
      </c>
      <c r="I8" s="7">
        <v>2.2520756279925361E-5</v>
      </c>
      <c r="J8" s="7">
        <v>2.9936067503233584E-4</v>
      </c>
      <c r="K8" s="7">
        <v>2.6327417762042127E-4</v>
      </c>
      <c r="L8" s="7">
        <v>3.3483381553765833E-4</v>
      </c>
      <c r="M8" s="7">
        <v>1.163302545069923E-3</v>
      </c>
      <c r="N8" s="7">
        <v>3.2595988885023892E-4</v>
      </c>
      <c r="O8" s="7">
        <v>4.5253930807474805E-6</v>
      </c>
      <c r="P8" s="7">
        <v>1.3014269101452612E-4</v>
      </c>
      <c r="Q8" s="7">
        <v>6.1105303167424935E-6</v>
      </c>
      <c r="R8" s="7">
        <v>1.2036977462570651E-4</v>
      </c>
      <c r="S8" s="7">
        <v>1.4335651998200141E-5</v>
      </c>
      <c r="T8" s="7">
        <v>6.3028606792804858E-4</v>
      </c>
      <c r="U8" s="7">
        <v>1.6625358584350321E-5</v>
      </c>
      <c r="V8" s="7">
        <v>5.9629845653789203E-5</v>
      </c>
      <c r="W8" s="7">
        <v>5.0910729217066636E-3</v>
      </c>
      <c r="X8" s="7">
        <v>2.6316167721421948E-2</v>
      </c>
      <c r="Y8" s="7">
        <v>2.7608327836257814E-3</v>
      </c>
      <c r="Z8" s="7">
        <v>6.8061727587574868E-4</v>
      </c>
      <c r="AA8" s="7">
        <v>7.5517385319469205E-5</v>
      </c>
      <c r="AB8" s="7">
        <v>2.334230943137716E-4</v>
      </c>
      <c r="AC8" s="7">
        <v>5.308291397343777E-2</v>
      </c>
      <c r="AD8" s="7">
        <v>1.1991574144763891E-2</v>
      </c>
      <c r="AE8" s="7">
        <v>6.8880926893203354E-3</v>
      </c>
      <c r="AF8" s="7">
        <v>1.0435727153382528E-4</v>
      </c>
      <c r="AG8" s="7">
        <v>6.2582193472150164E-6</v>
      </c>
      <c r="AH8" s="7">
        <v>6.4180500132447337E-4</v>
      </c>
      <c r="AI8" s="7">
        <v>1.3177077332564158E-4</v>
      </c>
      <c r="AJ8" s="7">
        <v>1.339046093202252E-4</v>
      </c>
      <c r="AK8" s="7">
        <v>3.8693756311498597E-4</v>
      </c>
      <c r="AL8" s="7">
        <v>1.3166548068539876E-4</v>
      </c>
      <c r="AM8" s="7">
        <v>5.116520015087813E-4</v>
      </c>
      <c r="AN8" s="7">
        <v>2.0685983149055565E-4</v>
      </c>
      <c r="AO8" s="7">
        <v>7.1693033980894797E-4</v>
      </c>
      <c r="AP8" s="7">
        <v>5.4364697161867169E-3</v>
      </c>
      <c r="AQ8" s="7">
        <v>1.0487142821868118E-2</v>
      </c>
      <c r="AR8" s="7">
        <v>2.6697832387348398E-5</v>
      </c>
      <c r="AS8" s="7">
        <v>9.479152873799785E-5</v>
      </c>
      <c r="AT8" s="7">
        <v>3.326836709196865E-6</v>
      </c>
      <c r="AU8" s="7">
        <v>1.106549951898885E-5</v>
      </c>
      <c r="AV8" s="7">
        <v>2.5733703922191685E-6</v>
      </c>
      <c r="AW8" s="7">
        <v>5.7236286705303933E-5</v>
      </c>
      <c r="AX8" s="7">
        <v>1.6532626192481049E-4</v>
      </c>
      <c r="AY8" s="7">
        <v>1.4988690451886176E-4</v>
      </c>
      <c r="AZ8" s="7">
        <v>8.6933367440002564E-6</v>
      </c>
      <c r="BA8" s="7">
        <v>7.1364622596672568E-6</v>
      </c>
      <c r="BB8" s="7">
        <v>8.5324774114030356E-6</v>
      </c>
      <c r="BC8" s="7">
        <v>6.1593083289396808E-6</v>
      </c>
      <c r="BD8" s="7">
        <v>6.0452792594606358E-6</v>
      </c>
      <c r="BE8" s="7">
        <v>4.9042721335572196E-4</v>
      </c>
      <c r="BF8" s="7">
        <v>1.2826656837764399E-5</v>
      </c>
      <c r="BG8" s="7">
        <v>3.3654307822248438E-5</v>
      </c>
      <c r="BH8" s="7">
        <v>7.4730003124330165E-6</v>
      </c>
      <c r="BI8" s="7">
        <v>1.4140775543906981E-5</v>
      </c>
      <c r="BJ8" s="7">
        <v>1.6408073849164932E-5</v>
      </c>
      <c r="BK8" s="7">
        <v>3.724112968881977E-6</v>
      </c>
      <c r="BL8" s="7">
        <v>1.0159817479626667E-4</v>
      </c>
      <c r="BM8" s="7">
        <v>1.0319959838207113E-4</v>
      </c>
      <c r="BN8" s="7">
        <v>2.8923641972070874E-5</v>
      </c>
      <c r="BO8" s="7">
        <v>1.1920480799644934E-4</v>
      </c>
      <c r="BP8" s="7">
        <v>1.5102575667274741E-4</v>
      </c>
      <c r="BQ8" s="7">
        <v>4.6332477687494726E-5</v>
      </c>
      <c r="BR8" s="7">
        <v>5.6556115244819085E-5</v>
      </c>
      <c r="BS8" s="7">
        <v>0</v>
      </c>
    </row>
    <row r="9" spans="1:71" x14ac:dyDescent="0.25">
      <c r="A9" s="11" t="s">
        <v>48</v>
      </c>
      <c r="B9" s="11" t="s">
        <v>129</v>
      </c>
      <c r="C9">
        <f t="shared" si="2"/>
        <v>5</v>
      </c>
      <c r="D9" s="7">
        <v>7.5725026314043403E-5</v>
      </c>
      <c r="E9" s="7">
        <v>9.9376921972133491E-5</v>
      </c>
      <c r="F9" s="7">
        <v>3.236162472806323E-5</v>
      </c>
      <c r="G9" s="7">
        <v>1.546295409528691E-4</v>
      </c>
      <c r="H9" s="7">
        <v>4.3266421968364437E-2</v>
      </c>
      <c r="I9" s="7">
        <v>2.9143604314497847E-3</v>
      </c>
      <c r="J9" s="7">
        <v>1.4696027958085167E-3</v>
      </c>
      <c r="K9" s="7">
        <v>2.9050956068535979E-4</v>
      </c>
      <c r="L9" s="7">
        <v>3.6573059430072575E-5</v>
      </c>
      <c r="M9" s="7">
        <v>1.900143196775882E-3</v>
      </c>
      <c r="N9" s="7">
        <v>1.6578187854647689E-3</v>
      </c>
      <c r="O9" s="7">
        <v>1.01970822844096E-5</v>
      </c>
      <c r="P9" s="7">
        <v>2.7903298087953669E-3</v>
      </c>
      <c r="Q9" s="7">
        <v>3.2268745033558925E-5</v>
      </c>
      <c r="R9" s="7">
        <v>5.5298986725235005E-5</v>
      </c>
      <c r="S9" s="7">
        <v>1.0112868402638035E-3</v>
      </c>
      <c r="T9" s="7">
        <v>5.958965650626185E-3</v>
      </c>
      <c r="U9" s="7">
        <v>1.24626824228611E-4</v>
      </c>
      <c r="V9" s="7">
        <v>0.27600527080700926</v>
      </c>
      <c r="W9" s="7">
        <v>4.5932262901047761E-5</v>
      </c>
      <c r="X9" s="7">
        <v>9.22405719833185E-3</v>
      </c>
      <c r="Y9" s="7">
        <v>1.4851861648048597E-3</v>
      </c>
      <c r="Z9" s="7">
        <v>7.1066866788206499E-4</v>
      </c>
      <c r="AA9" s="7">
        <v>5.4098380639598794E-4</v>
      </c>
      <c r="AB9" s="7">
        <v>9.3463251111587816E-4</v>
      </c>
      <c r="AC9" s="7">
        <v>3.3123557462699186E-3</v>
      </c>
      <c r="AD9" s="7">
        <v>3.0401340781059274E-3</v>
      </c>
      <c r="AE9" s="7">
        <v>4.6385294213805222E-3</v>
      </c>
      <c r="AF9" s="7">
        <v>2.3373199896521029E-3</v>
      </c>
      <c r="AG9" s="7">
        <v>3.5394916453700499E-5</v>
      </c>
      <c r="AH9" s="7">
        <v>3.5321316015255995E-4</v>
      </c>
      <c r="AI9" s="7">
        <v>2.0360122421147125E-4</v>
      </c>
      <c r="AJ9" s="7">
        <v>4.1543732492032155E-4</v>
      </c>
      <c r="AK9" s="7">
        <v>1.5333027002192561E-3</v>
      </c>
      <c r="AL9" s="7">
        <v>4.8882007960968043E-5</v>
      </c>
      <c r="AM9" s="7">
        <v>4.7787699211692142E-5</v>
      </c>
      <c r="AN9" s="7">
        <v>1.0385482980708374E-4</v>
      </c>
      <c r="AO9" s="7">
        <v>3.5013299017354171E-2</v>
      </c>
      <c r="AP9" s="7">
        <v>4.2418608348450976E-3</v>
      </c>
      <c r="AQ9" s="7">
        <v>1.0322651126174628E-3</v>
      </c>
      <c r="AR9" s="7">
        <v>7.1852641437139477E-5</v>
      </c>
      <c r="AS9" s="7">
        <v>1.648230311084581E-4</v>
      </c>
      <c r="AT9" s="7">
        <v>2.0931491138540421E-4</v>
      </c>
      <c r="AU9" s="7">
        <v>1.8142912906209311E-4</v>
      </c>
      <c r="AV9" s="7">
        <v>4.3329110691323523E-5</v>
      </c>
      <c r="AW9" s="7">
        <v>2.7611275337139599E-4</v>
      </c>
      <c r="AX9" s="7">
        <v>1.2452267700628649E-4</v>
      </c>
      <c r="AY9" s="7">
        <v>1.4464300759258129E-4</v>
      </c>
      <c r="AZ9" s="7">
        <v>9.4113636307780607E-5</v>
      </c>
      <c r="BA9" s="7">
        <v>4.1216814642152726E-5</v>
      </c>
      <c r="BB9" s="7">
        <v>3.2855179146809468E-4</v>
      </c>
      <c r="BC9" s="7">
        <v>6.549979584790085E-5</v>
      </c>
      <c r="BD9" s="7">
        <v>3.3127620965069373E-5</v>
      </c>
      <c r="BE9" s="7">
        <v>1.1859525826597812E-5</v>
      </c>
      <c r="BF9" s="7">
        <v>7.34156245370554E-5</v>
      </c>
      <c r="BG9" s="7">
        <v>6.3505456411242032E-4</v>
      </c>
      <c r="BH9" s="7">
        <v>3.1370786560755648E-5</v>
      </c>
      <c r="BI9" s="7">
        <v>1.6319924996145913E-4</v>
      </c>
      <c r="BJ9" s="7">
        <v>5.0781718374679642E-5</v>
      </c>
      <c r="BK9" s="7">
        <v>3.2910441075542086E-5</v>
      </c>
      <c r="BL9" s="7">
        <v>5.9140950001806091E-4</v>
      </c>
      <c r="BM9" s="7">
        <v>2.6790188473339358E-5</v>
      </c>
      <c r="BN9" s="7">
        <v>1.4016594379376751E-4</v>
      </c>
      <c r="BO9" s="7">
        <v>3.3423822123823935E-5</v>
      </c>
      <c r="BP9" s="7">
        <v>4.4830623298481705E-5</v>
      </c>
      <c r="BQ9" s="7">
        <v>2.6090002671045698E-4</v>
      </c>
      <c r="BR9" s="7">
        <v>1.1102047313169533E-4</v>
      </c>
      <c r="BS9" s="7">
        <v>0</v>
      </c>
    </row>
    <row r="10" spans="1:71" x14ac:dyDescent="0.25">
      <c r="A10" s="11" t="s">
        <v>49</v>
      </c>
      <c r="B10" s="11" t="s">
        <v>131</v>
      </c>
      <c r="C10">
        <f t="shared" si="2"/>
        <v>6</v>
      </c>
      <c r="D10" s="7">
        <v>4.3358666401101033E-9</v>
      </c>
      <c r="E10" s="7">
        <v>4.3869162635151961E-9</v>
      </c>
      <c r="F10" s="7">
        <v>3.0008475011297139E-8</v>
      </c>
      <c r="G10" s="7">
        <v>1.562544003863617E-7</v>
      </c>
      <c r="H10" s="7">
        <v>2.7677591496301302E-6</v>
      </c>
      <c r="I10" s="7">
        <v>1.2907759773813378E-2</v>
      </c>
      <c r="J10" s="7">
        <v>2.3075176965878779E-3</v>
      </c>
      <c r="K10" s="7">
        <v>4.250403655119293E-7</v>
      </c>
      <c r="L10" s="7">
        <v>5.4484711802656326E-7</v>
      </c>
      <c r="M10" s="7">
        <v>1.5846422899797721E-6</v>
      </c>
      <c r="N10" s="7">
        <v>1.3946419116313443E-6</v>
      </c>
      <c r="O10" s="7">
        <v>1.9241621310322763E-6</v>
      </c>
      <c r="P10" s="7">
        <v>1.7941821397600344E-6</v>
      </c>
      <c r="Q10" s="7">
        <v>1.2415164224140057E-6</v>
      </c>
      <c r="R10" s="7">
        <v>7.0735456910955169E-7</v>
      </c>
      <c r="S10" s="7">
        <v>1.3353992691995006E-7</v>
      </c>
      <c r="T10" s="7">
        <v>9.4270322848689249E-7</v>
      </c>
      <c r="U10" s="7">
        <v>3.2403263223189866E-7</v>
      </c>
      <c r="V10" s="7">
        <v>5.5920438743374426E-8</v>
      </c>
      <c r="W10" s="7">
        <v>5.4682142919204557E-7</v>
      </c>
      <c r="X10" s="7">
        <v>1.9379853233808418E-6</v>
      </c>
      <c r="Y10" s="7">
        <v>6.8088269173205766E-6</v>
      </c>
      <c r="Z10" s="7">
        <v>1.3709362521076437E-5</v>
      </c>
      <c r="AA10" s="7">
        <v>2.0894547696693418E-5</v>
      </c>
      <c r="AB10" s="7">
        <v>2.8041721472794845E-6</v>
      </c>
      <c r="AC10" s="7">
        <v>1.6890747852381701E-3</v>
      </c>
      <c r="AD10" s="7">
        <v>0.11841849782897489</v>
      </c>
      <c r="AE10" s="7">
        <v>1.4326717276430987E-3</v>
      </c>
      <c r="AF10" s="7">
        <v>1.3034127131237201E-6</v>
      </c>
      <c r="AG10" s="7">
        <v>8.7059114878424571E-6</v>
      </c>
      <c r="AH10" s="7">
        <v>3.1781910739328374E-6</v>
      </c>
      <c r="AI10" s="7">
        <v>2.0563572738175332E-6</v>
      </c>
      <c r="AJ10" s="7">
        <v>1.0692041840917262E-5</v>
      </c>
      <c r="AK10" s="7">
        <v>6.4734194097291405E-6</v>
      </c>
      <c r="AL10" s="7">
        <v>2.7587477724878694E-6</v>
      </c>
      <c r="AM10" s="7">
        <v>7.3556749250055859E-7</v>
      </c>
      <c r="AN10" s="7">
        <v>1.068431805357502E-7</v>
      </c>
      <c r="AO10" s="7">
        <v>1.7154703197939658E-6</v>
      </c>
      <c r="AP10" s="7">
        <v>1.0350290359271792E-6</v>
      </c>
      <c r="AQ10" s="7">
        <v>3.5897331088425494E-7</v>
      </c>
      <c r="AR10" s="7">
        <v>3.1283005071719735E-6</v>
      </c>
      <c r="AS10" s="7">
        <v>5.1894405751914067E-6</v>
      </c>
      <c r="AT10" s="7">
        <v>4.7869083100132016E-7</v>
      </c>
      <c r="AU10" s="7">
        <v>5.8222000206594378E-7</v>
      </c>
      <c r="AV10" s="7">
        <v>5.0864737994940377E-7</v>
      </c>
      <c r="AW10" s="7">
        <v>2.8195104783796431E-6</v>
      </c>
      <c r="AX10" s="7">
        <v>5.7332759740158337E-6</v>
      </c>
      <c r="AY10" s="7">
        <v>2.7816977296198237E-6</v>
      </c>
      <c r="AZ10" s="7">
        <v>1.6720344460884654E-6</v>
      </c>
      <c r="BA10" s="7">
        <v>1.6761043868024233E-6</v>
      </c>
      <c r="BB10" s="7">
        <v>3.4847167961823889E-6</v>
      </c>
      <c r="BC10" s="7">
        <v>6.5815468058402616E-6</v>
      </c>
      <c r="BD10" s="7">
        <v>1.6475892463468622E-6</v>
      </c>
      <c r="BE10" s="7">
        <v>5.5162280741503998E-7</v>
      </c>
      <c r="BF10" s="7">
        <v>3.2097586044770455E-6</v>
      </c>
      <c r="BG10" s="7">
        <v>1.5890022717944828E-4</v>
      </c>
      <c r="BH10" s="7">
        <v>1.2857938951635557E-6</v>
      </c>
      <c r="BI10" s="7">
        <v>7.7837909528686731E-6</v>
      </c>
      <c r="BJ10" s="7">
        <v>2.1194368600579949E-6</v>
      </c>
      <c r="BK10" s="7">
        <v>9.2368519634503508E-7</v>
      </c>
      <c r="BL10" s="7">
        <v>5.1719258048769508E-7</v>
      </c>
      <c r="BM10" s="7">
        <v>3.227544014480037E-7</v>
      </c>
      <c r="BN10" s="7">
        <v>1.9107856905762587E-5</v>
      </c>
      <c r="BO10" s="7">
        <v>3.435801984548742E-7</v>
      </c>
      <c r="BP10" s="7">
        <v>1.4198831645406311E-6</v>
      </c>
      <c r="BQ10" s="7">
        <v>1.1977961302692897E-5</v>
      </c>
      <c r="BR10" s="7">
        <v>2.34740536779786E-6</v>
      </c>
      <c r="BS10" s="7">
        <v>0</v>
      </c>
    </row>
    <row r="11" spans="1:71" x14ac:dyDescent="0.25">
      <c r="A11" s="11" t="s">
        <v>50</v>
      </c>
      <c r="B11" s="11" t="s">
        <v>133</v>
      </c>
      <c r="C11">
        <f t="shared" si="2"/>
        <v>7</v>
      </c>
      <c r="D11" s="7">
        <v>7.5250334444054693E-6</v>
      </c>
      <c r="E11" s="7">
        <v>1.5093407045884501E-5</v>
      </c>
      <c r="F11" s="7">
        <v>2.0366399619101146E-6</v>
      </c>
      <c r="G11" s="7">
        <v>4.9243973033993354E-5</v>
      </c>
      <c r="H11" s="7">
        <v>2.310163494376584E-4</v>
      </c>
      <c r="I11" s="7">
        <v>7.2307050498972609E-5</v>
      </c>
      <c r="J11" s="7">
        <v>4.8804246757445879E-2</v>
      </c>
      <c r="K11" s="7">
        <v>6.063479999831254E-6</v>
      </c>
      <c r="L11" s="7">
        <v>2.5107131015670317E-6</v>
      </c>
      <c r="M11" s="7">
        <v>1.2878366258978183E-5</v>
      </c>
      <c r="N11" s="7">
        <v>1.0923685156717662E-5</v>
      </c>
      <c r="O11" s="7">
        <v>6.4017142228621065E-7</v>
      </c>
      <c r="P11" s="7">
        <v>1.1328640020218724E-6</v>
      </c>
      <c r="Q11" s="7">
        <v>7.7266799513792807E-7</v>
      </c>
      <c r="R11" s="7">
        <v>1.2160456153272438E-6</v>
      </c>
      <c r="S11" s="7">
        <v>4.5314935059389707E-7</v>
      </c>
      <c r="T11" s="7">
        <v>1.5520029952735246E-5</v>
      </c>
      <c r="U11" s="7">
        <v>4.88281770243933E-5</v>
      </c>
      <c r="V11" s="7">
        <v>2.717511244502693E-7</v>
      </c>
      <c r="W11" s="7">
        <v>1.5222754314784277E-5</v>
      </c>
      <c r="X11" s="7">
        <v>8.3704366214836041E-5</v>
      </c>
      <c r="Y11" s="7">
        <v>2.3162567268466083E-5</v>
      </c>
      <c r="Z11" s="7">
        <v>7.1038021735587747E-6</v>
      </c>
      <c r="AA11" s="7">
        <v>1.6153512783726343E-6</v>
      </c>
      <c r="AB11" s="7">
        <v>5.9253515779469168E-6</v>
      </c>
      <c r="AC11" s="7">
        <v>4.7417263532605422E-4</v>
      </c>
      <c r="AD11" s="7">
        <v>1.0705254150400445E-2</v>
      </c>
      <c r="AE11" s="7">
        <v>0.12952686619454376</v>
      </c>
      <c r="AF11" s="7">
        <v>6.6882407366202797E-5</v>
      </c>
      <c r="AG11" s="7">
        <v>8.6331479311171767E-6</v>
      </c>
      <c r="AH11" s="7">
        <v>3.2753494555128558E-4</v>
      </c>
      <c r="AI11" s="7">
        <v>3.6842117669209707E-5</v>
      </c>
      <c r="AJ11" s="7">
        <v>1.8506508410383555E-5</v>
      </c>
      <c r="AK11" s="7">
        <v>2.0120970300529359E-4</v>
      </c>
      <c r="AL11" s="7">
        <v>7.5229085876820609E-5</v>
      </c>
      <c r="AM11" s="7">
        <v>1.1265816925925759E-4</v>
      </c>
      <c r="AN11" s="7">
        <v>2.2830288554531398E-5</v>
      </c>
      <c r="AO11" s="7">
        <v>7.7960269114659211E-7</v>
      </c>
      <c r="AP11" s="7">
        <v>2.6069415472981781E-5</v>
      </c>
      <c r="AQ11" s="7">
        <v>6.9014283065108408E-5</v>
      </c>
      <c r="AR11" s="7">
        <v>1.7265741253259253E-6</v>
      </c>
      <c r="AS11" s="7">
        <v>2.1218601233885715E-6</v>
      </c>
      <c r="AT11" s="7">
        <v>5.2627870395535404E-7</v>
      </c>
      <c r="AU11" s="7">
        <v>3.0621569991258796E-7</v>
      </c>
      <c r="AV11" s="7">
        <v>3.2536380774809615E-7</v>
      </c>
      <c r="AW11" s="7">
        <v>1.1707475970452422E-6</v>
      </c>
      <c r="AX11" s="7">
        <v>5.9735920273510882E-6</v>
      </c>
      <c r="AY11" s="7">
        <v>2.6589956086260429E-6</v>
      </c>
      <c r="AZ11" s="7">
        <v>9.7854216871842508E-7</v>
      </c>
      <c r="BA11" s="7">
        <v>7.5255455873447488E-7</v>
      </c>
      <c r="BB11" s="7">
        <v>8.1569076977436912E-7</v>
      </c>
      <c r="BC11" s="7">
        <v>6.3623902551779658E-7</v>
      </c>
      <c r="BD11" s="7">
        <v>6.0372123527356071E-7</v>
      </c>
      <c r="BE11" s="7">
        <v>2.8138740527797419E-6</v>
      </c>
      <c r="BF11" s="7">
        <v>1.2038570542282198E-6</v>
      </c>
      <c r="BG11" s="7">
        <v>1.3204069049240552E-5</v>
      </c>
      <c r="BH11" s="7">
        <v>6.5135564000089631E-7</v>
      </c>
      <c r="BI11" s="7">
        <v>1.3765851137698915E-6</v>
      </c>
      <c r="BJ11" s="7">
        <v>9.9420179128596572E-7</v>
      </c>
      <c r="BK11" s="7">
        <v>3.8469318134730927E-7</v>
      </c>
      <c r="BL11" s="7">
        <v>7.8927498552185319E-7</v>
      </c>
      <c r="BM11" s="7">
        <v>7.5968227674056809E-7</v>
      </c>
      <c r="BN11" s="7">
        <v>2.1194944404298061E-6</v>
      </c>
      <c r="BO11" s="7">
        <v>9.3241258208179222E-7</v>
      </c>
      <c r="BP11" s="7">
        <v>1.5650299903902452E-6</v>
      </c>
      <c r="BQ11" s="7">
        <v>4.376540302432513E-6</v>
      </c>
      <c r="BR11" s="7">
        <v>1.3229441758033357E-6</v>
      </c>
      <c r="BS11" s="7">
        <v>0</v>
      </c>
    </row>
    <row r="12" spans="1:71" x14ac:dyDescent="0.25">
      <c r="A12" s="11" t="s">
        <v>51</v>
      </c>
      <c r="B12" s="12" t="s">
        <v>135</v>
      </c>
      <c r="C12">
        <f t="shared" si="2"/>
        <v>8</v>
      </c>
      <c r="D12" s="7">
        <v>6.5402359969829438E-4</v>
      </c>
      <c r="E12" s="7">
        <v>1.9564983222959461E-2</v>
      </c>
      <c r="F12" s="7">
        <v>2.8513881718318372E-3</v>
      </c>
      <c r="G12" s="7">
        <v>1.6953957162954829E-4</v>
      </c>
      <c r="H12" s="7">
        <v>1.872505327412944E-5</v>
      </c>
      <c r="I12" s="7">
        <v>2.3066319104229432E-5</v>
      </c>
      <c r="J12" s="7">
        <v>4.8760369548011916E-5</v>
      </c>
      <c r="K12" s="7">
        <v>7.3714500170434807E-2</v>
      </c>
      <c r="L12" s="7">
        <v>1.90631397783588E-5</v>
      </c>
      <c r="M12" s="7">
        <v>6.8835351108607837E-3</v>
      </c>
      <c r="N12" s="7">
        <v>7.2651209580632415E-4</v>
      </c>
      <c r="O12" s="7">
        <v>6.2635569027741307E-5</v>
      </c>
      <c r="P12" s="7">
        <v>8.1390333299168448E-5</v>
      </c>
      <c r="Q12" s="7">
        <v>8.2986355950069124E-5</v>
      </c>
      <c r="R12" s="7">
        <v>5.4177316552417872E-2</v>
      </c>
      <c r="S12" s="7">
        <v>6.2213868885027549E-5</v>
      </c>
      <c r="T12" s="7">
        <v>8.2140584731147531E-5</v>
      </c>
      <c r="U12" s="7">
        <v>6.9725305269732236E-5</v>
      </c>
      <c r="V12" s="7">
        <v>2.9027900052134533E-5</v>
      </c>
      <c r="W12" s="7">
        <v>1.2137264517253379E-2</v>
      </c>
      <c r="X12" s="7">
        <v>1.2414343582166766E-4</v>
      </c>
      <c r="Y12" s="7">
        <v>3.5036688748568879E-4</v>
      </c>
      <c r="Z12" s="7">
        <v>2.3091380825024217E-2</v>
      </c>
      <c r="AA12" s="7">
        <v>1.093684835489948E-4</v>
      </c>
      <c r="AB12" s="7">
        <v>9.631547887328055E-5</v>
      </c>
      <c r="AC12" s="7">
        <v>5.4737514113263295E-5</v>
      </c>
      <c r="AD12" s="7">
        <v>4.3983067294022814E-5</v>
      </c>
      <c r="AE12" s="7">
        <v>4.9288327013817859E-5</v>
      </c>
      <c r="AF12" s="7">
        <v>3.1989804753607462E-4</v>
      </c>
      <c r="AG12" s="7">
        <v>6.795749893758332E-5</v>
      </c>
      <c r="AH12" s="7">
        <v>6.6049489642163191E-5</v>
      </c>
      <c r="AI12" s="7">
        <v>8.4177884584240266E-5</v>
      </c>
      <c r="AJ12" s="7">
        <v>2.8354631936423949E-5</v>
      </c>
      <c r="AK12" s="7">
        <v>4.2738911590598976E-5</v>
      </c>
      <c r="AL12" s="7">
        <v>3.1378231879738091E-5</v>
      </c>
      <c r="AM12" s="7">
        <v>8.8616119889904421E-5</v>
      </c>
      <c r="AN12" s="7">
        <v>7.553996216006356E-5</v>
      </c>
      <c r="AO12" s="7">
        <v>1.079563961410853E-5</v>
      </c>
      <c r="AP12" s="7">
        <v>2.2167657663677541E-5</v>
      </c>
      <c r="AQ12" s="7">
        <v>4.2863929629326846E-5</v>
      </c>
      <c r="AR12" s="7">
        <v>1.595316446199018E-5</v>
      </c>
      <c r="AS12" s="7">
        <v>2.969641677255196E-4</v>
      </c>
      <c r="AT12" s="7">
        <v>2.06567581558473E-5</v>
      </c>
      <c r="AU12" s="7">
        <v>1.9135283369845664E-5</v>
      </c>
      <c r="AV12" s="7">
        <v>1.8699941115031702E-5</v>
      </c>
      <c r="AW12" s="7">
        <v>1.430071307558679E-5</v>
      </c>
      <c r="AX12" s="7">
        <v>1.4319326289223642E-2</v>
      </c>
      <c r="AY12" s="7">
        <v>4.8844025767179708E-2</v>
      </c>
      <c r="AZ12" s="7">
        <v>4.6247333054975397E-5</v>
      </c>
      <c r="BA12" s="7">
        <v>2.3096181111964094E-5</v>
      </c>
      <c r="BB12" s="7">
        <v>2.121362097533127E-5</v>
      </c>
      <c r="BC12" s="7">
        <v>1.3780531652105136E-5</v>
      </c>
      <c r="BD12" s="7">
        <v>8.8938892981734728E-6</v>
      </c>
      <c r="BE12" s="7">
        <v>3.3195940902825938E-6</v>
      </c>
      <c r="BF12" s="7">
        <v>1.7490070829248388E-5</v>
      </c>
      <c r="BG12" s="7">
        <v>5.2862954084645174E-5</v>
      </c>
      <c r="BH12" s="7">
        <v>4.6348720917911004E-5</v>
      </c>
      <c r="BI12" s="7">
        <v>3.1918806909026103E-5</v>
      </c>
      <c r="BJ12" s="7">
        <v>1.9789128878785871E-5</v>
      </c>
      <c r="BK12" s="7">
        <v>1.1477001247896782E-5</v>
      </c>
      <c r="BL12" s="7">
        <v>2.7617444600255459E-3</v>
      </c>
      <c r="BM12" s="7">
        <v>5.877286796301613E-3</v>
      </c>
      <c r="BN12" s="7">
        <v>1.7487179304007112E-3</v>
      </c>
      <c r="BO12" s="7">
        <v>4.5605801455270841E-3</v>
      </c>
      <c r="BP12" s="7">
        <v>2.9226220524980781E-3</v>
      </c>
      <c r="BQ12" s="7">
        <v>2.6929451755127961E-4</v>
      </c>
      <c r="BR12" s="7">
        <v>1.8651768802270894E-3</v>
      </c>
      <c r="BS12" s="7">
        <v>0</v>
      </c>
    </row>
    <row r="13" spans="1:71" x14ac:dyDescent="0.25">
      <c r="A13" s="11" t="s">
        <v>52</v>
      </c>
      <c r="B13" s="11" t="s">
        <v>137</v>
      </c>
      <c r="C13">
        <f t="shared" si="2"/>
        <v>9</v>
      </c>
      <c r="D13" s="7">
        <v>3.4505922654239421E-4</v>
      </c>
      <c r="E13" s="7">
        <v>1.1269527075934121E-3</v>
      </c>
      <c r="F13" s="7">
        <v>1.5625990164994588E-4</v>
      </c>
      <c r="G13" s="7">
        <v>2.2443221835792717E-4</v>
      </c>
      <c r="H13" s="7">
        <v>8.2320733703042262E-4</v>
      </c>
      <c r="I13" s="7">
        <v>1.9578811585570599E-4</v>
      </c>
      <c r="J13" s="7">
        <v>2.7578445211028042E-4</v>
      </c>
      <c r="K13" s="7">
        <v>1.9285940088248328E-3</v>
      </c>
      <c r="L13" s="7">
        <v>3.4647264738656001E-2</v>
      </c>
      <c r="M13" s="7">
        <v>1.9542998035287234E-2</v>
      </c>
      <c r="N13" s="7">
        <v>1.5015800614574411E-2</v>
      </c>
      <c r="O13" s="7">
        <v>2.1777967643698867E-5</v>
      </c>
      <c r="P13" s="7">
        <v>1.5973361850895611E-4</v>
      </c>
      <c r="Q13" s="7">
        <v>2.0537470183257712E-5</v>
      </c>
      <c r="R13" s="7">
        <v>3.6325434452094927E-5</v>
      </c>
      <c r="S13" s="7">
        <v>1.2474647334999081E-4</v>
      </c>
      <c r="T13" s="7">
        <v>1.4331457838712397E-4</v>
      </c>
      <c r="U13" s="7">
        <v>3.5044254457020469E-5</v>
      </c>
      <c r="V13" s="7">
        <v>1.7082272551703134E-2</v>
      </c>
      <c r="W13" s="7">
        <v>2.1418306356232854E-2</v>
      </c>
      <c r="X13" s="7">
        <v>8.1993248840489985E-4</v>
      </c>
      <c r="Y13" s="7">
        <v>1.0112807391678911E-2</v>
      </c>
      <c r="Z13" s="7">
        <v>8.8232565372086697E-3</v>
      </c>
      <c r="AA13" s="7">
        <v>3.4805380663542442E-3</v>
      </c>
      <c r="AB13" s="7">
        <v>1.0099468110065935E-4</v>
      </c>
      <c r="AC13" s="7">
        <v>1.9123062546300761E-4</v>
      </c>
      <c r="AD13" s="7">
        <v>1.6289249185780821E-4</v>
      </c>
      <c r="AE13" s="7">
        <v>2.1949687063501318E-4</v>
      </c>
      <c r="AF13" s="7">
        <v>1.4259599173363927E-4</v>
      </c>
      <c r="AG13" s="7">
        <v>1.6551894140014668E-5</v>
      </c>
      <c r="AH13" s="7">
        <v>9.1452108152789219E-5</v>
      </c>
      <c r="AI13" s="7">
        <v>6.6785212062937956E-4</v>
      </c>
      <c r="AJ13" s="7">
        <v>7.9526841464903531E-5</v>
      </c>
      <c r="AK13" s="7">
        <v>7.0564762612006256E-5</v>
      </c>
      <c r="AL13" s="7">
        <v>8.9971390746412152E-5</v>
      </c>
      <c r="AM13" s="7">
        <v>3.7960997170990043E-5</v>
      </c>
      <c r="AN13" s="7">
        <v>6.5403561954281361E-4</v>
      </c>
      <c r="AO13" s="7">
        <v>1.2331596800487226E-3</v>
      </c>
      <c r="AP13" s="7">
        <v>3.1548391210883391E-4</v>
      </c>
      <c r="AQ13" s="7">
        <v>2.1557394094301214E-4</v>
      </c>
      <c r="AR13" s="7">
        <v>2.7720753221379226E-4</v>
      </c>
      <c r="AS13" s="7">
        <v>1.7407719029278424E-4</v>
      </c>
      <c r="AT13" s="7">
        <v>5.6688794837613855E-4</v>
      </c>
      <c r="AU13" s="7">
        <v>7.355960001067727E-5</v>
      </c>
      <c r="AV13" s="7">
        <v>8.8449358180637781E-6</v>
      </c>
      <c r="AW13" s="7">
        <v>2.0265005146388935E-4</v>
      </c>
      <c r="AX13" s="7">
        <v>3.9246328837115043E-4</v>
      </c>
      <c r="AY13" s="7">
        <v>4.2270253750621954E-3</v>
      </c>
      <c r="AZ13" s="7">
        <v>4.2103098888071979E-5</v>
      </c>
      <c r="BA13" s="7">
        <v>6.2270491664073615E-5</v>
      </c>
      <c r="BB13" s="7">
        <v>5.9250287434716765E-5</v>
      </c>
      <c r="BC13" s="7">
        <v>2.4968927222824229E-5</v>
      </c>
      <c r="BD13" s="7">
        <v>3.0115181929961255E-5</v>
      </c>
      <c r="BE13" s="7">
        <v>6.3883119374032282E-6</v>
      </c>
      <c r="BF13" s="7">
        <v>3.7452007318304742E-5</v>
      </c>
      <c r="BG13" s="7">
        <v>3.1431699845084032E-4</v>
      </c>
      <c r="BH13" s="7">
        <v>6.8658993311305867E-5</v>
      </c>
      <c r="BI13" s="7">
        <v>3.0627058448722855E-5</v>
      </c>
      <c r="BJ13" s="7">
        <v>1.6407690273153092E-4</v>
      </c>
      <c r="BK13" s="7">
        <v>5.8842410436378328E-4</v>
      </c>
      <c r="BL13" s="7">
        <v>6.4147208861200004E-4</v>
      </c>
      <c r="BM13" s="7">
        <v>5.3589951901343797E-4</v>
      </c>
      <c r="BN13" s="7">
        <v>2.3049499616487323E-4</v>
      </c>
      <c r="BO13" s="7">
        <v>4.2659397437728184E-4</v>
      </c>
      <c r="BP13" s="7">
        <v>2.8498439858170947E-4</v>
      </c>
      <c r="BQ13" s="7">
        <v>1.4714157360645955E-4</v>
      </c>
      <c r="BR13" s="7">
        <v>3.4544569050638189E-4</v>
      </c>
      <c r="BS13" s="7">
        <v>0</v>
      </c>
    </row>
    <row r="14" spans="1:71" x14ac:dyDescent="0.25">
      <c r="A14" s="11" t="s">
        <v>53</v>
      </c>
      <c r="B14" s="11" t="s">
        <v>35</v>
      </c>
      <c r="C14">
        <f t="shared" si="2"/>
        <v>10</v>
      </c>
      <c r="D14" s="7">
        <v>7.1429780571013145E-3</v>
      </c>
      <c r="E14" s="7">
        <v>5.9966728986252382E-2</v>
      </c>
      <c r="F14" s="7">
        <v>1.4829384599916107E-2</v>
      </c>
      <c r="G14" s="7">
        <v>5.8235013539574294E-3</v>
      </c>
      <c r="H14" s="7">
        <v>3.7110806387584519E-4</v>
      </c>
      <c r="I14" s="7">
        <v>4.0911000072453259E-4</v>
      </c>
      <c r="J14" s="7">
        <v>9.0368082191074684E-4</v>
      </c>
      <c r="K14" s="7">
        <v>5.7187966261975767E-2</v>
      </c>
      <c r="L14" s="7">
        <v>3.6967722956890529E-4</v>
      </c>
      <c r="M14" s="7">
        <v>9.0715003850790024E-2</v>
      </c>
      <c r="N14" s="7">
        <v>2.750661918051861E-2</v>
      </c>
      <c r="O14" s="7">
        <v>9.2252119122030601E-4</v>
      </c>
      <c r="P14" s="7">
        <v>1.1353478012413067E-3</v>
      </c>
      <c r="Q14" s="7">
        <v>8.1260204062748515E-4</v>
      </c>
      <c r="R14" s="7">
        <v>1.7775261983216484E-3</v>
      </c>
      <c r="S14" s="7">
        <v>1.0954744952309074E-3</v>
      </c>
      <c r="T14" s="7">
        <v>6.9608149606807217E-3</v>
      </c>
      <c r="U14" s="7">
        <v>1.1004789664577749E-3</v>
      </c>
      <c r="V14" s="7">
        <v>1.4660180773886985E-3</v>
      </c>
      <c r="W14" s="7">
        <v>4.6139176692367341E-2</v>
      </c>
      <c r="X14" s="7">
        <v>2.7588709669170565E-3</v>
      </c>
      <c r="Y14" s="7">
        <v>1.0397188871687103E-2</v>
      </c>
      <c r="Z14" s="7">
        <v>1.8039194703088131E-2</v>
      </c>
      <c r="AA14" s="7">
        <v>1.8121050548169848E-3</v>
      </c>
      <c r="AB14" s="7">
        <v>1.3321910177462035E-3</v>
      </c>
      <c r="AC14" s="7">
        <v>8.0463711130735111E-4</v>
      </c>
      <c r="AD14" s="7">
        <v>7.3216599138390315E-4</v>
      </c>
      <c r="AE14" s="7">
        <v>7.2274505422010508E-4</v>
      </c>
      <c r="AF14" s="7">
        <v>8.8833519215445128E-4</v>
      </c>
      <c r="AG14" s="7">
        <v>8.9025046781717799E-4</v>
      </c>
      <c r="AH14" s="7">
        <v>9.0265626543504921E-4</v>
      </c>
      <c r="AI14" s="7">
        <v>1.0345367269957544E-3</v>
      </c>
      <c r="AJ14" s="7">
        <v>3.5338675734873426E-4</v>
      </c>
      <c r="AK14" s="7">
        <v>5.5832779164310942E-4</v>
      </c>
      <c r="AL14" s="7">
        <v>4.8120225251515561E-4</v>
      </c>
      <c r="AM14" s="7">
        <v>1.0454233794714603E-3</v>
      </c>
      <c r="AN14" s="7">
        <v>9.8654844965240848E-4</v>
      </c>
      <c r="AO14" s="7">
        <v>1.4975572631114784E-4</v>
      </c>
      <c r="AP14" s="7">
        <v>4.0127097796178329E-4</v>
      </c>
      <c r="AQ14" s="7">
        <v>6.0375952408681219E-4</v>
      </c>
      <c r="AR14" s="7">
        <v>6.2618615373200405E-4</v>
      </c>
      <c r="AS14" s="7">
        <v>2.9132673408572654E-3</v>
      </c>
      <c r="AT14" s="7">
        <v>3.3952736202689328E-4</v>
      </c>
      <c r="AU14" s="7">
        <v>1.7953098496330838E-4</v>
      </c>
      <c r="AV14" s="7">
        <v>1.0230466052955493E-3</v>
      </c>
      <c r="AW14" s="7">
        <v>2.4927443333228619E-4</v>
      </c>
      <c r="AX14" s="7">
        <v>8.91523833902951E-3</v>
      </c>
      <c r="AY14" s="7">
        <v>3.9651048396687462E-2</v>
      </c>
      <c r="AZ14" s="7">
        <v>6.4198914291558413E-4</v>
      </c>
      <c r="BA14" s="7">
        <v>2.9317230769317201E-4</v>
      </c>
      <c r="BB14" s="7">
        <v>3.3093778456398589E-4</v>
      </c>
      <c r="BC14" s="7">
        <v>1.8033011759588084E-4</v>
      </c>
      <c r="BD14" s="7">
        <v>3.7011430303982121E-4</v>
      </c>
      <c r="BE14" s="7">
        <v>6.4472727108470142E-5</v>
      </c>
      <c r="BF14" s="7">
        <v>3.1620450697426232E-4</v>
      </c>
      <c r="BG14" s="7">
        <v>4.5798631571725975E-4</v>
      </c>
      <c r="BH14" s="7">
        <v>5.0397422232330215E-4</v>
      </c>
      <c r="BI14" s="7">
        <v>3.0696843351854568E-4</v>
      </c>
      <c r="BJ14" s="7">
        <v>2.737230516207177E-4</v>
      </c>
      <c r="BK14" s="7">
        <v>1.6020386286873521E-4</v>
      </c>
      <c r="BL14" s="7">
        <v>1.8385589640014422E-3</v>
      </c>
      <c r="BM14" s="7">
        <v>5.1180766236173575E-3</v>
      </c>
      <c r="BN14" s="7">
        <v>1.7604282875548541E-3</v>
      </c>
      <c r="BO14" s="7">
        <v>7.5160123509962883E-3</v>
      </c>
      <c r="BP14" s="7">
        <v>3.3885504501740618E-3</v>
      </c>
      <c r="BQ14" s="7">
        <v>1.077641651138544E-3</v>
      </c>
      <c r="BR14" s="7">
        <v>3.7782134680188753E-3</v>
      </c>
      <c r="BS14" s="7">
        <v>0</v>
      </c>
    </row>
    <row r="15" spans="1:71" x14ac:dyDescent="0.25">
      <c r="A15" s="12" t="s">
        <v>54</v>
      </c>
      <c r="B15" s="11" t="s">
        <v>140</v>
      </c>
      <c r="C15">
        <f t="shared" si="2"/>
        <v>11</v>
      </c>
      <c r="D15" s="7">
        <v>3.1661099974719686E-5</v>
      </c>
      <c r="E15" s="7">
        <v>5.3449763670381295E-5</v>
      </c>
      <c r="F15" s="7">
        <v>2.2399543664825337E-5</v>
      </c>
      <c r="G15" s="7">
        <v>4.4469060327776551E-5</v>
      </c>
      <c r="H15" s="7">
        <v>5.9149532137859011E-5</v>
      </c>
      <c r="I15" s="7">
        <v>8.5580852164285619E-5</v>
      </c>
      <c r="J15" s="7">
        <v>1.2535650181254106E-4</v>
      </c>
      <c r="K15" s="7">
        <v>1.566227309803348E-3</v>
      </c>
      <c r="L15" s="7">
        <v>2.4897256434274601E-5</v>
      </c>
      <c r="M15" s="7">
        <v>2.0096893341785223E-4</v>
      </c>
      <c r="N15" s="7">
        <v>8.9275090858422265E-2</v>
      </c>
      <c r="O15" s="7">
        <v>7.1127898429194984E-5</v>
      </c>
      <c r="P15" s="7">
        <v>6.6097680876482935E-5</v>
      </c>
      <c r="Q15" s="7">
        <v>6.794623976539248E-5</v>
      </c>
      <c r="R15" s="7">
        <v>8.492493101221955E-5</v>
      </c>
      <c r="S15" s="7">
        <v>8.0917061756699131E-5</v>
      </c>
      <c r="T15" s="7">
        <v>6.1830042734129585E-5</v>
      </c>
      <c r="U15" s="7">
        <v>6.4872029411106497E-5</v>
      </c>
      <c r="V15" s="7">
        <v>1.4769530905620835E-4</v>
      </c>
      <c r="W15" s="7">
        <v>4.5699801496052908E-5</v>
      </c>
      <c r="X15" s="7">
        <v>5.9813539027457643E-5</v>
      </c>
      <c r="Y15" s="7">
        <v>1.0441955037970612E-4</v>
      </c>
      <c r="Z15" s="7">
        <v>1.8213730163007608E-4</v>
      </c>
      <c r="AA15" s="7">
        <v>8.1800636305377213E-5</v>
      </c>
      <c r="AB15" s="7">
        <v>1.0169906615301529E-4</v>
      </c>
      <c r="AC15" s="7">
        <v>5.8892794384173524E-5</v>
      </c>
      <c r="AD15" s="7">
        <v>7.9564987787644255E-5</v>
      </c>
      <c r="AE15" s="7">
        <v>5.7247764231258994E-5</v>
      </c>
      <c r="AF15" s="7">
        <v>1.972421324798691E-4</v>
      </c>
      <c r="AG15" s="7">
        <v>1.0016244138863974E-4</v>
      </c>
      <c r="AH15" s="7">
        <v>1.4534555332975385E-4</v>
      </c>
      <c r="AI15" s="7">
        <v>4.0667364384534236E-4</v>
      </c>
      <c r="AJ15" s="7">
        <v>9.0808460191473323E-5</v>
      </c>
      <c r="AK15" s="7">
        <v>1.0404366377548319E-4</v>
      </c>
      <c r="AL15" s="7">
        <v>1.5227456013098111E-4</v>
      </c>
      <c r="AM15" s="7">
        <v>1.0435820145694317E-4</v>
      </c>
      <c r="AN15" s="7">
        <v>3.9973248002460364E-4</v>
      </c>
      <c r="AO15" s="7">
        <v>3.0191698756325323E-5</v>
      </c>
      <c r="AP15" s="7">
        <v>4.898027722148147E-5</v>
      </c>
      <c r="AQ15" s="7">
        <v>1.366395630920636E-4</v>
      </c>
      <c r="AR15" s="7">
        <v>4.6515608628139143E-5</v>
      </c>
      <c r="AS15" s="7">
        <v>6.7569809419086799E-5</v>
      </c>
      <c r="AT15" s="7">
        <v>4.6612207305844549E-5</v>
      </c>
      <c r="AU15" s="7">
        <v>3.784041224143257E-5</v>
      </c>
      <c r="AV15" s="7">
        <v>2.6013965821289722E-4</v>
      </c>
      <c r="AW15" s="7">
        <v>3.0979024467976232E-5</v>
      </c>
      <c r="AX15" s="7">
        <v>1.8052806886222825E-2</v>
      </c>
      <c r="AY15" s="7">
        <v>0.11634943681259403</v>
      </c>
      <c r="AZ15" s="7">
        <v>5.7790485489992359E-5</v>
      </c>
      <c r="BA15" s="7">
        <v>3.1450474908436292E-5</v>
      </c>
      <c r="BB15" s="7">
        <v>3.1774469967277074E-5</v>
      </c>
      <c r="BC15" s="7">
        <v>2.2554776887021126E-5</v>
      </c>
      <c r="BD15" s="7">
        <v>2.4334801094673373E-4</v>
      </c>
      <c r="BE15" s="7">
        <v>7.7572975423732222E-6</v>
      </c>
      <c r="BF15" s="7">
        <v>4.1682353428164053E-5</v>
      </c>
      <c r="BG15" s="7">
        <v>5.1451561357046248E-5</v>
      </c>
      <c r="BH15" s="7">
        <v>3.2539752498952881E-5</v>
      </c>
      <c r="BI15" s="7">
        <v>4.1523194766468268E-5</v>
      </c>
      <c r="BJ15" s="7">
        <v>4.6961607371789737E-5</v>
      </c>
      <c r="BK15" s="7">
        <v>2.2609984683286705E-5</v>
      </c>
      <c r="BL15" s="7">
        <v>1.3527259652712268E-4</v>
      </c>
      <c r="BM15" s="7">
        <v>3.0143775165614883E-4</v>
      </c>
      <c r="BN15" s="7">
        <v>1.3660859570492344E-4</v>
      </c>
      <c r="BO15" s="7">
        <v>2.4489454717423615E-4</v>
      </c>
      <c r="BP15" s="7">
        <v>8.542788123631933E-4</v>
      </c>
      <c r="BQ15" s="7">
        <v>7.7638737019423499E-4</v>
      </c>
      <c r="BR15" s="7">
        <v>1.3976142199633029E-4</v>
      </c>
      <c r="BS15" s="7">
        <v>0</v>
      </c>
    </row>
    <row r="16" spans="1:71" x14ac:dyDescent="0.25">
      <c r="A16" s="12" t="s">
        <v>55</v>
      </c>
      <c r="B16" s="11" t="s">
        <v>142</v>
      </c>
      <c r="C16">
        <f t="shared" si="2"/>
        <v>12</v>
      </c>
      <c r="D16" s="7">
        <v>6.7081435603840327E-6</v>
      </c>
      <c r="E16" s="7">
        <v>9.7079473535620326E-6</v>
      </c>
      <c r="F16" s="7">
        <v>4.2162311595090783E-6</v>
      </c>
      <c r="G16" s="7">
        <v>5.4382331900218714E-6</v>
      </c>
      <c r="H16" s="7">
        <v>2.5122219937375327E-6</v>
      </c>
      <c r="I16" s="7">
        <v>4.0173697053602588E-6</v>
      </c>
      <c r="J16" s="7">
        <v>7.1189383124167917E-6</v>
      </c>
      <c r="K16" s="7">
        <v>1.9181392422161157E-5</v>
      </c>
      <c r="L16" s="7">
        <v>3.0939699824256028E-6</v>
      </c>
      <c r="M16" s="7">
        <v>1.9509960080118124E-5</v>
      </c>
      <c r="N16" s="7">
        <v>1.1155295911110711E-5</v>
      </c>
      <c r="O16" s="7">
        <v>5.6443854351088188E-2</v>
      </c>
      <c r="P16" s="7">
        <v>1.7529005953963486E-5</v>
      </c>
      <c r="Q16" s="7">
        <v>1.6728059424972209E-5</v>
      </c>
      <c r="R16" s="7">
        <v>2.2953854310565784E-5</v>
      </c>
      <c r="S16" s="7">
        <v>1.7331914871515297E-5</v>
      </c>
      <c r="T16" s="7">
        <v>4.6052434548181529E-5</v>
      </c>
      <c r="U16" s="7">
        <v>3.0709300640221011E-5</v>
      </c>
      <c r="V16" s="7">
        <v>7.0127675752775318E-6</v>
      </c>
      <c r="W16" s="7">
        <v>5.3701254624867753E-6</v>
      </c>
      <c r="X16" s="7">
        <v>9.7379892876939279E-6</v>
      </c>
      <c r="Y16" s="7">
        <v>1.3352719339031063E-5</v>
      </c>
      <c r="Z16" s="7">
        <v>2.6909657494915988E-5</v>
      </c>
      <c r="AA16" s="7">
        <v>1.8463116085342022E-5</v>
      </c>
      <c r="AB16" s="7">
        <v>1.7429388637819414E-5</v>
      </c>
      <c r="AC16" s="7">
        <v>1.6677162128241452E-5</v>
      </c>
      <c r="AD16" s="7">
        <v>8.9179098045214743E-6</v>
      </c>
      <c r="AE16" s="7">
        <v>1.1920881889024847E-5</v>
      </c>
      <c r="AF16" s="7">
        <v>1.3272675859966186E-5</v>
      </c>
      <c r="AG16" s="7">
        <v>2.1954365839650376E-5</v>
      </c>
      <c r="AH16" s="7">
        <v>1.5410890969109509E-5</v>
      </c>
      <c r="AI16" s="7">
        <v>1.3760422569471794E-5</v>
      </c>
      <c r="AJ16" s="7">
        <v>7.0337427602868089E-6</v>
      </c>
      <c r="AK16" s="7">
        <v>1.1370631613225981E-5</v>
      </c>
      <c r="AL16" s="7">
        <v>5.9691030024997738E-6</v>
      </c>
      <c r="AM16" s="7">
        <v>1.6438976661502744E-5</v>
      </c>
      <c r="AN16" s="7">
        <v>1.050655347830539E-5</v>
      </c>
      <c r="AO16" s="7">
        <v>2.1470022264611673E-6</v>
      </c>
      <c r="AP16" s="7">
        <v>3.2522699507244307E-6</v>
      </c>
      <c r="AQ16" s="7">
        <v>7.3244295046250722E-6</v>
      </c>
      <c r="AR16" s="7">
        <v>3.1488431084181267E-6</v>
      </c>
      <c r="AS16" s="7">
        <v>4.8668761374636998E-6</v>
      </c>
      <c r="AT16" s="7">
        <v>4.8527984617237725E-6</v>
      </c>
      <c r="AU16" s="7">
        <v>4.1401721566831625E-6</v>
      </c>
      <c r="AV16" s="7">
        <v>4.1816777197744391E-6</v>
      </c>
      <c r="AW16" s="7">
        <v>1.9755495108624038E-6</v>
      </c>
      <c r="AX16" s="7">
        <v>8.1619495923949715E-6</v>
      </c>
      <c r="AY16" s="7">
        <v>1.2812293121484486E-5</v>
      </c>
      <c r="AZ16" s="7">
        <v>3.0100920560024195E-5</v>
      </c>
      <c r="BA16" s="7">
        <v>5.1061356103936767E-6</v>
      </c>
      <c r="BB16" s="7">
        <v>4.2236129477980001E-6</v>
      </c>
      <c r="BC16" s="7">
        <v>4.0500076195082723E-6</v>
      </c>
      <c r="BD16" s="7">
        <v>2.0804531447849366E-6</v>
      </c>
      <c r="BE16" s="7">
        <v>5.9031595679029852E-7</v>
      </c>
      <c r="BF16" s="7">
        <v>4.4547029471685855E-6</v>
      </c>
      <c r="BG16" s="7">
        <v>2.2701831281655123E-5</v>
      </c>
      <c r="BH16" s="7">
        <v>7.0105851978564603E-6</v>
      </c>
      <c r="BI16" s="7">
        <v>7.6611558683341986E-6</v>
      </c>
      <c r="BJ16" s="7">
        <v>6.4074926376655328E-6</v>
      </c>
      <c r="BK16" s="7">
        <v>1.9961404079419586E-6</v>
      </c>
      <c r="BL16" s="7">
        <v>1.6302313975794899E-6</v>
      </c>
      <c r="BM16" s="7">
        <v>3.8694085188247208E-6</v>
      </c>
      <c r="BN16" s="7">
        <v>6.8397258515614971E-6</v>
      </c>
      <c r="BO16" s="7">
        <v>5.3819307091228981E-6</v>
      </c>
      <c r="BP16" s="7">
        <v>1.2019684216535951E-5</v>
      </c>
      <c r="BQ16" s="7">
        <v>3.4613174980178363E-6</v>
      </c>
      <c r="BR16" s="7">
        <v>4.7026765622389194E-6</v>
      </c>
      <c r="BS16" s="7">
        <v>0</v>
      </c>
    </row>
    <row r="17" spans="1:71" x14ac:dyDescent="0.25">
      <c r="A17" s="11" t="s">
        <v>56</v>
      </c>
      <c r="B17" s="11" t="s">
        <v>144</v>
      </c>
      <c r="C17">
        <f t="shared" si="2"/>
        <v>13</v>
      </c>
      <c r="D17" s="7">
        <v>2.0230048605156194E-3</v>
      </c>
      <c r="E17" s="7">
        <v>1.2203957304766396E-4</v>
      </c>
      <c r="F17" s="7">
        <v>4.5222890717894992E-5</v>
      </c>
      <c r="G17" s="7">
        <v>7.7217912548648788E-3</v>
      </c>
      <c r="H17" s="7">
        <v>4.6613477859789644E-4</v>
      </c>
      <c r="I17" s="7">
        <v>3.5957134867590113E-5</v>
      </c>
      <c r="J17" s="7">
        <v>2.720197792550726E-4</v>
      </c>
      <c r="K17" s="7">
        <v>7.6082707296714844E-5</v>
      </c>
      <c r="L17" s="7">
        <v>1.7008241805653271E-3</v>
      </c>
      <c r="M17" s="7">
        <v>6.5592062101814603E-4</v>
      </c>
      <c r="N17" s="7">
        <v>1.5655943090289021E-4</v>
      </c>
      <c r="O17" s="7">
        <v>6.3905239316352277E-5</v>
      </c>
      <c r="P17" s="7">
        <v>0.17608207523159614</v>
      </c>
      <c r="Q17" s="7">
        <v>0.19952302079349843</v>
      </c>
      <c r="R17" s="7">
        <v>5.6253446785471992E-2</v>
      </c>
      <c r="S17" s="7">
        <v>2.6666799076494334E-4</v>
      </c>
      <c r="T17" s="7">
        <v>1.2861868761472779E-3</v>
      </c>
      <c r="U17" s="7">
        <v>2.6163362334576936E-4</v>
      </c>
      <c r="V17" s="7">
        <v>1.7982786412799164E-5</v>
      </c>
      <c r="W17" s="7">
        <v>3.4906222686257733E-5</v>
      </c>
      <c r="X17" s="7">
        <v>2.3884235853519314E-4</v>
      </c>
      <c r="Y17" s="7">
        <v>7.2972637130059085E-4</v>
      </c>
      <c r="Z17" s="7">
        <v>4.3719852320334119E-4</v>
      </c>
      <c r="AA17" s="7">
        <v>1.7176586528749934E-3</v>
      </c>
      <c r="AB17" s="7">
        <v>5.7576610575325229E-3</v>
      </c>
      <c r="AC17" s="7">
        <v>4.0955950912810593E-4</v>
      </c>
      <c r="AD17" s="7">
        <v>4.7359876429701469E-5</v>
      </c>
      <c r="AE17" s="7">
        <v>7.4110496604370006E-5</v>
      </c>
      <c r="AF17" s="7">
        <v>4.7721839000717007E-4</v>
      </c>
      <c r="AG17" s="7">
        <v>1.1757508054476264E-4</v>
      </c>
      <c r="AH17" s="7">
        <v>6.06339029899674E-4</v>
      </c>
      <c r="AI17" s="7">
        <v>1.8550958727331268E-4</v>
      </c>
      <c r="AJ17" s="7">
        <v>7.2943207076270507E-4</v>
      </c>
      <c r="AK17" s="7">
        <v>1.3209396127396862E-2</v>
      </c>
      <c r="AL17" s="7">
        <v>1.7609446912586659E-3</v>
      </c>
      <c r="AM17" s="7">
        <v>1.5979679477295346E-2</v>
      </c>
      <c r="AN17" s="7">
        <v>1.3932330670888277E-4</v>
      </c>
      <c r="AO17" s="7">
        <v>7.925869416110149E-5</v>
      </c>
      <c r="AP17" s="7">
        <v>1.6366059983343673E-4</v>
      </c>
      <c r="AQ17" s="7">
        <v>8.7077161411074902E-4</v>
      </c>
      <c r="AR17" s="7">
        <v>3.3817312681762583E-4</v>
      </c>
      <c r="AS17" s="7">
        <v>2.192869635303973E-4</v>
      </c>
      <c r="AT17" s="7">
        <v>2.4253951349117667E-4</v>
      </c>
      <c r="AU17" s="7">
        <v>7.1190893269142651E-4</v>
      </c>
      <c r="AV17" s="7">
        <v>1.1871094249789046E-4</v>
      </c>
      <c r="AW17" s="7">
        <v>7.3106265256727934E-5</v>
      </c>
      <c r="AX17" s="7">
        <v>9.7240140785140004E-3</v>
      </c>
      <c r="AY17" s="7">
        <v>7.5728981577420477E-4</v>
      </c>
      <c r="AZ17" s="7">
        <v>1.761894516868771E-4</v>
      </c>
      <c r="BA17" s="7">
        <v>1.6271539155302009E-4</v>
      </c>
      <c r="BB17" s="7">
        <v>5.5056062589052935E-5</v>
      </c>
      <c r="BC17" s="7">
        <v>5.6454862472435875E-5</v>
      </c>
      <c r="BD17" s="7">
        <v>4.810382668175734E-5</v>
      </c>
      <c r="BE17" s="7">
        <v>1.6336881100756115E-5</v>
      </c>
      <c r="BF17" s="7">
        <v>8.7831746262545174E-5</v>
      </c>
      <c r="BG17" s="7">
        <v>1.7470138374073882E-4</v>
      </c>
      <c r="BH17" s="7">
        <v>1.0363604415918685E-4</v>
      </c>
      <c r="BI17" s="7">
        <v>1.7130599630262283E-4</v>
      </c>
      <c r="BJ17" s="7">
        <v>1.2044246879700065E-4</v>
      </c>
      <c r="BK17" s="7">
        <v>4.9677426645377229E-5</v>
      </c>
      <c r="BL17" s="7">
        <v>7.8253751275537533E-5</v>
      </c>
      <c r="BM17" s="7">
        <v>2.2629819994806407E-4</v>
      </c>
      <c r="BN17" s="7">
        <v>1.3079932206600027E-4</v>
      </c>
      <c r="BO17" s="7">
        <v>2.7029201144526313E-4</v>
      </c>
      <c r="BP17" s="7">
        <v>3.8446356288528242E-4</v>
      </c>
      <c r="BQ17" s="7">
        <v>2.9657877144830983E-4</v>
      </c>
      <c r="BR17" s="7">
        <v>3.0903707925386526E-3</v>
      </c>
      <c r="BS17" s="7">
        <v>0</v>
      </c>
    </row>
    <row r="18" spans="1:71" x14ac:dyDescent="0.25">
      <c r="A18" s="11" t="s">
        <v>57</v>
      </c>
      <c r="B18" s="11" t="s">
        <v>146</v>
      </c>
      <c r="C18">
        <f t="shared" si="2"/>
        <v>14</v>
      </c>
      <c r="D18" s="7">
        <v>5.0642855780233415E-5</v>
      </c>
      <c r="E18" s="7">
        <v>2.8622541957087767E-5</v>
      </c>
      <c r="F18" s="7">
        <v>3.2600080316323249E-4</v>
      </c>
      <c r="G18" s="7">
        <v>2.9889946526308748E-4</v>
      </c>
      <c r="H18" s="7">
        <v>3.9566127678038952E-4</v>
      </c>
      <c r="I18" s="7">
        <v>4.1594226178193391E-5</v>
      </c>
      <c r="J18" s="7">
        <v>5.9541241309267386E-5</v>
      </c>
      <c r="K18" s="7">
        <v>5.8848098399846779E-5</v>
      </c>
      <c r="L18" s="7">
        <v>3.4406952765359916E-5</v>
      </c>
      <c r="M18" s="7">
        <v>6.8432924826796604E-5</v>
      </c>
      <c r="N18" s="7">
        <v>2.9382383457419484E-5</v>
      </c>
      <c r="O18" s="7">
        <v>3.7672011296778272E-5</v>
      </c>
      <c r="P18" s="7">
        <v>1.9229031185543713E-3</v>
      </c>
      <c r="Q18" s="7">
        <v>3.0416859360210921E-2</v>
      </c>
      <c r="R18" s="7">
        <v>1.9954310449521299E-3</v>
      </c>
      <c r="S18" s="7">
        <v>3.1761621950702213E-5</v>
      </c>
      <c r="T18" s="7">
        <v>4.6852631114915934E-5</v>
      </c>
      <c r="U18" s="7">
        <v>2.8629824852772175E-5</v>
      </c>
      <c r="V18" s="7">
        <v>1.5794324685029969E-5</v>
      </c>
      <c r="W18" s="7">
        <v>1.4199905950312491E-5</v>
      </c>
      <c r="X18" s="7">
        <v>2.4421743912128356E-5</v>
      </c>
      <c r="Y18" s="7">
        <v>9.9312357319011863E-5</v>
      </c>
      <c r="Z18" s="7">
        <v>3.4962749432376734E-5</v>
      </c>
      <c r="AA18" s="7">
        <v>4.2369512370411568E-5</v>
      </c>
      <c r="AB18" s="7">
        <v>6.6502096999254204E-5</v>
      </c>
      <c r="AC18" s="7">
        <v>1.6260635559109857E-4</v>
      </c>
      <c r="AD18" s="7">
        <v>5.6068347608063121E-5</v>
      </c>
      <c r="AE18" s="7">
        <v>2.6872452387097116E-5</v>
      </c>
      <c r="AF18" s="7">
        <v>4.4296801038258592E-4</v>
      </c>
      <c r="AG18" s="7">
        <v>3.9445302896093582E-5</v>
      </c>
      <c r="AH18" s="7">
        <v>6.3111603875261373E-5</v>
      </c>
      <c r="AI18" s="7">
        <v>2.0870873721341929E-4</v>
      </c>
      <c r="AJ18" s="7">
        <v>3.5526399025148723E-5</v>
      </c>
      <c r="AK18" s="7">
        <v>4.0166480856662813E-4</v>
      </c>
      <c r="AL18" s="7">
        <v>7.3937647732343219E-5</v>
      </c>
      <c r="AM18" s="7">
        <v>4.253366572474146E-4</v>
      </c>
      <c r="AN18" s="7">
        <v>1.9807370625113787E-4</v>
      </c>
      <c r="AO18" s="7">
        <v>3.3036845684080135E-4</v>
      </c>
      <c r="AP18" s="7">
        <v>1.5726035289507047E-3</v>
      </c>
      <c r="AQ18" s="7">
        <v>9.6065738252881498E-5</v>
      </c>
      <c r="AR18" s="7">
        <v>2.8041887669241227E-5</v>
      </c>
      <c r="AS18" s="7">
        <v>3.3400481891350525E-4</v>
      </c>
      <c r="AT18" s="7">
        <v>5.1035208106808773E-4</v>
      </c>
      <c r="AU18" s="7">
        <v>5.0706895453554615E-4</v>
      </c>
      <c r="AV18" s="7">
        <v>5.0090597802890371E-3</v>
      </c>
      <c r="AW18" s="7">
        <v>7.2872452164980314E-4</v>
      </c>
      <c r="AX18" s="7">
        <v>3.1897866222292013E-3</v>
      </c>
      <c r="AY18" s="7">
        <v>7.4195482281571884E-4</v>
      </c>
      <c r="AZ18" s="7">
        <v>3.4134943496454083E-5</v>
      </c>
      <c r="BA18" s="7">
        <v>2.3885043482334473E-3</v>
      </c>
      <c r="BB18" s="7">
        <v>2.4046634411278845E-4</v>
      </c>
      <c r="BC18" s="7">
        <v>1.4855755618419217E-5</v>
      </c>
      <c r="BD18" s="7">
        <v>1.1981790908497793E-3</v>
      </c>
      <c r="BE18" s="7">
        <v>6.4000847478620413E-5</v>
      </c>
      <c r="BF18" s="7">
        <v>5.2347189630634409E-5</v>
      </c>
      <c r="BG18" s="7">
        <v>2.0807250099241247E-3</v>
      </c>
      <c r="BH18" s="7">
        <v>3.2297680718796842E-4</v>
      </c>
      <c r="BI18" s="7">
        <v>5.8628403107221155E-5</v>
      </c>
      <c r="BJ18" s="7">
        <v>6.5931479982124237E-4</v>
      </c>
      <c r="BK18" s="7">
        <v>4.8889553489158558E-3</v>
      </c>
      <c r="BL18" s="7">
        <v>7.7744489609299274E-4</v>
      </c>
      <c r="BM18" s="7">
        <v>2.3556826571438255E-3</v>
      </c>
      <c r="BN18" s="7">
        <v>3.3118328859093776E-5</v>
      </c>
      <c r="BO18" s="7">
        <v>3.5143585084529915E-4</v>
      </c>
      <c r="BP18" s="7">
        <v>3.1834739323359344E-4</v>
      </c>
      <c r="BQ18" s="7">
        <v>2.3771480580973598E-3</v>
      </c>
      <c r="BR18" s="7">
        <v>5.6056517795221444E-3</v>
      </c>
      <c r="BS18" s="7">
        <v>0</v>
      </c>
    </row>
    <row r="19" spans="1:71" x14ac:dyDescent="0.25">
      <c r="A19" s="11" t="s">
        <v>58</v>
      </c>
      <c r="B19" s="12" t="s">
        <v>148</v>
      </c>
      <c r="C19">
        <f t="shared" si="2"/>
        <v>15</v>
      </c>
      <c r="D19" s="7">
        <v>2.6880439537348202E-5</v>
      </c>
      <c r="E19" s="7">
        <v>8.1524699526220316E-5</v>
      </c>
      <c r="F19" s="7">
        <v>2.2128125315386976E-5</v>
      </c>
      <c r="G19" s="7">
        <v>3.5259082520025579E-4</v>
      </c>
      <c r="H19" s="7">
        <v>4.1185669820944945E-5</v>
      </c>
      <c r="I19" s="7">
        <v>3.5575439157619799E-5</v>
      </c>
      <c r="J19" s="7">
        <v>6.3935959705455937E-5</v>
      </c>
      <c r="K19" s="7">
        <v>1.0380806071655802E-4</v>
      </c>
      <c r="L19" s="7">
        <v>1.1559627153802072E-5</v>
      </c>
      <c r="M19" s="7">
        <v>1.3779027747845381E-4</v>
      </c>
      <c r="N19" s="7">
        <v>6.6069316207288361E-5</v>
      </c>
      <c r="O19" s="7">
        <v>4.4948232822163137E-5</v>
      </c>
      <c r="P19" s="7">
        <v>1.6473043187836844E-4</v>
      </c>
      <c r="Q19" s="7">
        <v>3.1128579642202605E-4</v>
      </c>
      <c r="R19" s="7">
        <v>0.10958417725056731</v>
      </c>
      <c r="S19" s="7">
        <v>9.013788923426895E-5</v>
      </c>
      <c r="T19" s="7">
        <v>8.8659559261710047E-4</v>
      </c>
      <c r="U19" s="7">
        <v>8.0967589154967907E-5</v>
      </c>
      <c r="V19" s="7">
        <v>2.0209888784262681E-5</v>
      </c>
      <c r="W19" s="7">
        <v>6.3527064945455105E-5</v>
      </c>
      <c r="X19" s="7">
        <v>8.4746148652233485E-5</v>
      </c>
      <c r="Y19" s="7">
        <v>2.489821589414895E-4</v>
      </c>
      <c r="Z19" s="7">
        <v>2.0632769752194368E-4</v>
      </c>
      <c r="AA19" s="7">
        <v>8.4769272721079594E-5</v>
      </c>
      <c r="AB19" s="7">
        <v>2.7762475847488004E-4</v>
      </c>
      <c r="AC19" s="7">
        <v>1.0865078464477888E-4</v>
      </c>
      <c r="AD19" s="7">
        <v>4.9640934790480143E-5</v>
      </c>
      <c r="AE19" s="7">
        <v>4.2779623754445716E-5</v>
      </c>
      <c r="AF19" s="7">
        <v>3.1219088895296707E-4</v>
      </c>
      <c r="AG19" s="7">
        <v>5.5984533852127121E-5</v>
      </c>
      <c r="AH19" s="7">
        <v>1.0618293233693954E-4</v>
      </c>
      <c r="AI19" s="7">
        <v>1.0016320369509424E-4</v>
      </c>
      <c r="AJ19" s="7">
        <v>8.8766557836032775E-5</v>
      </c>
      <c r="AK19" s="7">
        <v>1.321154207678715E-4</v>
      </c>
      <c r="AL19" s="7">
        <v>6.8652904413560339E-5</v>
      </c>
      <c r="AM19" s="7">
        <v>4.3326912410947065E-4</v>
      </c>
      <c r="AN19" s="7">
        <v>9.4726042260631911E-5</v>
      </c>
      <c r="AO19" s="7">
        <v>3.8646694732902119E-4</v>
      </c>
      <c r="AP19" s="7">
        <v>3.7298466888109575E-5</v>
      </c>
      <c r="AQ19" s="7">
        <v>9.9472483301142785E-5</v>
      </c>
      <c r="AR19" s="7">
        <v>1.7272386759111733E-5</v>
      </c>
      <c r="AS19" s="7">
        <v>2.2579462768532823E-5</v>
      </c>
      <c r="AT19" s="7">
        <v>3.5659280921083547E-5</v>
      </c>
      <c r="AU19" s="7">
        <v>2.2832166840126601E-5</v>
      </c>
      <c r="AV19" s="7">
        <v>6.1513935618495106E-5</v>
      </c>
      <c r="AW19" s="7">
        <v>1.2151118312455244E-5</v>
      </c>
      <c r="AX19" s="7">
        <v>8.1169361877366528E-5</v>
      </c>
      <c r="AY19" s="7">
        <v>8.0639639086974312E-5</v>
      </c>
      <c r="AZ19" s="7">
        <v>3.0785128002298916E-5</v>
      </c>
      <c r="BA19" s="7">
        <v>6.3505394053034502E-4</v>
      </c>
      <c r="BB19" s="7">
        <v>1.2895080102458003E-5</v>
      </c>
      <c r="BC19" s="7">
        <v>3.5497552987976437E-5</v>
      </c>
      <c r="BD19" s="7">
        <v>9.2022548086065632E-6</v>
      </c>
      <c r="BE19" s="7">
        <v>3.0921142751417016E-6</v>
      </c>
      <c r="BF19" s="7">
        <v>1.0558660478890961E-5</v>
      </c>
      <c r="BG19" s="7">
        <v>7.1145532305816786E-5</v>
      </c>
      <c r="BH19" s="7">
        <v>2.1444783417802266E-5</v>
      </c>
      <c r="BI19" s="7">
        <v>4.3675757883341118E-5</v>
      </c>
      <c r="BJ19" s="7">
        <v>3.730267300357142E-5</v>
      </c>
      <c r="BK19" s="7">
        <v>1.4445369974090574E-3</v>
      </c>
      <c r="BL19" s="7">
        <v>3.7381815781505519E-5</v>
      </c>
      <c r="BM19" s="7">
        <v>3.6023249056626401E-5</v>
      </c>
      <c r="BN19" s="7">
        <v>1.9640462199369213E-5</v>
      </c>
      <c r="BO19" s="7">
        <v>6.1900632917051627E-5</v>
      </c>
      <c r="BP19" s="7">
        <v>1.1391467453659968E-4</v>
      </c>
      <c r="BQ19" s="7">
        <v>3.542598673730295E-5</v>
      </c>
      <c r="BR19" s="7">
        <v>3.8356486634973302E-5</v>
      </c>
      <c r="BS19" s="7">
        <v>0</v>
      </c>
    </row>
    <row r="20" spans="1:71" x14ac:dyDescent="0.25">
      <c r="A20" s="12" t="s">
        <v>59</v>
      </c>
      <c r="B20" s="12" t="s">
        <v>150</v>
      </c>
      <c r="C20">
        <f t="shared" si="2"/>
        <v>16</v>
      </c>
      <c r="D20" s="7">
        <v>1.7033975666610381E-3</v>
      </c>
      <c r="E20" s="7">
        <v>2.1579870027633652E-3</v>
      </c>
      <c r="F20" s="7">
        <v>4.1570605894612907E-4</v>
      </c>
      <c r="G20" s="7">
        <v>2.9889824805803171E-4</v>
      </c>
      <c r="H20" s="7">
        <v>2.0628698324193349E-5</v>
      </c>
      <c r="I20" s="7">
        <v>2.1382503259637959E-5</v>
      </c>
      <c r="J20" s="7">
        <v>3.2840615265350966E-5</v>
      </c>
      <c r="K20" s="7">
        <v>1.8128514852765103E-4</v>
      </c>
      <c r="L20" s="7">
        <v>1.7575757873763811E-5</v>
      </c>
      <c r="M20" s="7">
        <v>1.315196398181202E-3</v>
      </c>
      <c r="N20" s="7">
        <v>1.3046418894535595E-3</v>
      </c>
      <c r="O20" s="7">
        <v>2.8043381060126649E-5</v>
      </c>
      <c r="P20" s="7">
        <v>5.8211088591983494E-4</v>
      </c>
      <c r="Q20" s="7">
        <v>4.275048381696156E-5</v>
      </c>
      <c r="R20" s="7">
        <v>4.1996504423964169E-5</v>
      </c>
      <c r="S20" s="7">
        <v>0.11924411485162555</v>
      </c>
      <c r="T20" s="7">
        <v>5.6890410847127565E-3</v>
      </c>
      <c r="U20" s="7">
        <v>8.7702477690447495E-5</v>
      </c>
      <c r="V20" s="7">
        <v>6.0664825394530421E-6</v>
      </c>
      <c r="W20" s="7">
        <v>1.9332386199527413E-5</v>
      </c>
      <c r="X20" s="7">
        <v>1.543215152995757E-4</v>
      </c>
      <c r="Y20" s="7">
        <v>6.5051718030882644E-4</v>
      </c>
      <c r="Z20" s="7">
        <v>8.8394340451009907E-5</v>
      </c>
      <c r="AA20" s="7">
        <v>3.3245891329035127E-5</v>
      </c>
      <c r="AB20" s="7">
        <v>1.5906030445094442E-4</v>
      </c>
      <c r="AC20" s="7">
        <v>4.4878586743888834E-4</v>
      </c>
      <c r="AD20" s="7">
        <v>1.8578778114257605E-4</v>
      </c>
      <c r="AE20" s="7">
        <v>6.7740922429238555E-5</v>
      </c>
      <c r="AF20" s="7">
        <v>2.2151156031594153E-3</v>
      </c>
      <c r="AG20" s="7">
        <v>5.2933295175984956E-5</v>
      </c>
      <c r="AH20" s="7">
        <v>1.5166676483925566E-4</v>
      </c>
      <c r="AI20" s="7">
        <v>2.9007202843461199E-3</v>
      </c>
      <c r="AJ20" s="7">
        <v>1.3790186695274258E-3</v>
      </c>
      <c r="AK20" s="7">
        <v>8.2543149788991891E-4</v>
      </c>
      <c r="AL20" s="7">
        <v>4.2628778673745437E-3</v>
      </c>
      <c r="AM20" s="7">
        <v>8.6499926927449677E-2</v>
      </c>
      <c r="AN20" s="7">
        <v>1.1577399302362263E-4</v>
      </c>
      <c r="AO20" s="7">
        <v>1.7362797984996079E-3</v>
      </c>
      <c r="AP20" s="7">
        <v>2.1833408417015632E-4</v>
      </c>
      <c r="AQ20" s="7">
        <v>9.4801230681237636E-3</v>
      </c>
      <c r="AR20" s="7">
        <v>9.3676582995302332E-5</v>
      </c>
      <c r="AS20" s="7">
        <v>2.3984476792264803E-3</v>
      </c>
      <c r="AT20" s="7">
        <v>1.6537125932760792E-5</v>
      </c>
      <c r="AU20" s="7">
        <v>2.683096521328609E-5</v>
      </c>
      <c r="AV20" s="7">
        <v>1.6097903272260471E-5</v>
      </c>
      <c r="AW20" s="7">
        <v>7.7651470895631635E-4</v>
      </c>
      <c r="AX20" s="7">
        <v>1.6177639036432832E-4</v>
      </c>
      <c r="AY20" s="7">
        <v>8.7959692128840829E-5</v>
      </c>
      <c r="AZ20" s="7">
        <v>6.4544983515206597E-5</v>
      </c>
      <c r="BA20" s="7">
        <v>4.8650149011420967E-3</v>
      </c>
      <c r="BB20" s="7">
        <v>5.3762383630264794E-5</v>
      </c>
      <c r="BC20" s="7">
        <v>4.4133273652844138E-5</v>
      </c>
      <c r="BD20" s="7">
        <v>4.4132578769833021E-5</v>
      </c>
      <c r="BE20" s="7">
        <v>8.622655949185751E-4</v>
      </c>
      <c r="BF20" s="7">
        <v>9.2163261099625826E-5</v>
      </c>
      <c r="BG20" s="7">
        <v>6.4143808779442709E-5</v>
      </c>
      <c r="BH20" s="7">
        <v>3.9858875273340673E-5</v>
      </c>
      <c r="BI20" s="7">
        <v>1.0527770180471362E-4</v>
      </c>
      <c r="BJ20" s="7">
        <v>6.3059694497764483E-4</v>
      </c>
      <c r="BK20" s="7">
        <v>2.7276311075019968E-5</v>
      </c>
      <c r="BL20" s="7">
        <v>1.2289086389836898E-4</v>
      </c>
      <c r="BM20" s="7">
        <v>1.1067272705133893E-4</v>
      </c>
      <c r="BN20" s="7">
        <v>1.5567405330291976E-4</v>
      </c>
      <c r="BO20" s="7">
        <v>4.5808728761558118E-5</v>
      </c>
      <c r="BP20" s="7">
        <v>6.7514992436948964E-5</v>
      </c>
      <c r="BQ20" s="7">
        <v>3.229461052765247E-4</v>
      </c>
      <c r="BR20" s="7">
        <v>1.3711560892512645E-3</v>
      </c>
      <c r="BS20" s="7">
        <v>0</v>
      </c>
    </row>
    <row r="21" spans="1:71" x14ac:dyDescent="0.25">
      <c r="A21" s="11" t="s">
        <v>60</v>
      </c>
      <c r="B21" s="11" t="s">
        <v>152</v>
      </c>
      <c r="C21">
        <f t="shared" si="2"/>
        <v>17</v>
      </c>
      <c r="D21" s="7">
        <v>1.4892240718168436E-3</v>
      </c>
      <c r="E21" s="7">
        <v>1.0700313266923203E-3</v>
      </c>
      <c r="F21" s="7">
        <v>5.9107104591673448E-4</v>
      </c>
      <c r="G21" s="7">
        <v>6.5605887396265523E-4</v>
      </c>
      <c r="H21" s="7">
        <v>3.1227407680946631E-4</v>
      </c>
      <c r="I21" s="7">
        <v>1.1049790316642984E-3</v>
      </c>
      <c r="J21" s="7">
        <v>1.5201406548720252E-3</v>
      </c>
      <c r="K21" s="7">
        <v>1.1070806351748055E-2</v>
      </c>
      <c r="L21" s="7">
        <v>5.1662204834879957E-4</v>
      </c>
      <c r="M21" s="7">
        <v>1.2492011227464784E-2</v>
      </c>
      <c r="N21" s="7">
        <v>3.1775731408574645E-3</v>
      </c>
      <c r="O21" s="7">
        <v>4.7653899090612822E-2</v>
      </c>
      <c r="P21" s="7">
        <v>1.3110051848093818E-2</v>
      </c>
      <c r="Q21" s="7">
        <v>8.6192268314778941E-3</v>
      </c>
      <c r="R21" s="7">
        <v>1.5066757004002349E-2</v>
      </c>
      <c r="S21" s="7">
        <v>1.826300248994308E-2</v>
      </c>
      <c r="T21" s="7">
        <v>0.16164943711768151</v>
      </c>
      <c r="U21" s="7">
        <v>6.0323732819505135E-2</v>
      </c>
      <c r="V21" s="7">
        <v>3.7774772145885463E-4</v>
      </c>
      <c r="W21" s="7">
        <v>1.2143811587785288E-3</v>
      </c>
      <c r="X21" s="7">
        <v>8.7179641545549031E-4</v>
      </c>
      <c r="Y21" s="7">
        <v>2.8698178784837937E-3</v>
      </c>
      <c r="Z21" s="7">
        <v>3.6921096360052232E-2</v>
      </c>
      <c r="AA21" s="7">
        <v>1.3518617295368539E-2</v>
      </c>
      <c r="AB21" s="7">
        <v>1.7079469250548106E-2</v>
      </c>
      <c r="AC21" s="7">
        <v>1.8065700180350162E-2</v>
      </c>
      <c r="AD21" s="7">
        <v>6.1683967431364398E-4</v>
      </c>
      <c r="AE21" s="7">
        <v>4.76484317826721E-4</v>
      </c>
      <c r="AF21" s="7">
        <v>9.8620707615896218E-3</v>
      </c>
      <c r="AG21" s="7">
        <v>1.4774048184887097E-2</v>
      </c>
      <c r="AH21" s="7">
        <v>5.4742212778706003E-3</v>
      </c>
      <c r="AI21" s="7">
        <v>1.5837032325241485E-3</v>
      </c>
      <c r="AJ21" s="7">
        <v>1.9307413752498899E-3</v>
      </c>
      <c r="AK21" s="7">
        <v>7.1557714785237111E-3</v>
      </c>
      <c r="AL21" s="7">
        <v>1.5420247111296085E-3</v>
      </c>
      <c r="AM21" s="7">
        <v>1.1234569567439718E-2</v>
      </c>
      <c r="AN21" s="7">
        <v>5.7512545408355787E-4</v>
      </c>
      <c r="AO21" s="7">
        <v>2.9742367778153218E-4</v>
      </c>
      <c r="AP21" s="7">
        <v>1.5273399847159359E-3</v>
      </c>
      <c r="AQ21" s="7">
        <v>8.7839215262633245E-4</v>
      </c>
      <c r="AR21" s="7">
        <v>4.3522718446238808E-3</v>
      </c>
      <c r="AS21" s="7">
        <v>5.60699464412484E-3</v>
      </c>
      <c r="AT21" s="7">
        <v>5.983501636678553E-4</v>
      </c>
      <c r="AU21" s="7">
        <v>4.2887396462823303E-3</v>
      </c>
      <c r="AV21" s="7">
        <v>7.5247228500199945E-4</v>
      </c>
      <c r="AW21" s="7">
        <v>2.6410726382976781E-3</v>
      </c>
      <c r="AX21" s="7">
        <v>7.9859480768989695E-3</v>
      </c>
      <c r="AY21" s="7">
        <v>5.0891060069116669E-3</v>
      </c>
      <c r="AZ21" s="7">
        <v>5.7282116011861818E-2</v>
      </c>
      <c r="BA21" s="7">
        <v>2.6622242469451301E-3</v>
      </c>
      <c r="BB21" s="7">
        <v>4.9735858547152948E-4</v>
      </c>
      <c r="BC21" s="7">
        <v>2.4423613411572493E-3</v>
      </c>
      <c r="BD21" s="7">
        <v>3.240478249397214E-3</v>
      </c>
      <c r="BE21" s="7">
        <v>5.4132194887569437E-4</v>
      </c>
      <c r="BF21" s="7">
        <v>7.7646779858326154E-3</v>
      </c>
      <c r="BG21" s="7">
        <v>5.8190723799729357E-3</v>
      </c>
      <c r="BH21" s="7">
        <v>6.1789318404178008E-3</v>
      </c>
      <c r="BI21" s="7">
        <v>9.8041580959207439E-3</v>
      </c>
      <c r="BJ21" s="7">
        <v>9.4172395036780376E-3</v>
      </c>
      <c r="BK21" s="7">
        <v>1.304451324313202E-3</v>
      </c>
      <c r="BL21" s="7">
        <v>1.3651329573855823E-3</v>
      </c>
      <c r="BM21" s="7">
        <v>2.9895773125707759E-3</v>
      </c>
      <c r="BN21" s="7">
        <v>4.6407970185251245E-3</v>
      </c>
      <c r="BO21" s="7">
        <v>9.544962871397267E-4</v>
      </c>
      <c r="BP21" s="7">
        <v>4.5468439199310672E-3</v>
      </c>
      <c r="BQ21" s="7">
        <v>2.1582352616068491E-3</v>
      </c>
      <c r="BR21" s="7">
        <v>3.8740430639599087E-3</v>
      </c>
      <c r="BS21" s="7">
        <v>0</v>
      </c>
    </row>
    <row r="22" spans="1:71" x14ac:dyDescent="0.25">
      <c r="A22" s="11" t="s">
        <v>61</v>
      </c>
      <c r="B22" s="11" t="s">
        <v>154</v>
      </c>
      <c r="C22">
        <f t="shared" si="2"/>
        <v>18</v>
      </c>
      <c r="D22" s="7">
        <v>3.3003302019592274E-5</v>
      </c>
      <c r="E22" s="7">
        <v>2.0402424458925265E-5</v>
      </c>
      <c r="F22" s="7">
        <v>1.0565871040558279E-4</v>
      </c>
      <c r="G22" s="7">
        <v>2.7975934157428084E-5</v>
      </c>
      <c r="H22" s="7">
        <v>4.2976969520357785E-5</v>
      </c>
      <c r="I22" s="7">
        <v>1.4856700175523745E-4</v>
      </c>
      <c r="J22" s="7">
        <v>2.7869340669094627E-4</v>
      </c>
      <c r="K22" s="7">
        <v>3.0179665632030096E-4</v>
      </c>
      <c r="L22" s="7">
        <v>2.627975123375083E-4</v>
      </c>
      <c r="M22" s="7">
        <v>4.686814103725533E-4</v>
      </c>
      <c r="N22" s="7">
        <v>2.9211943306737534E-3</v>
      </c>
      <c r="O22" s="7">
        <v>4.0369707817051261E-4</v>
      </c>
      <c r="P22" s="7">
        <v>4.0714814401897402E-4</v>
      </c>
      <c r="Q22" s="7">
        <v>4.9401504510220105E-4</v>
      </c>
      <c r="R22" s="7">
        <v>3.6630673107682565E-4</v>
      </c>
      <c r="S22" s="7">
        <v>5.5202032117675681E-4</v>
      </c>
      <c r="T22" s="7">
        <v>2.3483570653846254E-3</v>
      </c>
      <c r="U22" s="7">
        <v>6.2941831426177625E-2</v>
      </c>
      <c r="V22" s="7">
        <v>2.2966117237507252E-5</v>
      </c>
      <c r="W22" s="7">
        <v>1.8747001561999897E-4</v>
      </c>
      <c r="X22" s="7">
        <v>4.6163456333349145E-5</v>
      </c>
      <c r="Y22" s="7">
        <v>2.9460670375225649E-4</v>
      </c>
      <c r="Z22" s="7">
        <v>3.7538347307680816E-4</v>
      </c>
      <c r="AA22" s="7">
        <v>2.7215297746271575E-4</v>
      </c>
      <c r="AB22" s="7">
        <v>5.1518337961596323E-4</v>
      </c>
      <c r="AC22" s="7">
        <v>3.1444349632449601E-4</v>
      </c>
      <c r="AD22" s="7">
        <v>1.5774692096395715E-4</v>
      </c>
      <c r="AE22" s="7">
        <v>4.866910921791106E-5</v>
      </c>
      <c r="AF22" s="7">
        <v>2.7688409337118532E-4</v>
      </c>
      <c r="AG22" s="7">
        <v>1.6644766043616638E-3</v>
      </c>
      <c r="AH22" s="7">
        <v>2.4558437006541773E-4</v>
      </c>
      <c r="AI22" s="7">
        <v>2.3748827858574193E-4</v>
      </c>
      <c r="AJ22" s="7">
        <v>1.8540889062218806E-4</v>
      </c>
      <c r="AK22" s="7">
        <v>2.7010914715563152E-4</v>
      </c>
      <c r="AL22" s="7">
        <v>1.4564801103835273E-4</v>
      </c>
      <c r="AM22" s="7">
        <v>5.5576582803887526E-4</v>
      </c>
      <c r="AN22" s="7">
        <v>5.6192518634694917E-5</v>
      </c>
      <c r="AO22" s="7">
        <v>9.7766433893587955E-5</v>
      </c>
      <c r="AP22" s="7">
        <v>2.0963053591911687E-4</v>
      </c>
      <c r="AQ22" s="7">
        <v>1.2049424830239091E-4</v>
      </c>
      <c r="AR22" s="7">
        <v>7.6393934029876914E-4</v>
      </c>
      <c r="AS22" s="7">
        <v>6.7880819640630911E-3</v>
      </c>
      <c r="AT22" s="7">
        <v>2.0660575540582465E-4</v>
      </c>
      <c r="AU22" s="7">
        <v>1.8976496985287844E-4</v>
      </c>
      <c r="AV22" s="7">
        <v>1.2809010958138936E-3</v>
      </c>
      <c r="AW22" s="7">
        <v>5.2915754322426683E-4</v>
      </c>
      <c r="AX22" s="7">
        <v>4.0624610222344783E-4</v>
      </c>
      <c r="AY22" s="7">
        <v>3.8466827299883633E-4</v>
      </c>
      <c r="AZ22" s="7">
        <v>8.3765977544204742E-2</v>
      </c>
      <c r="BA22" s="7">
        <v>1.0357438926149072E-2</v>
      </c>
      <c r="BB22" s="7">
        <v>4.1476434125915073E-3</v>
      </c>
      <c r="BC22" s="7">
        <v>1.0069889941425542E-2</v>
      </c>
      <c r="BD22" s="7">
        <v>3.8217533809280996E-3</v>
      </c>
      <c r="BE22" s="7">
        <v>5.9608344308021549E-4</v>
      </c>
      <c r="BF22" s="7">
        <v>2.7318303271118946E-3</v>
      </c>
      <c r="BG22" s="7">
        <v>3.9519553870688787E-3</v>
      </c>
      <c r="BH22" s="7">
        <v>3.71819517993182E-2</v>
      </c>
      <c r="BI22" s="7">
        <v>1.5117540041720654E-3</v>
      </c>
      <c r="BJ22" s="7">
        <v>7.7991487075388605E-3</v>
      </c>
      <c r="BK22" s="7">
        <v>1.1105306643823696E-4</v>
      </c>
      <c r="BL22" s="7">
        <v>1.6256192337578638E-3</v>
      </c>
      <c r="BM22" s="7">
        <v>1.0560454062347093E-3</v>
      </c>
      <c r="BN22" s="7">
        <v>4.1116161507894481E-4</v>
      </c>
      <c r="BO22" s="7">
        <v>7.0393358498933845E-4</v>
      </c>
      <c r="BP22" s="7">
        <v>7.7080611266906198E-4</v>
      </c>
      <c r="BQ22" s="7">
        <v>1.0565971502923575E-2</v>
      </c>
      <c r="BR22" s="7">
        <v>3.6396944908242581E-3</v>
      </c>
      <c r="BS22" s="7">
        <v>0</v>
      </c>
    </row>
    <row r="23" spans="1:71" x14ac:dyDescent="0.25">
      <c r="A23" s="11" t="s">
        <v>62</v>
      </c>
      <c r="B23" s="12" t="s">
        <v>156</v>
      </c>
      <c r="C23">
        <f t="shared" si="2"/>
        <v>19</v>
      </c>
      <c r="D23" s="7">
        <v>3.441121657673795E-2</v>
      </c>
      <c r="E23" s="7">
        <v>2.9694912699851975E-2</v>
      </c>
      <c r="F23" s="7">
        <v>1.8531142290558258E-2</v>
      </c>
      <c r="G23" s="7">
        <v>4.3469514536778567E-2</v>
      </c>
      <c r="H23" s="7">
        <v>6.1531247450504279E-3</v>
      </c>
      <c r="I23" s="7">
        <v>2.6098978501300652E-2</v>
      </c>
      <c r="J23" s="7">
        <v>7.352236269503952E-2</v>
      </c>
      <c r="K23" s="7">
        <v>9.3127165303469317E-3</v>
      </c>
      <c r="L23" s="7">
        <v>2.1487656908140303E-2</v>
      </c>
      <c r="M23" s="7">
        <v>1.2108729632156602E-2</v>
      </c>
      <c r="N23" s="7">
        <v>7.7304826838608762E-3</v>
      </c>
      <c r="O23" s="7">
        <v>1.3862437177159092E-3</v>
      </c>
      <c r="P23" s="7">
        <v>5.0954439284988462E-3</v>
      </c>
      <c r="Q23" s="7">
        <v>1.5005825148024603E-3</v>
      </c>
      <c r="R23" s="7">
        <v>4.5631076064672127E-3</v>
      </c>
      <c r="S23" s="7">
        <v>5.802953335228983E-3</v>
      </c>
      <c r="T23" s="7">
        <v>1.5532135696101743E-2</v>
      </c>
      <c r="U23" s="7">
        <v>1.333818764923121E-3</v>
      </c>
      <c r="V23" s="7">
        <v>0.25370876479421078</v>
      </c>
      <c r="W23" s="7">
        <v>1.7860177881385147E-2</v>
      </c>
      <c r="X23" s="7">
        <v>7.1004350189288856E-2</v>
      </c>
      <c r="Y23" s="7">
        <v>1.7011854461946203E-2</v>
      </c>
      <c r="Z23" s="7">
        <v>1.1760220225572403E-2</v>
      </c>
      <c r="AA23" s="7">
        <v>2.6815807726384556E-3</v>
      </c>
      <c r="AB23" s="7">
        <v>1.5632514121190575E-2</v>
      </c>
      <c r="AC23" s="7">
        <v>3.5722487075617315E-2</v>
      </c>
      <c r="AD23" s="7">
        <v>2.1955963707837232E-2</v>
      </c>
      <c r="AE23" s="7">
        <v>2.9355707531363337E-2</v>
      </c>
      <c r="AF23" s="7">
        <v>3.3905281458015846E-3</v>
      </c>
      <c r="AG23" s="7">
        <v>1.7526247687783955E-3</v>
      </c>
      <c r="AH23" s="7">
        <v>8.527608591753149E-3</v>
      </c>
      <c r="AI23" s="7">
        <v>3.4250689181578343E-3</v>
      </c>
      <c r="AJ23" s="7">
        <v>4.9168875756330768E-3</v>
      </c>
      <c r="AK23" s="7">
        <v>3.9303736215413644E-3</v>
      </c>
      <c r="AL23" s="7">
        <v>2.6998633526731978E-3</v>
      </c>
      <c r="AM23" s="7">
        <v>3.4257373338032159E-3</v>
      </c>
      <c r="AN23" s="7">
        <v>4.6849788961216441E-3</v>
      </c>
      <c r="AO23" s="7">
        <v>1.8221031666370291E-2</v>
      </c>
      <c r="AP23" s="7">
        <v>1.4171689323929022E-2</v>
      </c>
      <c r="AQ23" s="7">
        <v>1.3701891464794422E-2</v>
      </c>
      <c r="AR23" s="7">
        <v>5.5711435114013195E-3</v>
      </c>
      <c r="AS23" s="7">
        <v>1.3326214940796355E-2</v>
      </c>
      <c r="AT23" s="7">
        <v>0.18494942026966485</v>
      </c>
      <c r="AU23" s="7">
        <v>8.5564769983439412E-2</v>
      </c>
      <c r="AV23" s="7">
        <v>6.6345474909434474E-2</v>
      </c>
      <c r="AW23" s="7">
        <v>1.3246086788404679E-2</v>
      </c>
      <c r="AX23" s="7">
        <v>3.1817239564277565E-3</v>
      </c>
      <c r="AY23" s="7">
        <v>6.3333786089615901E-3</v>
      </c>
      <c r="AZ23" s="7">
        <v>1.6938900197831094E-3</v>
      </c>
      <c r="BA23" s="7">
        <v>1.5920200691757461E-3</v>
      </c>
      <c r="BB23" s="7">
        <v>6.4703234649588577E-4</v>
      </c>
      <c r="BC23" s="7">
        <v>1.1828521555060684E-3</v>
      </c>
      <c r="BD23" s="7">
        <v>1.3339053037475237E-3</v>
      </c>
      <c r="BE23" s="7">
        <v>1.966531344173867E-4</v>
      </c>
      <c r="BF23" s="7">
        <v>2.9769063070443566E-3</v>
      </c>
      <c r="BG23" s="7">
        <v>6.721135514122633E-3</v>
      </c>
      <c r="BH23" s="7">
        <v>1.2281392921559939E-3</v>
      </c>
      <c r="BI23" s="7">
        <v>1.5244645564000308E-2</v>
      </c>
      <c r="BJ23" s="7">
        <v>2.7646093737535337E-3</v>
      </c>
      <c r="BK23" s="7">
        <v>9.9489797068474054E-3</v>
      </c>
      <c r="BL23" s="7">
        <v>3.1308639700646014E-3</v>
      </c>
      <c r="BM23" s="7">
        <v>1.5335416466378076E-3</v>
      </c>
      <c r="BN23" s="7">
        <v>1.2918795450671981E-3</v>
      </c>
      <c r="BO23" s="7">
        <v>8.5568104211033958E-4</v>
      </c>
      <c r="BP23" s="7">
        <v>1.6770938531151791E-3</v>
      </c>
      <c r="BQ23" s="7">
        <v>3.7042434610519009E-3</v>
      </c>
      <c r="BR23" s="7">
        <v>3.600855992698273E-3</v>
      </c>
      <c r="BS23" s="7">
        <v>0</v>
      </c>
    </row>
    <row r="24" spans="1:71" x14ac:dyDescent="0.25">
      <c r="A24" s="12" t="s">
        <v>63</v>
      </c>
      <c r="B24" s="12" t="s">
        <v>158</v>
      </c>
      <c r="C24">
        <f t="shared" si="2"/>
        <v>20</v>
      </c>
      <c r="D24" s="7">
        <v>2.8088041222966041E-4</v>
      </c>
      <c r="E24" s="7">
        <v>5.9841070976191727E-4</v>
      </c>
      <c r="F24" s="7">
        <v>1.2270093868040261E-4</v>
      </c>
      <c r="G24" s="7">
        <v>2.4711914514789676E-4</v>
      </c>
      <c r="H24" s="7">
        <v>1.0976068211997507E-3</v>
      </c>
      <c r="I24" s="7">
        <v>4.0639354579487301E-5</v>
      </c>
      <c r="J24" s="7">
        <v>6.9198139709875502E-5</v>
      </c>
      <c r="K24" s="7">
        <v>6.0725991173710267E-4</v>
      </c>
      <c r="L24" s="7">
        <v>5.7846739241654132E-3</v>
      </c>
      <c r="M24" s="7">
        <v>3.6991238940148122E-3</v>
      </c>
      <c r="N24" s="7">
        <v>2.3243403649853673E-3</v>
      </c>
      <c r="O24" s="7">
        <v>1.3005220174992464E-5</v>
      </c>
      <c r="P24" s="7">
        <v>5.7522513670677089E-5</v>
      </c>
      <c r="Q24" s="7">
        <v>1.3266359980752882E-5</v>
      </c>
      <c r="R24" s="7">
        <v>3.0755880879731706E-5</v>
      </c>
      <c r="S24" s="7">
        <v>4.8853274661475436E-5</v>
      </c>
      <c r="T24" s="7">
        <v>6.1686009680223235E-5</v>
      </c>
      <c r="U24" s="7">
        <v>3.0250810500020163E-5</v>
      </c>
      <c r="V24" s="7">
        <v>2.4516024544526224E-2</v>
      </c>
      <c r="W24" s="7">
        <v>6.8801332045002762E-3</v>
      </c>
      <c r="X24" s="7">
        <v>1.026365416652979E-3</v>
      </c>
      <c r="Y24" s="7">
        <v>3.6161539815593728E-3</v>
      </c>
      <c r="Z24" s="7">
        <v>1.2926812140146345E-2</v>
      </c>
      <c r="AA24" s="7">
        <v>4.9680793303133013E-3</v>
      </c>
      <c r="AB24" s="7">
        <v>4.7277146330593945E-5</v>
      </c>
      <c r="AC24" s="7">
        <v>6.4275502565499989E-5</v>
      </c>
      <c r="AD24" s="7">
        <v>5.6022820903442302E-5</v>
      </c>
      <c r="AE24" s="7">
        <v>9.2610170183282921E-5</v>
      </c>
      <c r="AF24" s="7">
        <v>1.5181730505002986E-4</v>
      </c>
      <c r="AG24" s="7">
        <v>1.1288859150783582E-5</v>
      </c>
      <c r="AH24" s="7">
        <v>5.3914009124930303E-5</v>
      </c>
      <c r="AI24" s="7">
        <v>1.0918149623453912E-4</v>
      </c>
      <c r="AJ24" s="7">
        <v>3.8882335969389527E-5</v>
      </c>
      <c r="AK24" s="7">
        <v>3.3204989379201981E-5</v>
      </c>
      <c r="AL24" s="7">
        <v>2.34765822431703E-5</v>
      </c>
      <c r="AM24" s="7">
        <v>4.0584937316212564E-5</v>
      </c>
      <c r="AN24" s="7">
        <v>1.0302132022557166E-4</v>
      </c>
      <c r="AO24" s="7">
        <v>3.5042995511030782E-4</v>
      </c>
      <c r="AP24" s="7">
        <v>1.1736888560684809E-4</v>
      </c>
      <c r="AQ24" s="7">
        <v>2.6290390030621384E-4</v>
      </c>
      <c r="AR24" s="7">
        <v>3.3206956747157314E-4</v>
      </c>
      <c r="AS24" s="7">
        <v>1.234406178551862E-4</v>
      </c>
      <c r="AT24" s="7">
        <v>7.8844977105049622E-4</v>
      </c>
      <c r="AU24" s="7">
        <v>1.5619626556501598E-5</v>
      </c>
      <c r="AV24" s="7">
        <v>5.309487235454939E-6</v>
      </c>
      <c r="AW24" s="7">
        <v>2.1913051485122965E-4</v>
      </c>
      <c r="AX24" s="7">
        <v>1.1680781263262647E-4</v>
      </c>
      <c r="AY24" s="7">
        <v>8.0785257300808994E-4</v>
      </c>
      <c r="AZ24" s="7">
        <v>1.99905737275082E-5</v>
      </c>
      <c r="BA24" s="7">
        <v>3.4779813539666501E-5</v>
      </c>
      <c r="BB24" s="7">
        <v>2.2475732279703134E-5</v>
      </c>
      <c r="BC24" s="7">
        <v>1.1615532172124249E-5</v>
      </c>
      <c r="BD24" s="7">
        <v>1.2286035414196509E-5</v>
      </c>
      <c r="BE24" s="7">
        <v>3.3698534788868542E-6</v>
      </c>
      <c r="BF24" s="7">
        <v>1.9392777697619685E-5</v>
      </c>
      <c r="BG24" s="7">
        <v>4.055393322595634E-4</v>
      </c>
      <c r="BH24" s="7">
        <v>8.5923623745085473E-5</v>
      </c>
      <c r="BI24" s="7">
        <v>1.9443260670855405E-5</v>
      </c>
      <c r="BJ24" s="7">
        <v>5.0387364921044741E-5</v>
      </c>
      <c r="BK24" s="7">
        <v>8.2986156016688541E-4</v>
      </c>
      <c r="BL24" s="7">
        <v>7.1589005030238634E-4</v>
      </c>
      <c r="BM24" s="7">
        <v>3.3951402248790126E-4</v>
      </c>
      <c r="BN24" s="7">
        <v>6.7453488332626295E-5</v>
      </c>
      <c r="BO24" s="7">
        <v>2.4685934978343479E-4</v>
      </c>
      <c r="BP24" s="7">
        <v>1.5213921615908767E-4</v>
      </c>
      <c r="BQ24" s="7">
        <v>7.3714134745692664E-5</v>
      </c>
      <c r="BR24" s="7">
        <v>2.9218253211671949E-4</v>
      </c>
      <c r="BS24" s="7">
        <v>0</v>
      </c>
    </row>
    <row r="25" spans="1:71" x14ac:dyDescent="0.25">
      <c r="A25" s="11" t="s">
        <v>64</v>
      </c>
      <c r="B25" s="12" t="s">
        <v>160</v>
      </c>
      <c r="C25">
        <f t="shared" si="2"/>
        <v>21</v>
      </c>
      <c r="D25" s="7">
        <v>9.2768001591394603E-2</v>
      </c>
      <c r="E25" s="7">
        <v>2.0697694570474923E-2</v>
      </c>
      <c r="F25" s="7">
        <v>1.0556879796584005E-2</v>
      </c>
      <c r="G25" s="7">
        <v>8.5284445573549569E-3</v>
      </c>
      <c r="H25" s="7">
        <v>1.1656763763636531E-2</v>
      </c>
      <c r="I25" s="7">
        <v>2.0805300556200322E-3</v>
      </c>
      <c r="J25" s="7">
        <v>6.6877772210438349E-3</v>
      </c>
      <c r="K25" s="7">
        <v>1.2790489536828552E-3</v>
      </c>
      <c r="L25" s="7">
        <v>3.7483905953913854E-3</v>
      </c>
      <c r="M25" s="7">
        <v>3.0167564221372485E-3</v>
      </c>
      <c r="N25" s="7">
        <v>1.3140696736157135E-3</v>
      </c>
      <c r="O25" s="7">
        <v>1.3045360347336832E-3</v>
      </c>
      <c r="P25" s="7">
        <v>6.9500634983430939E-2</v>
      </c>
      <c r="Q25" s="7">
        <v>2.0536592774538895E-3</v>
      </c>
      <c r="R25" s="7">
        <v>2.9037526771981337E-2</v>
      </c>
      <c r="S25" s="7">
        <v>1.2106973303428402E-2</v>
      </c>
      <c r="T25" s="7">
        <v>3.5668626506937362E-2</v>
      </c>
      <c r="U25" s="7">
        <v>2.98185629306106E-3</v>
      </c>
      <c r="V25" s="7">
        <v>3.2171976448622359E-3</v>
      </c>
      <c r="W25" s="7">
        <v>8.4071975490176854E-3</v>
      </c>
      <c r="X25" s="7">
        <v>0.17874137472159388</v>
      </c>
      <c r="Y25" s="7">
        <v>0.14342391189140277</v>
      </c>
      <c r="Z25" s="7">
        <v>7.9560602952186185E-2</v>
      </c>
      <c r="AA25" s="7">
        <v>1.834245787775898E-2</v>
      </c>
      <c r="AB25" s="7">
        <v>0.11639060068473606</v>
      </c>
      <c r="AC25" s="7">
        <v>2.171396020121124E-2</v>
      </c>
      <c r="AD25" s="7">
        <v>6.7412228796380445E-3</v>
      </c>
      <c r="AE25" s="7">
        <v>1.413046417313589E-2</v>
      </c>
      <c r="AF25" s="7">
        <v>9.5968467017833389E-3</v>
      </c>
      <c r="AG25" s="7">
        <v>1.7396946414187226E-3</v>
      </c>
      <c r="AH25" s="7">
        <v>2.9308153624093926E-2</v>
      </c>
      <c r="AI25" s="7">
        <v>1.895821247004621E-3</v>
      </c>
      <c r="AJ25" s="7">
        <v>8.2134725600754323E-4</v>
      </c>
      <c r="AK25" s="7">
        <v>1.0711074724111765E-2</v>
      </c>
      <c r="AL25" s="7">
        <v>7.2537862505153376E-3</v>
      </c>
      <c r="AM25" s="7">
        <v>1.8073043078436428E-2</v>
      </c>
      <c r="AN25" s="7">
        <v>2.980826008018017E-3</v>
      </c>
      <c r="AO25" s="7">
        <v>4.6067275603533424E-4</v>
      </c>
      <c r="AP25" s="7">
        <v>1.0829041451330141E-2</v>
      </c>
      <c r="AQ25" s="7">
        <v>5.2899746250997381E-4</v>
      </c>
      <c r="AR25" s="7">
        <v>5.4770115507662802E-4</v>
      </c>
      <c r="AS25" s="7">
        <v>9.7146781816214865E-4</v>
      </c>
      <c r="AT25" s="7">
        <v>2.6558035072638149E-4</v>
      </c>
      <c r="AU25" s="7">
        <v>2.0185456068799536E-4</v>
      </c>
      <c r="AV25" s="7">
        <v>1.0126341246149398E-4</v>
      </c>
      <c r="AW25" s="7">
        <v>3.4033549275419979E-4</v>
      </c>
      <c r="AX25" s="7">
        <v>7.5491568635462449E-4</v>
      </c>
      <c r="AY25" s="7">
        <v>5.0814410224900145E-4</v>
      </c>
      <c r="AZ25" s="7">
        <v>4.4966089717189683E-4</v>
      </c>
      <c r="BA25" s="7">
        <v>2.4092435281661812E-4</v>
      </c>
      <c r="BB25" s="7">
        <v>2.2519122004633556E-4</v>
      </c>
      <c r="BC25" s="7">
        <v>1.7949389552107147E-4</v>
      </c>
      <c r="BD25" s="7">
        <v>1.6814284128222452E-4</v>
      </c>
      <c r="BE25" s="7">
        <v>8.2898865710553569E-5</v>
      </c>
      <c r="BF25" s="7">
        <v>3.6390822907354266E-4</v>
      </c>
      <c r="BG25" s="7">
        <v>9.6080938026223627E-4</v>
      </c>
      <c r="BH25" s="7">
        <v>2.4747196945833325E-4</v>
      </c>
      <c r="BI25" s="7">
        <v>4.925779860098132E-4</v>
      </c>
      <c r="BJ25" s="7">
        <v>4.6396836585066751E-4</v>
      </c>
      <c r="BK25" s="7">
        <v>1.0620067920136099E-4</v>
      </c>
      <c r="BL25" s="7">
        <v>1.0628751872241209E-4</v>
      </c>
      <c r="BM25" s="7">
        <v>3.2240940543596313E-4</v>
      </c>
      <c r="BN25" s="7">
        <v>6.1584805960997711E-4</v>
      </c>
      <c r="BO25" s="7">
        <v>1.7692261371631095E-3</v>
      </c>
      <c r="BP25" s="7">
        <v>3.6139075980111805E-3</v>
      </c>
      <c r="BQ25" s="7">
        <v>1.2691218270437685E-3</v>
      </c>
      <c r="BR25" s="7">
        <v>1.369199223186231E-3</v>
      </c>
      <c r="BS25" s="7">
        <v>0</v>
      </c>
    </row>
    <row r="26" spans="1:71" x14ac:dyDescent="0.25">
      <c r="A26" s="11" t="s">
        <v>65</v>
      </c>
      <c r="B26" s="11" t="s">
        <v>162</v>
      </c>
      <c r="C26">
        <f t="shared" si="2"/>
        <v>22</v>
      </c>
      <c r="D26" s="7">
        <v>4.145128794446E-2</v>
      </c>
      <c r="E26" s="7">
        <v>7.8861131005931052E-3</v>
      </c>
      <c r="F26" s="7">
        <v>1.3765796199101921E-3</v>
      </c>
      <c r="G26" s="7">
        <v>8.7240529043086296E-2</v>
      </c>
      <c r="H26" s="7">
        <v>2.0131927967816398E-3</v>
      </c>
      <c r="I26" s="7">
        <v>2.6943669486757336E-3</v>
      </c>
      <c r="J26" s="7">
        <v>7.825010203410818E-3</v>
      </c>
      <c r="K26" s="7">
        <v>3.1641778102664154E-3</v>
      </c>
      <c r="L26" s="7">
        <v>6.708284376662555E-4</v>
      </c>
      <c r="M26" s="7">
        <v>9.6555936263869723E-3</v>
      </c>
      <c r="N26" s="7">
        <v>1.6180044681832432E-3</v>
      </c>
      <c r="O26" s="7">
        <v>6.7481020170529003E-4</v>
      </c>
      <c r="P26" s="7">
        <v>1.0360587181694697E-2</v>
      </c>
      <c r="Q26" s="7">
        <v>1.015903812410607E-3</v>
      </c>
      <c r="R26" s="7">
        <v>7.1017866695303597E-3</v>
      </c>
      <c r="S26" s="7">
        <v>1.8228326455285569E-2</v>
      </c>
      <c r="T26" s="7">
        <v>2.2072898652389476E-2</v>
      </c>
      <c r="U26" s="7">
        <v>5.0944176605658233E-2</v>
      </c>
      <c r="V26" s="7">
        <v>1.0711192737904252E-3</v>
      </c>
      <c r="W26" s="7">
        <v>3.3363332014014358E-3</v>
      </c>
      <c r="X26" s="7">
        <v>1.2956698543643543E-2</v>
      </c>
      <c r="Y26" s="7">
        <v>8.3073174109017753E-2</v>
      </c>
      <c r="Z26" s="7">
        <v>3.422279059575379E-2</v>
      </c>
      <c r="AA26" s="7">
        <v>1.3171093223168638E-2</v>
      </c>
      <c r="AB26" s="7">
        <v>3.4034135337775939E-2</v>
      </c>
      <c r="AC26" s="7">
        <v>1.3646056144741474E-2</v>
      </c>
      <c r="AD26" s="7">
        <v>3.7678844238674221E-3</v>
      </c>
      <c r="AE26" s="7">
        <v>1.7908761209935809E-3</v>
      </c>
      <c r="AF26" s="7">
        <v>7.2050567931118666E-3</v>
      </c>
      <c r="AG26" s="7">
        <v>5.703849975913053E-3</v>
      </c>
      <c r="AH26" s="7">
        <v>4.4358503424019903E-3</v>
      </c>
      <c r="AI26" s="7">
        <v>2.0693098367653511E-3</v>
      </c>
      <c r="AJ26" s="7">
        <v>3.8385694677330016E-3</v>
      </c>
      <c r="AK26" s="7">
        <v>3.8874842386660505E-3</v>
      </c>
      <c r="AL26" s="7">
        <v>4.2442189232386254E-3</v>
      </c>
      <c r="AM26" s="7">
        <v>8.5933632809711506E-3</v>
      </c>
      <c r="AN26" s="7">
        <v>1.1941223464479796E-2</v>
      </c>
      <c r="AO26" s="7">
        <v>4.3406107879050967E-4</v>
      </c>
      <c r="AP26" s="7">
        <v>4.8079601915117821E-3</v>
      </c>
      <c r="AQ26" s="7">
        <v>1.1163490752819449E-2</v>
      </c>
      <c r="AR26" s="7">
        <v>7.8518620908489857E-3</v>
      </c>
      <c r="AS26" s="7">
        <v>1.91682638087326E-3</v>
      </c>
      <c r="AT26" s="7">
        <v>1.0511758173916209E-3</v>
      </c>
      <c r="AU26" s="7">
        <v>1.9757454799776709E-4</v>
      </c>
      <c r="AV26" s="7">
        <v>2.9392479660825629E-4</v>
      </c>
      <c r="AW26" s="7">
        <v>4.4581420887013478E-4</v>
      </c>
      <c r="AX26" s="7">
        <v>8.0258898537902124E-4</v>
      </c>
      <c r="AY26" s="7">
        <v>2.9932593406945945E-4</v>
      </c>
      <c r="AZ26" s="7">
        <v>9.7016312203089938E-3</v>
      </c>
      <c r="BA26" s="7">
        <v>2.6019819245712795E-3</v>
      </c>
      <c r="BB26" s="7">
        <v>1.7001942718709357E-4</v>
      </c>
      <c r="BC26" s="7">
        <v>1.4354176639413518E-4</v>
      </c>
      <c r="BD26" s="7">
        <v>1.3917264829433834E-4</v>
      </c>
      <c r="BE26" s="7">
        <v>1.7326994878551678E-3</v>
      </c>
      <c r="BF26" s="7">
        <v>1.7140843227659691E-4</v>
      </c>
      <c r="BG26" s="7">
        <v>1.015288587010346E-3</v>
      </c>
      <c r="BH26" s="7">
        <v>3.7304321680455449E-4</v>
      </c>
      <c r="BI26" s="7">
        <v>7.7931387197571224E-4</v>
      </c>
      <c r="BJ26" s="7">
        <v>4.7008184499013313E-3</v>
      </c>
      <c r="BK26" s="7">
        <v>9.4994996566344521E-5</v>
      </c>
      <c r="BL26" s="7">
        <v>3.9652607013040649E-4</v>
      </c>
      <c r="BM26" s="7">
        <v>1.4002792631417698E-3</v>
      </c>
      <c r="BN26" s="7">
        <v>3.4689312714495258E-4</v>
      </c>
      <c r="BO26" s="7">
        <v>4.6999004220923532E-3</v>
      </c>
      <c r="BP26" s="7">
        <v>3.5120026875823873E-4</v>
      </c>
      <c r="BQ26" s="7">
        <v>1.2757042948126386E-3</v>
      </c>
      <c r="BR26" s="7">
        <v>9.2627713675579688E-4</v>
      </c>
      <c r="BS26" s="7">
        <v>0</v>
      </c>
    </row>
    <row r="27" spans="1:71" x14ac:dyDescent="0.25">
      <c r="A27" s="11" t="s">
        <v>66</v>
      </c>
      <c r="B27" s="12" t="s">
        <v>164</v>
      </c>
      <c r="C27">
        <f t="shared" si="2"/>
        <v>23</v>
      </c>
      <c r="D27" s="7">
        <v>1.3803236135239232E-3</v>
      </c>
      <c r="E27" s="7">
        <v>6.7815279722094931E-4</v>
      </c>
      <c r="F27" s="7">
        <v>1.1239066252197169E-4</v>
      </c>
      <c r="G27" s="7">
        <v>1.5069897537184243E-3</v>
      </c>
      <c r="H27" s="7">
        <v>3.422112384407245E-4</v>
      </c>
      <c r="I27" s="7">
        <v>5.4105635243049011E-4</v>
      </c>
      <c r="J27" s="7">
        <v>7.6272813964809328E-4</v>
      </c>
      <c r="K27" s="7">
        <v>4.9441156149174377E-4</v>
      </c>
      <c r="L27" s="7">
        <v>2.3717592134563575E-4</v>
      </c>
      <c r="M27" s="7">
        <v>8.8581728559390086E-4</v>
      </c>
      <c r="N27" s="7">
        <v>4.0895319389449962E-4</v>
      </c>
      <c r="O27" s="7">
        <v>3.2940589328346137E-4</v>
      </c>
      <c r="P27" s="7">
        <v>8.8521700660526656E-4</v>
      </c>
      <c r="Q27" s="7">
        <v>6.5103778688186634E-4</v>
      </c>
      <c r="R27" s="7">
        <v>4.588533687044892E-4</v>
      </c>
      <c r="S27" s="7">
        <v>6.9277137538739392E-4</v>
      </c>
      <c r="T27" s="7">
        <v>8.3878802837384118E-4</v>
      </c>
      <c r="U27" s="7">
        <v>5.2837883113070281E-4</v>
      </c>
      <c r="V27" s="7">
        <v>3.4813479477577807E-4</v>
      </c>
      <c r="W27" s="7">
        <v>2.8083890187719326E-4</v>
      </c>
      <c r="X27" s="7">
        <v>1.1796092716648968E-3</v>
      </c>
      <c r="Y27" s="7">
        <v>3.5522472158138231E-3</v>
      </c>
      <c r="Z27" s="7">
        <v>2.1040705941965061E-2</v>
      </c>
      <c r="AA27" s="7">
        <v>1.1146462159993956E-3</v>
      </c>
      <c r="AB27" s="7">
        <v>6.7653541972806939E-4</v>
      </c>
      <c r="AC27" s="7">
        <v>6.8907402952983964E-4</v>
      </c>
      <c r="AD27" s="7">
        <v>3.1214543560381138E-4</v>
      </c>
      <c r="AE27" s="7">
        <v>7.254477132968678E-4</v>
      </c>
      <c r="AF27" s="7">
        <v>2.534320192801399E-3</v>
      </c>
      <c r="AG27" s="7">
        <v>7.7255016895489477E-4</v>
      </c>
      <c r="AH27" s="7">
        <v>3.8066248624120283E-4</v>
      </c>
      <c r="AI27" s="7">
        <v>5.3523101447706131E-4</v>
      </c>
      <c r="AJ27" s="7">
        <v>2.1753503110527245E-4</v>
      </c>
      <c r="AK27" s="7">
        <v>3.5772031172585293E-4</v>
      </c>
      <c r="AL27" s="7">
        <v>1.8748308984574953E-4</v>
      </c>
      <c r="AM27" s="7">
        <v>3.9955003534899015E-4</v>
      </c>
      <c r="AN27" s="7">
        <v>3.8539186913209394E-4</v>
      </c>
      <c r="AO27" s="7">
        <v>7.5815179970207673E-5</v>
      </c>
      <c r="AP27" s="7">
        <v>6.2811365901091205E-4</v>
      </c>
      <c r="AQ27" s="7">
        <v>2.905799734286103E-4</v>
      </c>
      <c r="AR27" s="7">
        <v>8.288526890089335E-4</v>
      </c>
      <c r="AS27" s="7">
        <v>1.377059249474283E-3</v>
      </c>
      <c r="AT27" s="7">
        <v>6.5216203911963567E-4</v>
      </c>
      <c r="AU27" s="7">
        <v>4.6607059792593203E-4</v>
      </c>
      <c r="AV27" s="7">
        <v>7.4108292985743484E-5</v>
      </c>
      <c r="AW27" s="7">
        <v>5.6476237366446733E-4</v>
      </c>
      <c r="AX27" s="7">
        <v>2.0850846163295365E-3</v>
      </c>
      <c r="AY27" s="7">
        <v>4.4169843165128489E-4</v>
      </c>
      <c r="AZ27" s="7">
        <v>5.537834893799468E-4</v>
      </c>
      <c r="BA27" s="7">
        <v>7.320354614562697E-4</v>
      </c>
      <c r="BB27" s="7">
        <v>4.9214111177070356E-4</v>
      </c>
      <c r="BC27" s="7">
        <v>1.0442329443628116E-4</v>
      </c>
      <c r="BD27" s="7">
        <v>5.5195146454852256E-5</v>
      </c>
      <c r="BE27" s="7">
        <v>1.2555334309099915E-5</v>
      </c>
      <c r="BF27" s="7">
        <v>9.0403144543145487E-4</v>
      </c>
      <c r="BG27" s="7">
        <v>1.3329468282150441E-3</v>
      </c>
      <c r="BH27" s="7">
        <v>1.6270105276083027E-3</v>
      </c>
      <c r="BI27" s="7">
        <v>1.6795995452193139E-3</v>
      </c>
      <c r="BJ27" s="7">
        <v>4.9714377254502003E-3</v>
      </c>
      <c r="BK27" s="7">
        <v>6.5879337506803576E-5</v>
      </c>
      <c r="BL27" s="7">
        <v>2.0841248650922103E-4</v>
      </c>
      <c r="BM27" s="7">
        <v>5.5994899861820256E-4</v>
      </c>
      <c r="BN27" s="7">
        <v>1.0008001756960051E-3</v>
      </c>
      <c r="BO27" s="7">
        <v>6.5347627427883635E-4</v>
      </c>
      <c r="BP27" s="7">
        <v>2.6043118627357676E-3</v>
      </c>
      <c r="BQ27" s="7">
        <v>3.0218145341358296E-3</v>
      </c>
      <c r="BR27" s="7">
        <v>3.9924488519321967E-3</v>
      </c>
      <c r="BS27" s="7">
        <v>0</v>
      </c>
    </row>
    <row r="28" spans="1:71" x14ac:dyDescent="0.25">
      <c r="A28" s="11" t="s">
        <v>67</v>
      </c>
      <c r="B28" s="11" t="s">
        <v>166</v>
      </c>
      <c r="C28">
        <f t="shared" si="2"/>
        <v>24</v>
      </c>
      <c r="D28" s="7">
        <v>1.7238143409903839E-3</v>
      </c>
      <c r="E28" s="7">
        <v>1.7043323944280504E-2</v>
      </c>
      <c r="F28" s="7">
        <v>4.8315121852187472E-4</v>
      </c>
      <c r="G28" s="7">
        <v>2.3056679484888937E-4</v>
      </c>
      <c r="H28" s="7">
        <v>9.6596476171290568E-4</v>
      </c>
      <c r="I28" s="7">
        <v>8.4545770665595723E-5</v>
      </c>
      <c r="J28" s="7">
        <v>1.2082223307238328E-4</v>
      </c>
      <c r="K28" s="7">
        <v>1.5043975211467272E-4</v>
      </c>
      <c r="L28" s="7">
        <v>5.0002853049433487E-5</v>
      </c>
      <c r="M28" s="7">
        <v>5.994928289980001E-4</v>
      </c>
      <c r="N28" s="7">
        <v>2.3159889619755078E-4</v>
      </c>
      <c r="O28" s="7">
        <v>1.0779025878938494E-4</v>
      </c>
      <c r="P28" s="7">
        <v>8.4665180426831267E-4</v>
      </c>
      <c r="Q28" s="7">
        <v>8.1431348419136376E-4</v>
      </c>
      <c r="R28" s="7">
        <v>5.0702783580296857E-4</v>
      </c>
      <c r="S28" s="7">
        <v>1.911549856178674E-4</v>
      </c>
      <c r="T28" s="7">
        <v>3.0715681837346649E-4</v>
      </c>
      <c r="U28" s="7">
        <v>1.4457031618499031E-4</v>
      </c>
      <c r="V28" s="7">
        <v>3.736320677635077E-5</v>
      </c>
      <c r="W28" s="7">
        <v>8.5766887516427421E-5</v>
      </c>
      <c r="X28" s="7">
        <v>7.7910405037827943E-4</v>
      </c>
      <c r="Y28" s="7">
        <v>3.6286132701343239E-3</v>
      </c>
      <c r="Z28" s="7">
        <v>9.0860409751914481E-4</v>
      </c>
      <c r="AA28" s="7">
        <v>4.4431574151023244E-2</v>
      </c>
      <c r="AB28" s="7">
        <v>1.2248675407957839E-3</v>
      </c>
      <c r="AC28" s="7">
        <v>4.1299492748845547E-4</v>
      </c>
      <c r="AD28" s="7">
        <v>1.0295845392850274E-4</v>
      </c>
      <c r="AE28" s="7">
        <v>1.3494538665771692E-4</v>
      </c>
      <c r="AF28" s="7">
        <v>1.6090954959207591E-4</v>
      </c>
      <c r="AG28" s="7">
        <v>1.5164700129933955E-4</v>
      </c>
      <c r="AH28" s="7">
        <v>3.9465676716210127E-4</v>
      </c>
      <c r="AI28" s="7">
        <v>2.9828963997328181E-4</v>
      </c>
      <c r="AJ28" s="7">
        <v>1.6575172871104372E-4</v>
      </c>
      <c r="AK28" s="7">
        <v>2.4310927032544316E-4</v>
      </c>
      <c r="AL28" s="7">
        <v>1.3196800831876207E-4</v>
      </c>
      <c r="AM28" s="7">
        <v>3.700613667792846E-4</v>
      </c>
      <c r="AN28" s="7">
        <v>2.6684311262023682E-4</v>
      </c>
      <c r="AO28" s="7">
        <v>2.5891975660101331E-5</v>
      </c>
      <c r="AP28" s="7">
        <v>7.9652557417654978E-5</v>
      </c>
      <c r="AQ28" s="7">
        <v>2.8120641944333558E-4</v>
      </c>
      <c r="AR28" s="7">
        <v>6.8575348425163789E-5</v>
      </c>
      <c r="AS28" s="7">
        <v>2.7076693735265364E-4</v>
      </c>
      <c r="AT28" s="7">
        <v>3.7785377114662846E-5</v>
      </c>
      <c r="AU28" s="7">
        <v>7.2521489697050629E-5</v>
      </c>
      <c r="AV28" s="7">
        <v>3.1419441463040777E-5</v>
      </c>
      <c r="AW28" s="7">
        <v>5.4323388664058438E-5</v>
      </c>
      <c r="AX28" s="7">
        <v>1.7238892875841308E-4</v>
      </c>
      <c r="AY28" s="7">
        <v>1.319067774477268E-4</v>
      </c>
      <c r="AZ28" s="7">
        <v>8.8171557759474396E-5</v>
      </c>
      <c r="BA28" s="7">
        <v>5.6104460022195646E-5</v>
      </c>
      <c r="BB28" s="7">
        <v>5.2227135846209925E-5</v>
      </c>
      <c r="BC28" s="7">
        <v>5.471181928637122E-5</v>
      </c>
      <c r="BD28" s="7">
        <v>2.7903105888073558E-5</v>
      </c>
      <c r="BE28" s="7">
        <v>1.8968624670930551E-5</v>
      </c>
      <c r="BF28" s="7">
        <v>6.5193734539770328E-5</v>
      </c>
      <c r="BG28" s="7">
        <v>5.3194340767513855E-4</v>
      </c>
      <c r="BH28" s="7">
        <v>2.1035680121876519E-4</v>
      </c>
      <c r="BI28" s="7">
        <v>1.5517193015177424E-4</v>
      </c>
      <c r="BJ28" s="7">
        <v>1.3184130096801272E-4</v>
      </c>
      <c r="BK28" s="7">
        <v>2.4699405931001718E-5</v>
      </c>
      <c r="BL28" s="7">
        <v>3.6232862900647644E-4</v>
      </c>
      <c r="BM28" s="7">
        <v>1.217594616537378E-3</v>
      </c>
      <c r="BN28" s="7">
        <v>1.2670550296103435E-3</v>
      </c>
      <c r="BO28" s="7">
        <v>1.5733815530616254E-2</v>
      </c>
      <c r="BP28" s="7">
        <v>2.8315312504055584E-2</v>
      </c>
      <c r="BQ28" s="7">
        <v>3.0518158271931471E-4</v>
      </c>
      <c r="BR28" s="7">
        <v>2.4949838237666895E-3</v>
      </c>
      <c r="BS28" s="7">
        <v>0</v>
      </c>
    </row>
    <row r="29" spans="1:71" x14ac:dyDescent="0.25">
      <c r="A29" s="12" t="s">
        <v>68</v>
      </c>
      <c r="B29" s="11" t="s">
        <v>168</v>
      </c>
      <c r="C29">
        <f t="shared" si="2"/>
        <v>25</v>
      </c>
      <c r="D29" s="7">
        <v>1.9889896565170322E-3</v>
      </c>
      <c r="E29" s="7">
        <v>1.3997661394396098E-3</v>
      </c>
      <c r="F29" s="7">
        <v>1.1769611760670154E-3</v>
      </c>
      <c r="G29" s="7">
        <v>8.1180944902172498E-3</v>
      </c>
      <c r="H29" s="7">
        <v>1.0478987986380841E-3</v>
      </c>
      <c r="I29" s="7">
        <v>5.296444954114036E-3</v>
      </c>
      <c r="J29" s="7">
        <v>4.2977468868714373E-3</v>
      </c>
      <c r="K29" s="7">
        <v>8.8148470228100895E-3</v>
      </c>
      <c r="L29" s="7">
        <v>2.8099606702388603E-3</v>
      </c>
      <c r="M29" s="7">
        <v>2.278929481020851E-2</v>
      </c>
      <c r="N29" s="7">
        <v>3.321415157511852E-2</v>
      </c>
      <c r="O29" s="7">
        <v>4.0859875902921923E-4</v>
      </c>
      <c r="P29" s="7">
        <v>5.2502366949839082E-3</v>
      </c>
      <c r="Q29" s="7">
        <v>3.7284420297404555E-3</v>
      </c>
      <c r="R29" s="7">
        <v>1.6874528560053732E-2</v>
      </c>
      <c r="S29" s="7">
        <v>5.5532199484879296E-3</v>
      </c>
      <c r="T29" s="7">
        <v>8.3475838745278152E-3</v>
      </c>
      <c r="U29" s="7">
        <v>3.9600932327079258E-2</v>
      </c>
      <c r="V29" s="7">
        <v>2.5670757536277804E-4</v>
      </c>
      <c r="W29" s="7">
        <v>9.0924315965208171E-4</v>
      </c>
      <c r="X29" s="7">
        <v>8.2729996102783865E-3</v>
      </c>
      <c r="Y29" s="7">
        <v>9.6626042468424145E-3</v>
      </c>
      <c r="Z29" s="7">
        <v>3.6518106157058798E-2</v>
      </c>
      <c r="AA29" s="7">
        <v>6.3630922387792731E-3</v>
      </c>
      <c r="AB29" s="7">
        <v>0.11788715128229581</v>
      </c>
      <c r="AC29" s="7">
        <v>1.9257379923861319E-2</v>
      </c>
      <c r="AD29" s="7">
        <v>3.8866220699056452E-3</v>
      </c>
      <c r="AE29" s="7">
        <v>6.6047536401825531E-4</v>
      </c>
      <c r="AF29" s="7">
        <v>6.1079064323737997E-3</v>
      </c>
      <c r="AG29" s="7">
        <v>1.541424721460392E-2</v>
      </c>
      <c r="AH29" s="7">
        <v>2.4804281106765448E-2</v>
      </c>
      <c r="AI29" s="7">
        <v>1.4476904524542851E-2</v>
      </c>
      <c r="AJ29" s="7">
        <v>3.8596595407972507E-2</v>
      </c>
      <c r="AK29" s="7">
        <v>3.4987510745528083E-2</v>
      </c>
      <c r="AL29" s="7">
        <v>1.6548330305895115E-2</v>
      </c>
      <c r="AM29" s="7">
        <v>2.7220908750982105E-2</v>
      </c>
      <c r="AN29" s="7">
        <v>1.5338759387688914E-2</v>
      </c>
      <c r="AO29" s="7">
        <v>6.4510298531856734E-4</v>
      </c>
      <c r="AP29" s="7">
        <v>5.1049337164193413E-3</v>
      </c>
      <c r="AQ29" s="7">
        <v>1.6297725831778669E-2</v>
      </c>
      <c r="AR29" s="7">
        <v>8.188910108438887E-3</v>
      </c>
      <c r="AS29" s="7">
        <v>5.0812099415232211E-3</v>
      </c>
      <c r="AT29" s="7">
        <v>1.3501390606414903E-2</v>
      </c>
      <c r="AU29" s="7">
        <v>2.2150556213259404E-4</v>
      </c>
      <c r="AV29" s="7">
        <v>2.1252365072685415E-2</v>
      </c>
      <c r="AW29" s="7">
        <v>1.0917183651988744E-3</v>
      </c>
      <c r="AX29" s="7">
        <v>1.0720057447010604E-3</v>
      </c>
      <c r="AY29" s="7">
        <v>1.9859566502961712E-3</v>
      </c>
      <c r="AZ29" s="7">
        <v>6.7231715156609525E-4</v>
      </c>
      <c r="BA29" s="7">
        <v>2.0078765023813638E-4</v>
      </c>
      <c r="BB29" s="7">
        <v>1.6813266247555386E-4</v>
      </c>
      <c r="BC29" s="7">
        <v>2.2739286575575361E-4</v>
      </c>
      <c r="BD29" s="7">
        <v>2.1305237387660029E-4</v>
      </c>
      <c r="BE29" s="7">
        <v>2.1107985316701146E-4</v>
      </c>
      <c r="BF29" s="7">
        <v>2.603841553374584E-3</v>
      </c>
      <c r="BG29" s="7">
        <v>4.8925855799455303E-4</v>
      </c>
      <c r="BH29" s="7">
        <v>2.5160176281140384E-4</v>
      </c>
      <c r="BI29" s="7">
        <v>6.3756405668384036E-3</v>
      </c>
      <c r="BJ29" s="7">
        <v>2.5084027678977544E-3</v>
      </c>
      <c r="BK29" s="7">
        <v>1.1122902134466723E-4</v>
      </c>
      <c r="BL29" s="7">
        <v>2.8486806537663371E-4</v>
      </c>
      <c r="BM29" s="7">
        <v>8.7374797151498133E-4</v>
      </c>
      <c r="BN29" s="7">
        <v>4.4496422130310497E-4</v>
      </c>
      <c r="BO29" s="7">
        <v>3.3138971447622258E-3</v>
      </c>
      <c r="BP29" s="7">
        <v>2.6311301031052112E-3</v>
      </c>
      <c r="BQ29" s="7">
        <v>9.1674837656176441E-4</v>
      </c>
      <c r="BR29" s="7">
        <v>8.8322366669012231E-4</v>
      </c>
      <c r="BS29" s="7">
        <v>0</v>
      </c>
    </row>
    <row r="30" spans="1:71" x14ac:dyDescent="0.25">
      <c r="A30" s="12" t="s">
        <v>69</v>
      </c>
      <c r="B30" s="11" t="s">
        <v>170</v>
      </c>
      <c r="C30">
        <f t="shared" si="2"/>
        <v>26</v>
      </c>
      <c r="D30" s="7">
        <v>9.9731558869310642E-3</v>
      </c>
      <c r="E30" s="7">
        <v>1.5025155534999101E-2</v>
      </c>
      <c r="F30" s="7">
        <v>1.9653103154551473E-3</v>
      </c>
      <c r="G30" s="7">
        <v>3.7682662378206023E-3</v>
      </c>
      <c r="H30" s="7">
        <v>1.0854004772865411E-3</v>
      </c>
      <c r="I30" s="7">
        <v>1.1768934004081397E-4</v>
      </c>
      <c r="J30" s="7">
        <v>7.1456897334689533E-4</v>
      </c>
      <c r="K30" s="7">
        <v>1.647970373657924E-4</v>
      </c>
      <c r="L30" s="7">
        <v>2.2901064622967223E-3</v>
      </c>
      <c r="M30" s="7">
        <v>4.6609632123136282E-3</v>
      </c>
      <c r="N30" s="7">
        <v>1.7986859951678539E-2</v>
      </c>
      <c r="O30" s="7">
        <v>1.5821063887899557E-4</v>
      </c>
      <c r="P30" s="7">
        <v>4.3718950571246284E-4</v>
      </c>
      <c r="Q30" s="7">
        <v>5.6439392184474491E-4</v>
      </c>
      <c r="R30" s="7">
        <v>4.0541245261245897E-4</v>
      </c>
      <c r="S30" s="7">
        <v>5.8143361704958093E-4</v>
      </c>
      <c r="T30" s="7">
        <v>2.7028598395967035E-3</v>
      </c>
      <c r="U30" s="7">
        <v>1.6686729411971505E-3</v>
      </c>
      <c r="V30" s="7">
        <v>2.8575738854592778E-4</v>
      </c>
      <c r="W30" s="7">
        <v>2.5145991000827045E-4</v>
      </c>
      <c r="X30" s="7">
        <v>3.8909586383365567E-3</v>
      </c>
      <c r="Y30" s="7">
        <v>3.4322338891546963E-3</v>
      </c>
      <c r="Z30" s="7">
        <v>7.4492309374242999E-3</v>
      </c>
      <c r="AA30" s="7">
        <v>1.1149719081505062E-3</v>
      </c>
      <c r="AB30" s="7">
        <v>4.6421793791995656E-3</v>
      </c>
      <c r="AC30" s="7">
        <v>9.767459919152878E-2</v>
      </c>
      <c r="AD30" s="7">
        <v>2.8047928807299373E-3</v>
      </c>
      <c r="AE30" s="7">
        <v>4.8491309939315561E-4</v>
      </c>
      <c r="AF30" s="7">
        <v>1.5130303509795239E-3</v>
      </c>
      <c r="AG30" s="7">
        <v>3.4742937295731798E-4</v>
      </c>
      <c r="AH30" s="7">
        <v>3.7821090247321366E-3</v>
      </c>
      <c r="AI30" s="7">
        <v>2.368590258187927E-3</v>
      </c>
      <c r="AJ30" s="7">
        <v>9.7193246767228215E-3</v>
      </c>
      <c r="AK30" s="7">
        <v>1.3015152304742877E-3</v>
      </c>
      <c r="AL30" s="7">
        <v>2.9763344932572022E-3</v>
      </c>
      <c r="AM30" s="7">
        <v>5.9087524725154441E-3</v>
      </c>
      <c r="AN30" s="7">
        <v>3.1397273571774271E-3</v>
      </c>
      <c r="AO30" s="7">
        <v>5.5646764100274098E-3</v>
      </c>
      <c r="AP30" s="7">
        <v>1.2786293759985119E-2</v>
      </c>
      <c r="AQ30" s="7">
        <v>8.229145850465984E-2</v>
      </c>
      <c r="AR30" s="7">
        <v>1.4968195614135872E-3</v>
      </c>
      <c r="AS30" s="7">
        <v>3.0189710230058388E-4</v>
      </c>
      <c r="AT30" s="7">
        <v>1.3539541011242746E-4</v>
      </c>
      <c r="AU30" s="7">
        <v>9.1819603620717317E-5</v>
      </c>
      <c r="AV30" s="7">
        <v>4.755737033896344E-5</v>
      </c>
      <c r="AW30" s="7">
        <v>2.2300400589031618E-4</v>
      </c>
      <c r="AX30" s="7">
        <v>6.7466955016261178E-3</v>
      </c>
      <c r="AY30" s="7">
        <v>2.3656411517520471E-3</v>
      </c>
      <c r="AZ30" s="7">
        <v>5.3039533818384998E-4</v>
      </c>
      <c r="BA30" s="7">
        <v>1.841607617215039E-4</v>
      </c>
      <c r="BB30" s="7">
        <v>1.1485977248053606E-4</v>
      </c>
      <c r="BC30" s="7">
        <v>9.2355285798358306E-5</v>
      </c>
      <c r="BD30" s="7">
        <v>8.8124981607143129E-5</v>
      </c>
      <c r="BE30" s="7">
        <v>3.9434095841468586E-3</v>
      </c>
      <c r="BF30" s="7">
        <v>1.9083949727853955E-4</v>
      </c>
      <c r="BG30" s="7">
        <v>1.9043186029293224E-4</v>
      </c>
      <c r="BH30" s="7">
        <v>1.0373192626899448E-4</v>
      </c>
      <c r="BI30" s="7">
        <v>2.5349855311180853E-4</v>
      </c>
      <c r="BJ30" s="7">
        <v>4.9209226623450229E-4</v>
      </c>
      <c r="BK30" s="7">
        <v>5.7337877838579663E-5</v>
      </c>
      <c r="BL30" s="7">
        <v>6.4526294507772741E-4</v>
      </c>
      <c r="BM30" s="7">
        <v>6.8394564328684668E-4</v>
      </c>
      <c r="BN30" s="7">
        <v>2.9984362824622809E-4</v>
      </c>
      <c r="BO30" s="7">
        <v>9.5175340448446974E-4</v>
      </c>
      <c r="BP30" s="7">
        <v>6.7760172638441638E-4</v>
      </c>
      <c r="BQ30" s="7">
        <v>6.390023883958688E-4</v>
      </c>
      <c r="BR30" s="7">
        <v>1.1837129057611542E-3</v>
      </c>
      <c r="BS30" s="7">
        <v>0</v>
      </c>
    </row>
    <row r="31" spans="1:71" x14ac:dyDescent="0.25">
      <c r="A31" s="11" t="s">
        <v>70</v>
      </c>
      <c r="B31" s="11" t="s">
        <v>172</v>
      </c>
      <c r="C31">
        <f t="shared" si="2"/>
        <v>27</v>
      </c>
      <c r="D31" s="7">
        <v>6.5536028690999426E-4</v>
      </c>
      <c r="E31" s="7">
        <v>2.3940253685224761E-3</v>
      </c>
      <c r="F31" s="7">
        <v>3.9096016292539169E-4</v>
      </c>
      <c r="G31" s="7">
        <v>6.0411375705972711E-3</v>
      </c>
      <c r="H31" s="7">
        <v>1.3295876636599806E-2</v>
      </c>
      <c r="I31" s="7">
        <v>3.8863857364031766E-4</v>
      </c>
      <c r="J31" s="7">
        <v>6.6535214409200114E-3</v>
      </c>
      <c r="K31" s="7">
        <v>1.1881288666230067E-3</v>
      </c>
      <c r="L31" s="7">
        <v>7.2314322250378548E-5</v>
      </c>
      <c r="M31" s="7">
        <v>5.0609226713612039E-4</v>
      </c>
      <c r="N31" s="7">
        <v>8.7580210846816095E-4</v>
      </c>
      <c r="O31" s="7">
        <v>8.9957483133929557E-5</v>
      </c>
      <c r="P31" s="7">
        <v>1.8045228567358914E-4</v>
      </c>
      <c r="Q31" s="7">
        <v>1.1757202151966683E-4</v>
      </c>
      <c r="R31" s="7">
        <v>1.4754226753504478E-4</v>
      </c>
      <c r="S31" s="7">
        <v>3.5141166679884621E-4</v>
      </c>
      <c r="T31" s="7">
        <v>2.1122349127732616E-3</v>
      </c>
      <c r="U31" s="7">
        <v>2.3737953729542302E-4</v>
      </c>
      <c r="V31" s="7">
        <v>2.3838499037428607E-4</v>
      </c>
      <c r="W31" s="7">
        <v>1.2765280845361787E-4</v>
      </c>
      <c r="X31" s="7">
        <v>4.064236088885715E-4</v>
      </c>
      <c r="Y31" s="7">
        <v>9.6228666492750858E-4</v>
      </c>
      <c r="Z31" s="7">
        <v>8.3408964015370445E-4</v>
      </c>
      <c r="AA31" s="7">
        <v>3.3735404399450709E-4</v>
      </c>
      <c r="AB31" s="7">
        <v>8.9226318387053364E-3</v>
      </c>
      <c r="AC31" s="7">
        <v>7.8847570909783716E-3</v>
      </c>
      <c r="AD31" s="7">
        <v>0.1247889945328681</v>
      </c>
      <c r="AE31" s="7">
        <v>2.6329445595111287E-2</v>
      </c>
      <c r="AF31" s="7">
        <v>0.20362648914107959</v>
      </c>
      <c r="AG31" s="7">
        <v>9.2570735387873025E-4</v>
      </c>
      <c r="AH31" s="7">
        <v>4.7307824186549906E-2</v>
      </c>
      <c r="AI31" s="7">
        <v>7.6555063608635426E-2</v>
      </c>
      <c r="AJ31" s="7">
        <v>4.1337730812311305E-2</v>
      </c>
      <c r="AK31" s="7">
        <v>9.4836874404839511E-2</v>
      </c>
      <c r="AL31" s="7">
        <v>2.5486995665758745E-2</v>
      </c>
      <c r="AM31" s="7">
        <v>2.1019431081389671E-2</v>
      </c>
      <c r="AN31" s="7">
        <v>1.5723336817244395E-2</v>
      </c>
      <c r="AO31" s="7">
        <v>1.0286672852565632E-3</v>
      </c>
      <c r="AP31" s="7">
        <v>1.7974019638097056E-3</v>
      </c>
      <c r="AQ31" s="7">
        <v>2.9953606609222781E-2</v>
      </c>
      <c r="AR31" s="7">
        <v>2.9713588117271132E-4</v>
      </c>
      <c r="AS31" s="7">
        <v>1.6247147065831333E-3</v>
      </c>
      <c r="AT31" s="7">
        <v>1.8317678299089828E-4</v>
      </c>
      <c r="AU31" s="7">
        <v>1.1400369475384954E-4</v>
      </c>
      <c r="AV31" s="7">
        <v>7.4033572149746838E-5</v>
      </c>
      <c r="AW31" s="7">
        <v>2.8105749398061203E-4</v>
      </c>
      <c r="AX31" s="7">
        <v>5.4507455724895867E-4</v>
      </c>
      <c r="AY31" s="7">
        <v>3.9195852683433552E-4</v>
      </c>
      <c r="AZ31" s="7">
        <v>1.5062801187600027E-4</v>
      </c>
      <c r="BA31" s="7">
        <v>1.3933235075594473E-4</v>
      </c>
      <c r="BB31" s="7">
        <v>1.5902357674103056E-4</v>
      </c>
      <c r="BC31" s="7">
        <v>2.6014404456861385E-4</v>
      </c>
      <c r="BD31" s="7">
        <v>1.2225661737666143E-4</v>
      </c>
      <c r="BE31" s="7">
        <v>5.8564257698394684E-5</v>
      </c>
      <c r="BF31" s="7">
        <v>2.4329984945570162E-4</v>
      </c>
      <c r="BG31" s="7">
        <v>7.1412755813355733E-4</v>
      </c>
      <c r="BH31" s="7">
        <v>1.1059767505849585E-4</v>
      </c>
      <c r="BI31" s="7">
        <v>5.4520946676259122E-3</v>
      </c>
      <c r="BJ31" s="7">
        <v>2.0764692520195606E-4</v>
      </c>
      <c r="BK31" s="7">
        <v>1.1564795079620229E-4</v>
      </c>
      <c r="BL31" s="7">
        <v>2.819609393620114E-4</v>
      </c>
      <c r="BM31" s="7">
        <v>2.0266127885418934E-4</v>
      </c>
      <c r="BN31" s="7">
        <v>4.6346213287394843E-4</v>
      </c>
      <c r="BO31" s="7">
        <v>1.4378903484395448E-4</v>
      </c>
      <c r="BP31" s="7">
        <v>1.227571378417843E-4</v>
      </c>
      <c r="BQ31" s="7">
        <v>9.0397761326926028E-4</v>
      </c>
      <c r="BR31" s="7">
        <v>1.9682773441033537E-4</v>
      </c>
      <c r="BS31" s="7">
        <v>0</v>
      </c>
    </row>
    <row r="32" spans="1:71" x14ac:dyDescent="0.25">
      <c r="A32" s="12" t="s">
        <v>71</v>
      </c>
      <c r="B32" s="12" t="s">
        <v>174</v>
      </c>
      <c r="C32">
        <f t="shared" si="2"/>
        <v>28</v>
      </c>
      <c r="D32" s="7">
        <v>4.7637636765908068E-4</v>
      </c>
      <c r="E32" s="7">
        <v>3.3725032642600627E-4</v>
      </c>
      <c r="F32" s="7">
        <v>9.9896802410254202E-5</v>
      </c>
      <c r="G32" s="7">
        <v>5.5840303650783643E-4</v>
      </c>
      <c r="H32" s="7">
        <v>3.867601377456152E-4</v>
      </c>
      <c r="I32" s="7">
        <v>2.6094177935378837E-4</v>
      </c>
      <c r="J32" s="7">
        <v>6.5005328331664367E-3</v>
      </c>
      <c r="K32" s="7">
        <v>1.09412236458538E-3</v>
      </c>
      <c r="L32" s="7">
        <v>1.2019647660978129E-4</v>
      </c>
      <c r="M32" s="7">
        <v>1.5806053254678785E-3</v>
      </c>
      <c r="N32" s="7">
        <v>3.8783335781305672E-4</v>
      </c>
      <c r="O32" s="7">
        <v>4.5238530485251473E-5</v>
      </c>
      <c r="P32" s="7">
        <v>2.419988086435189E-4</v>
      </c>
      <c r="Q32" s="7">
        <v>1.7271117967091048E-4</v>
      </c>
      <c r="R32" s="7">
        <v>2.3411844265634554E-4</v>
      </c>
      <c r="S32" s="7">
        <v>1.4455982885944866E-4</v>
      </c>
      <c r="T32" s="7">
        <v>3.1919696603074643E-3</v>
      </c>
      <c r="U32" s="7">
        <v>9.933952178228192E-3</v>
      </c>
      <c r="V32" s="7">
        <v>1.9875788880770843E-5</v>
      </c>
      <c r="W32" s="7">
        <v>8.0584115026157801E-5</v>
      </c>
      <c r="X32" s="7">
        <v>4.6603295327221315E-3</v>
      </c>
      <c r="Y32" s="7">
        <v>4.3146167305119177E-3</v>
      </c>
      <c r="Z32" s="7">
        <v>1.1548799027116742E-3</v>
      </c>
      <c r="AA32" s="7">
        <v>3.1579913898706986E-4</v>
      </c>
      <c r="AB32" s="7">
        <v>8.517128239307303E-4</v>
      </c>
      <c r="AC32" s="7">
        <v>1.3317849657616329E-3</v>
      </c>
      <c r="AD32" s="7">
        <v>1.0062863891478268E-2</v>
      </c>
      <c r="AE32" s="7">
        <v>0.11020057402166213</v>
      </c>
      <c r="AF32" s="7">
        <v>1.3949138849539104E-2</v>
      </c>
      <c r="AG32" s="7">
        <v>1.7620465511417373E-3</v>
      </c>
      <c r="AH32" s="7">
        <v>8.1903702919673263E-2</v>
      </c>
      <c r="AI32" s="7">
        <v>1.4575893970813934E-2</v>
      </c>
      <c r="AJ32" s="7">
        <v>2.9410853144388929E-3</v>
      </c>
      <c r="AK32" s="7">
        <v>5.000185360325371E-2</v>
      </c>
      <c r="AL32" s="7">
        <v>1.5984876977575248E-2</v>
      </c>
      <c r="AM32" s="7">
        <v>2.2155188414234465E-2</v>
      </c>
      <c r="AN32" s="7">
        <v>2.4512123893567953E-2</v>
      </c>
      <c r="AO32" s="7">
        <v>1.9421193757158055E-4</v>
      </c>
      <c r="AP32" s="7">
        <v>2.5100706149128343E-3</v>
      </c>
      <c r="AQ32" s="7">
        <v>5.3693892921882263E-3</v>
      </c>
      <c r="AR32" s="7">
        <v>3.3706770778856206E-3</v>
      </c>
      <c r="AS32" s="7">
        <v>4.7455469287278397E-4</v>
      </c>
      <c r="AT32" s="7">
        <v>1.0168692462832047E-4</v>
      </c>
      <c r="AU32" s="7">
        <v>1.4025003133238243E-4</v>
      </c>
      <c r="AV32" s="7">
        <v>4.7133734042285516E-5</v>
      </c>
      <c r="AW32" s="7">
        <v>2.6677952356297881E-4</v>
      </c>
      <c r="AX32" s="7">
        <v>5.4897336417318555E-4</v>
      </c>
      <c r="AY32" s="7">
        <v>3.0647465879628564E-4</v>
      </c>
      <c r="AZ32" s="7">
        <v>1.6005470833658714E-4</v>
      </c>
      <c r="BA32" s="7">
        <v>1.5750291731131104E-4</v>
      </c>
      <c r="BB32" s="7">
        <v>1.7690437814631702E-4</v>
      </c>
      <c r="BC32" s="7">
        <v>1.4481989926961515E-4</v>
      </c>
      <c r="BD32" s="7">
        <v>1.4356854677427191E-4</v>
      </c>
      <c r="BE32" s="7">
        <v>1.502187923003377E-4</v>
      </c>
      <c r="BF32" s="7">
        <v>2.9361599711283783E-4</v>
      </c>
      <c r="BG32" s="7">
        <v>2.4159908306094633E-4</v>
      </c>
      <c r="BH32" s="7">
        <v>1.3001333805874065E-4</v>
      </c>
      <c r="BI32" s="7">
        <v>3.7205827493898058E-4</v>
      </c>
      <c r="BJ32" s="7">
        <v>2.2205477236401144E-4</v>
      </c>
      <c r="BK32" s="7">
        <v>1.0066958089055882E-4</v>
      </c>
      <c r="BL32" s="7">
        <v>8.0804723143529305E-5</v>
      </c>
      <c r="BM32" s="7">
        <v>6.8982484096661532E-5</v>
      </c>
      <c r="BN32" s="7">
        <v>5.137625410670633E-4</v>
      </c>
      <c r="BO32" s="7">
        <v>1.8012654055025402E-4</v>
      </c>
      <c r="BP32" s="7">
        <v>5.0332293093204993E-4</v>
      </c>
      <c r="BQ32" s="7">
        <v>1.07540538136077E-3</v>
      </c>
      <c r="BR32" s="7">
        <v>2.7584322716237681E-4</v>
      </c>
      <c r="BS32" s="7">
        <v>0</v>
      </c>
    </row>
    <row r="33" spans="1:71" x14ac:dyDescent="0.25">
      <c r="A33" s="11" t="s">
        <v>72</v>
      </c>
      <c r="B33" s="11" t="s">
        <v>176</v>
      </c>
      <c r="C33">
        <f t="shared" si="2"/>
        <v>29</v>
      </c>
      <c r="D33" s="7">
        <v>1.4370122398186863E-3</v>
      </c>
      <c r="E33" s="7">
        <v>4.1157258599486624E-3</v>
      </c>
      <c r="F33" s="7">
        <v>1.3516021445089059E-3</v>
      </c>
      <c r="G33" s="7">
        <v>3.2137110573850947E-3</v>
      </c>
      <c r="H33" s="7">
        <v>7.7585024842548216E-3</v>
      </c>
      <c r="I33" s="7">
        <v>7.8353590560130155E-3</v>
      </c>
      <c r="J33" s="7">
        <v>1.4344050006219432E-2</v>
      </c>
      <c r="K33" s="7">
        <v>7.960103983926145E-3</v>
      </c>
      <c r="L33" s="7">
        <v>1.6341569416080321E-3</v>
      </c>
      <c r="M33" s="7">
        <v>7.4727785527792055E-3</v>
      </c>
      <c r="N33" s="7">
        <v>4.1919677501896152E-2</v>
      </c>
      <c r="O33" s="7">
        <v>1.3988545466785591E-3</v>
      </c>
      <c r="P33" s="7">
        <v>1.8306609585088782E-3</v>
      </c>
      <c r="Q33" s="7">
        <v>1.5627120440185785E-3</v>
      </c>
      <c r="R33" s="7">
        <v>1.6543942376852948E-3</v>
      </c>
      <c r="S33" s="7">
        <v>1.0797234011300866E-2</v>
      </c>
      <c r="T33" s="7">
        <v>1.7417476501696819E-3</v>
      </c>
      <c r="U33" s="7">
        <v>1.874373856775213E-3</v>
      </c>
      <c r="V33" s="7">
        <v>8.1736780653199749E-4</v>
      </c>
      <c r="W33" s="7">
        <v>1.5667102550847079E-3</v>
      </c>
      <c r="X33" s="7">
        <v>3.1346339776691136E-3</v>
      </c>
      <c r="Y33" s="7">
        <v>1.3718727951523282E-2</v>
      </c>
      <c r="Z33" s="7">
        <v>2.1013028142802873E-2</v>
      </c>
      <c r="AA33" s="7">
        <v>2.2951954355066827E-3</v>
      </c>
      <c r="AB33" s="7">
        <v>2.3524176617059733E-3</v>
      </c>
      <c r="AC33" s="7">
        <v>2.4665233538113218E-3</v>
      </c>
      <c r="AD33" s="7">
        <v>1.8158860361700904E-2</v>
      </c>
      <c r="AE33" s="7">
        <v>4.6793720589688457E-3</v>
      </c>
      <c r="AF33" s="7">
        <v>6.4787409039879756E-2</v>
      </c>
      <c r="AG33" s="7">
        <v>1.0633935046270688E-2</v>
      </c>
      <c r="AH33" s="7">
        <v>2.7491018595096041E-2</v>
      </c>
      <c r="AI33" s="7">
        <v>4.0631758399217975E-2</v>
      </c>
      <c r="AJ33" s="7">
        <v>2.1321357666112661E-2</v>
      </c>
      <c r="AK33" s="7">
        <v>2.6573395846589524E-2</v>
      </c>
      <c r="AL33" s="7">
        <v>4.4215136113490275E-2</v>
      </c>
      <c r="AM33" s="7">
        <v>1.5916374357111504E-2</v>
      </c>
      <c r="AN33" s="7">
        <v>4.2448074088186176E-2</v>
      </c>
      <c r="AO33" s="7">
        <v>7.6336754675077724E-3</v>
      </c>
      <c r="AP33" s="7">
        <v>1.1594979333692338E-2</v>
      </c>
      <c r="AQ33" s="7">
        <v>3.4896795161416701E-2</v>
      </c>
      <c r="AR33" s="7">
        <v>2.480032867119585E-3</v>
      </c>
      <c r="AS33" s="7">
        <v>1.6222041182833444E-3</v>
      </c>
      <c r="AT33" s="7">
        <v>6.1863071118526552E-4</v>
      </c>
      <c r="AU33" s="7">
        <v>7.3021977520014479E-4</v>
      </c>
      <c r="AV33" s="7">
        <v>1.8495149999361082E-4</v>
      </c>
      <c r="AW33" s="7">
        <v>5.3736201345699409E-4</v>
      </c>
      <c r="AX33" s="7">
        <v>5.8561603750206361E-3</v>
      </c>
      <c r="AY33" s="7">
        <v>8.0972337535984446E-3</v>
      </c>
      <c r="AZ33" s="7">
        <v>4.4507734125735608E-4</v>
      </c>
      <c r="BA33" s="7">
        <v>4.6245103608528603E-4</v>
      </c>
      <c r="BB33" s="7">
        <v>3.4750738467480757E-4</v>
      </c>
      <c r="BC33" s="7">
        <v>2.8510899804335489E-4</v>
      </c>
      <c r="BD33" s="7">
        <v>1.5615813383226105E-4</v>
      </c>
      <c r="BE33" s="7">
        <v>8.3663011264867066E-4</v>
      </c>
      <c r="BF33" s="7">
        <v>3.8230212877725188E-4</v>
      </c>
      <c r="BG33" s="7">
        <v>7.308708272822503E-4</v>
      </c>
      <c r="BH33" s="7">
        <v>2.3603890917604686E-4</v>
      </c>
      <c r="BI33" s="7">
        <v>7.0269143055409311E-4</v>
      </c>
      <c r="BJ33" s="7">
        <v>1.2897347476797016E-3</v>
      </c>
      <c r="BK33" s="7">
        <v>2.3182733179550716E-3</v>
      </c>
      <c r="BL33" s="7">
        <v>1.6011331996292739E-3</v>
      </c>
      <c r="BM33" s="7">
        <v>4.6030287155713196E-4</v>
      </c>
      <c r="BN33" s="7">
        <v>5.4122399156756739E-4</v>
      </c>
      <c r="BO33" s="7">
        <v>7.9012852088820547E-4</v>
      </c>
      <c r="BP33" s="7">
        <v>6.5586416993586609E-4</v>
      </c>
      <c r="BQ33" s="7">
        <v>1.2430516587881761E-3</v>
      </c>
      <c r="BR33" s="7">
        <v>9.657410663285736E-4</v>
      </c>
      <c r="BS33" s="7">
        <v>0</v>
      </c>
    </row>
    <row r="34" spans="1:71" x14ac:dyDescent="0.25">
      <c r="A34" s="12" t="s">
        <v>73</v>
      </c>
      <c r="B34" s="12" t="s">
        <v>178</v>
      </c>
      <c r="C34">
        <f t="shared" si="2"/>
        <v>30</v>
      </c>
      <c r="D34" s="7">
        <v>7.2936083111280656E-5</v>
      </c>
      <c r="E34" s="7">
        <v>1.1728598628009115E-4</v>
      </c>
      <c r="F34" s="7">
        <v>9.3522608744300617E-5</v>
      </c>
      <c r="G34" s="7">
        <v>5.3228132337322068E-4</v>
      </c>
      <c r="H34" s="7">
        <v>1.2337135763168807E-3</v>
      </c>
      <c r="I34" s="7">
        <v>3.7384166370069236E-4</v>
      </c>
      <c r="J34" s="7">
        <v>7.4591688769522387E-4</v>
      </c>
      <c r="K34" s="7">
        <v>2.5946125603428248E-4</v>
      </c>
      <c r="L34" s="7">
        <v>1.5245195646676395E-4</v>
      </c>
      <c r="M34" s="7">
        <v>2.2468681466103878E-4</v>
      </c>
      <c r="N34" s="7">
        <v>2.718370747197177E-4</v>
      </c>
      <c r="O34" s="7">
        <v>1.7326031891203687E-4</v>
      </c>
      <c r="P34" s="7">
        <v>2.2765156938178371E-4</v>
      </c>
      <c r="Q34" s="7">
        <v>4.6200324526649543E-4</v>
      </c>
      <c r="R34" s="7">
        <v>3.0187941422553317E-4</v>
      </c>
      <c r="S34" s="7">
        <v>3.1309624889106467E-4</v>
      </c>
      <c r="T34" s="7">
        <v>4.3009112127219689E-4</v>
      </c>
      <c r="U34" s="7">
        <v>8.0648118090314892E-3</v>
      </c>
      <c r="V34" s="7">
        <v>8.592948760704156E-5</v>
      </c>
      <c r="W34" s="7">
        <v>2.1579187224924195E-4</v>
      </c>
      <c r="X34" s="7">
        <v>2.2038486416970878E-4</v>
      </c>
      <c r="Y34" s="7">
        <v>3.0699539014662026E-4</v>
      </c>
      <c r="Z34" s="7">
        <v>3.0977011103333358E-4</v>
      </c>
      <c r="AA34" s="7">
        <v>3.0056417023111731E-4</v>
      </c>
      <c r="AB34" s="7">
        <v>3.1161097848019463E-4</v>
      </c>
      <c r="AC34" s="7">
        <v>4.1954341938704905E-4</v>
      </c>
      <c r="AD34" s="7">
        <v>7.2705123489280349E-4</v>
      </c>
      <c r="AE34" s="7">
        <v>5.7505596676281985E-4</v>
      </c>
      <c r="AF34" s="7">
        <v>3.0176365819404682E-4</v>
      </c>
      <c r="AG34" s="7">
        <v>0.14991005659579057</v>
      </c>
      <c r="AH34" s="7">
        <v>4.2436946613925624E-3</v>
      </c>
      <c r="AI34" s="7">
        <v>3.4870001930350351E-3</v>
      </c>
      <c r="AJ34" s="7">
        <v>1.6395976125120908E-3</v>
      </c>
      <c r="AK34" s="7">
        <v>1.2556332655747134E-3</v>
      </c>
      <c r="AL34" s="7">
        <v>1.423306737032366E-3</v>
      </c>
      <c r="AM34" s="7">
        <v>1.023240262505439E-3</v>
      </c>
      <c r="AN34" s="7">
        <v>6.5373513910684487E-3</v>
      </c>
      <c r="AO34" s="7">
        <v>7.643016655487074E-4</v>
      </c>
      <c r="AP34" s="7">
        <v>5.1502674449269354E-4</v>
      </c>
      <c r="AQ34" s="7">
        <v>1.0052464184130154E-3</v>
      </c>
      <c r="AR34" s="7">
        <v>2.8143653779446524E-4</v>
      </c>
      <c r="AS34" s="7">
        <v>4.366246075847278E-4</v>
      </c>
      <c r="AT34" s="7">
        <v>2.1717386610606076E-4</v>
      </c>
      <c r="AU34" s="7">
        <v>7.4948091603360982E-4</v>
      </c>
      <c r="AV34" s="7">
        <v>4.1820830466504232E-4</v>
      </c>
      <c r="AW34" s="7">
        <v>1.3315337932584294E-3</v>
      </c>
      <c r="AX34" s="7">
        <v>2.6093103460648874E-4</v>
      </c>
      <c r="AY34" s="7">
        <v>1.9319570521761519E-4</v>
      </c>
      <c r="AZ34" s="7">
        <v>6.6238107611959779E-4</v>
      </c>
      <c r="BA34" s="7">
        <v>8.3517732431106339E-3</v>
      </c>
      <c r="BB34" s="7">
        <v>1.656303036124746E-3</v>
      </c>
      <c r="BC34" s="7">
        <v>1.6404523575456308E-2</v>
      </c>
      <c r="BD34" s="7">
        <v>9.0716853818755743E-4</v>
      </c>
      <c r="BE34" s="7">
        <v>4.3902478803297216E-5</v>
      </c>
      <c r="BF34" s="7">
        <v>2.2499540627374747E-3</v>
      </c>
      <c r="BG34" s="7">
        <v>1.3333532532758726E-2</v>
      </c>
      <c r="BH34" s="7">
        <v>1.4217414128649859E-3</v>
      </c>
      <c r="BI34" s="7">
        <v>1.4673594187248253E-3</v>
      </c>
      <c r="BJ34" s="7">
        <v>5.868777579898796E-3</v>
      </c>
      <c r="BK34" s="7">
        <v>3.2373233945393086E-3</v>
      </c>
      <c r="BL34" s="7">
        <v>6.785510259545122E-4</v>
      </c>
      <c r="BM34" s="7">
        <v>3.5757765992196714E-3</v>
      </c>
      <c r="BN34" s="7">
        <v>1.6163314899229043E-3</v>
      </c>
      <c r="BO34" s="7">
        <v>2.058182977455462E-3</v>
      </c>
      <c r="BP34" s="7">
        <v>1.6826541438442961E-3</v>
      </c>
      <c r="BQ34" s="7">
        <v>2.1085219810050471E-3</v>
      </c>
      <c r="BR34" s="7">
        <v>4.6624865568455943E-3</v>
      </c>
      <c r="BS34" s="7">
        <v>0</v>
      </c>
    </row>
    <row r="35" spans="1:71" x14ac:dyDescent="0.25">
      <c r="A35" s="12" t="s">
        <v>74</v>
      </c>
      <c r="B35" s="11" t="s">
        <v>180</v>
      </c>
      <c r="C35">
        <f t="shared" si="2"/>
        <v>31</v>
      </c>
      <c r="D35" s="7">
        <v>1.773380519562495E-4</v>
      </c>
      <c r="E35" s="7">
        <v>6.9728084220564224E-4</v>
      </c>
      <c r="F35" s="7">
        <v>1.5452624694008762E-4</v>
      </c>
      <c r="G35" s="7">
        <v>1.182777472888678E-3</v>
      </c>
      <c r="H35" s="7">
        <v>1.2288501745900172E-3</v>
      </c>
      <c r="I35" s="7">
        <v>7.9967096717247768E-4</v>
      </c>
      <c r="J35" s="7">
        <v>1.6040890900516104E-3</v>
      </c>
      <c r="K35" s="7">
        <v>3.4167458198443263E-4</v>
      </c>
      <c r="L35" s="7">
        <v>4.5513709601477273E-4</v>
      </c>
      <c r="M35" s="7">
        <v>4.684429978221898E-4</v>
      </c>
      <c r="N35" s="7">
        <v>7.6669229754262208E-4</v>
      </c>
      <c r="O35" s="7">
        <v>2.4733570772563147E-4</v>
      </c>
      <c r="P35" s="7">
        <v>1.0305215347878038E-3</v>
      </c>
      <c r="Q35" s="7">
        <v>3.5951027474036181E-4</v>
      </c>
      <c r="R35" s="7">
        <v>3.4583148328797502E-4</v>
      </c>
      <c r="S35" s="7">
        <v>7.8693540409550912E-4</v>
      </c>
      <c r="T35" s="7">
        <v>8.5006615142409355E-4</v>
      </c>
      <c r="U35" s="7">
        <v>1.2439780098473514E-3</v>
      </c>
      <c r="V35" s="7">
        <v>4.5159778715964371E-5</v>
      </c>
      <c r="W35" s="7">
        <v>2.4366053886920941E-4</v>
      </c>
      <c r="X35" s="7">
        <v>7.4788043570150832E-4</v>
      </c>
      <c r="Y35" s="7">
        <v>5.0683246023421221E-4</v>
      </c>
      <c r="Z35" s="7">
        <v>6.8306749525388509E-4</v>
      </c>
      <c r="AA35" s="7">
        <v>3.0030271927576407E-4</v>
      </c>
      <c r="AB35" s="7">
        <v>1.1504360353981431E-3</v>
      </c>
      <c r="AC35" s="7">
        <v>1.4186564027958489E-3</v>
      </c>
      <c r="AD35" s="7">
        <v>8.0877380317393647E-4</v>
      </c>
      <c r="AE35" s="7">
        <v>2.7088087732341413E-3</v>
      </c>
      <c r="AF35" s="7">
        <v>1.2523782763795672E-3</v>
      </c>
      <c r="AG35" s="7">
        <v>1.8965105667034483E-2</v>
      </c>
      <c r="AH35" s="7">
        <v>8.7393715785153619E-2</v>
      </c>
      <c r="AI35" s="7">
        <v>1.896196765491634E-2</v>
      </c>
      <c r="AJ35" s="7">
        <v>5.3253680744112771E-3</v>
      </c>
      <c r="AK35" s="7">
        <v>9.9418135766682989E-3</v>
      </c>
      <c r="AL35" s="7">
        <v>6.5043796401920515E-3</v>
      </c>
      <c r="AM35" s="7">
        <v>3.214742226039092E-3</v>
      </c>
      <c r="AN35" s="7">
        <v>2.8922927505843399E-2</v>
      </c>
      <c r="AO35" s="7">
        <v>1.7148066536197683E-2</v>
      </c>
      <c r="AP35" s="7">
        <v>3.2819837768737737E-3</v>
      </c>
      <c r="AQ35" s="7">
        <v>1.3928454863522512E-2</v>
      </c>
      <c r="AR35" s="7">
        <v>2.3792436510306262E-3</v>
      </c>
      <c r="AS35" s="7">
        <v>9.7153440563538479E-4</v>
      </c>
      <c r="AT35" s="7">
        <v>3.0193264867206318E-3</v>
      </c>
      <c r="AU35" s="7">
        <v>1.5249486811302355E-3</v>
      </c>
      <c r="AV35" s="7">
        <v>1.4180866447431514E-4</v>
      </c>
      <c r="AW35" s="7">
        <v>8.0744058240441677E-4</v>
      </c>
      <c r="AX35" s="7">
        <v>1.408007784351763E-3</v>
      </c>
      <c r="AY35" s="7">
        <v>2.939181295077879E-4</v>
      </c>
      <c r="AZ35" s="7">
        <v>4.5053838901437383E-4</v>
      </c>
      <c r="BA35" s="7">
        <v>1.4811406439898538E-3</v>
      </c>
      <c r="BB35" s="7">
        <v>4.0058158262786152E-3</v>
      </c>
      <c r="BC35" s="7">
        <v>2.6838407464470197E-4</v>
      </c>
      <c r="BD35" s="7">
        <v>1.3656251066524068E-4</v>
      </c>
      <c r="BE35" s="7">
        <v>7.5747775664902707E-4</v>
      </c>
      <c r="BF35" s="7">
        <v>3.0040769805895827E-3</v>
      </c>
      <c r="BG35" s="7">
        <v>1.417637756901803E-3</v>
      </c>
      <c r="BH35" s="7">
        <v>3.9938224971491101E-4</v>
      </c>
      <c r="BI35" s="7">
        <v>9.2359784418102029E-4</v>
      </c>
      <c r="BJ35" s="7">
        <v>2.550883545464208E-3</v>
      </c>
      <c r="BK35" s="7">
        <v>1.5799449655718684E-4</v>
      </c>
      <c r="BL35" s="7">
        <v>1.9159400690931525E-4</v>
      </c>
      <c r="BM35" s="7">
        <v>3.0943541502183243E-4</v>
      </c>
      <c r="BN35" s="7">
        <v>2.5813126600526728E-4</v>
      </c>
      <c r="BO35" s="7">
        <v>2.8567570904580573E-4</v>
      </c>
      <c r="BP35" s="7">
        <v>4.418127675129521E-4</v>
      </c>
      <c r="BQ35" s="7">
        <v>2.0353346059311596E-3</v>
      </c>
      <c r="BR35" s="7">
        <v>5.3594754474850029E-3</v>
      </c>
      <c r="BS35" s="7">
        <v>0</v>
      </c>
    </row>
    <row r="36" spans="1:71" x14ac:dyDescent="0.25">
      <c r="A36" s="11" t="s">
        <v>75</v>
      </c>
      <c r="B36" s="11" t="s">
        <v>182</v>
      </c>
      <c r="C36">
        <f t="shared" si="2"/>
        <v>32</v>
      </c>
      <c r="D36" s="7">
        <v>1.9068559901718984E-4</v>
      </c>
      <c r="E36" s="7">
        <v>4.3698778250761085E-4</v>
      </c>
      <c r="F36" s="7">
        <v>3.7764397279209144E-4</v>
      </c>
      <c r="G36" s="7">
        <v>7.9693376426488941E-3</v>
      </c>
      <c r="H36" s="7">
        <v>1.8963321177040249E-2</v>
      </c>
      <c r="I36" s="7">
        <v>3.1135938418678767E-2</v>
      </c>
      <c r="J36" s="7">
        <v>4.4991613089578886E-2</v>
      </c>
      <c r="K36" s="7">
        <v>5.3829704963467633E-4</v>
      </c>
      <c r="L36" s="7">
        <v>2.989879140851985E-4</v>
      </c>
      <c r="M36" s="7">
        <v>6.334326404103676E-4</v>
      </c>
      <c r="N36" s="7">
        <v>1.8427086073416281E-3</v>
      </c>
      <c r="O36" s="7">
        <v>2.1716007835816185E-4</v>
      </c>
      <c r="P36" s="7">
        <v>3.626076242092471E-4</v>
      </c>
      <c r="Q36" s="7">
        <v>4.7082794357346925E-4</v>
      </c>
      <c r="R36" s="7">
        <v>4.1661630196428238E-4</v>
      </c>
      <c r="S36" s="7">
        <v>2.3540058210495896E-3</v>
      </c>
      <c r="T36" s="7">
        <v>7.5888436903551084E-4</v>
      </c>
      <c r="U36" s="7">
        <v>1.5933926101957421E-3</v>
      </c>
      <c r="V36" s="7">
        <v>1.3385073123869292E-4</v>
      </c>
      <c r="W36" s="7">
        <v>3.675120436317568E-4</v>
      </c>
      <c r="X36" s="7">
        <v>4.5551700437144918E-4</v>
      </c>
      <c r="Y36" s="7">
        <v>8.5948987645508707E-4</v>
      </c>
      <c r="Z36" s="7">
        <v>1.2454490219841955E-3</v>
      </c>
      <c r="AA36" s="7">
        <v>4.508351188336452E-4</v>
      </c>
      <c r="AB36" s="7">
        <v>1.8439361741417063E-3</v>
      </c>
      <c r="AC36" s="7">
        <v>8.9191575910409064E-4</v>
      </c>
      <c r="AD36" s="7">
        <v>1.9142489236344225E-3</v>
      </c>
      <c r="AE36" s="7">
        <v>1.5369861824483769E-3</v>
      </c>
      <c r="AF36" s="7">
        <v>3.1210858363082687E-3</v>
      </c>
      <c r="AG36" s="7">
        <v>2.7131704734325358E-3</v>
      </c>
      <c r="AH36" s="7">
        <v>9.4295188312041901E-3</v>
      </c>
      <c r="AI36" s="7">
        <v>0.11861677215996654</v>
      </c>
      <c r="AJ36" s="7">
        <v>1.0386803723281454E-2</v>
      </c>
      <c r="AK36" s="7">
        <v>3.6856358522848903E-3</v>
      </c>
      <c r="AL36" s="7">
        <v>1.1026816148756859E-2</v>
      </c>
      <c r="AM36" s="7">
        <v>1.3545050040262474E-3</v>
      </c>
      <c r="AN36" s="7">
        <v>0.11823807314322878</v>
      </c>
      <c r="AO36" s="7">
        <v>7.5425754429258782E-4</v>
      </c>
      <c r="AP36" s="7">
        <v>1.7949124760586856E-3</v>
      </c>
      <c r="AQ36" s="7">
        <v>6.5786977032886119E-3</v>
      </c>
      <c r="AR36" s="7">
        <v>2.9075619116046762E-3</v>
      </c>
      <c r="AS36" s="7">
        <v>7.5083474534459261E-4</v>
      </c>
      <c r="AT36" s="7">
        <v>7.1463028431210669E-4</v>
      </c>
      <c r="AU36" s="7">
        <v>8.6549574504934043E-3</v>
      </c>
      <c r="AV36" s="7">
        <v>3.6139881202504494E-4</v>
      </c>
      <c r="AW36" s="7">
        <v>1.925016270529969E-3</v>
      </c>
      <c r="AX36" s="7">
        <v>5.3113629376180772E-4</v>
      </c>
      <c r="AY36" s="7">
        <v>4.204467930078613E-4</v>
      </c>
      <c r="AZ36" s="7">
        <v>6.0571621696672959E-4</v>
      </c>
      <c r="BA36" s="7">
        <v>2.4365235570825548E-4</v>
      </c>
      <c r="BB36" s="7">
        <v>4.3844665039645197E-4</v>
      </c>
      <c r="BC36" s="7">
        <v>3.8106363582706863E-4</v>
      </c>
      <c r="BD36" s="7">
        <v>5.4488968593780415E-5</v>
      </c>
      <c r="BE36" s="7">
        <v>5.7330592278002543E-5</v>
      </c>
      <c r="BF36" s="7">
        <v>2.2687984615317938E-4</v>
      </c>
      <c r="BG36" s="7">
        <v>8.2506045528967713E-4</v>
      </c>
      <c r="BH36" s="7">
        <v>1.3608673211189002E-4</v>
      </c>
      <c r="BI36" s="7">
        <v>5.6421543161217424E-4</v>
      </c>
      <c r="BJ36" s="7">
        <v>4.2440161892482618E-3</v>
      </c>
      <c r="BK36" s="7">
        <v>2.1304424712267133E-4</v>
      </c>
      <c r="BL36" s="7">
        <v>2.8874297275177451E-4</v>
      </c>
      <c r="BM36" s="7">
        <v>1.7507425920094643E-4</v>
      </c>
      <c r="BN36" s="7">
        <v>1.522153245387118E-4</v>
      </c>
      <c r="BO36" s="7">
        <v>8.7378185205009467E-4</v>
      </c>
      <c r="BP36" s="7">
        <v>3.3664117865306179E-4</v>
      </c>
      <c r="BQ36" s="7">
        <v>4.8965144427918703E-4</v>
      </c>
      <c r="BR36" s="7">
        <v>2.7883385360436772E-4</v>
      </c>
      <c r="BS36" s="7">
        <v>0</v>
      </c>
    </row>
    <row r="37" spans="1:71" x14ac:dyDescent="0.25">
      <c r="A37" s="11" t="s">
        <v>76</v>
      </c>
      <c r="B37" s="11" t="s">
        <v>184</v>
      </c>
      <c r="C37">
        <f t="shared" si="2"/>
        <v>33</v>
      </c>
      <c r="D37" s="7">
        <v>1.3142552628840715E-5</v>
      </c>
      <c r="E37" s="7">
        <v>1.6797956447030021E-5</v>
      </c>
      <c r="F37" s="7">
        <v>1.4125144896670633E-5</v>
      </c>
      <c r="G37" s="7">
        <v>7.9780128943570487E-5</v>
      </c>
      <c r="H37" s="7">
        <v>3.5237865426205608E-5</v>
      </c>
      <c r="I37" s="7">
        <v>1.7861953113757045E-4</v>
      </c>
      <c r="J37" s="7">
        <v>1.161750530757463E-4</v>
      </c>
      <c r="K37" s="7">
        <v>1.1731572749304347E-5</v>
      </c>
      <c r="L37" s="7">
        <v>9.6141149063924561E-4</v>
      </c>
      <c r="M37" s="7">
        <v>2.5196004701324681E-5</v>
      </c>
      <c r="N37" s="7">
        <v>5.232452786454447E-5</v>
      </c>
      <c r="O37" s="7">
        <v>2.18285815177874E-5</v>
      </c>
      <c r="P37" s="7">
        <v>1.1303029004060348E-4</v>
      </c>
      <c r="Q37" s="7">
        <v>2.3514867492543673E-5</v>
      </c>
      <c r="R37" s="7">
        <v>3.7651397709206425E-5</v>
      </c>
      <c r="S37" s="7">
        <v>2.7866775465342351E-5</v>
      </c>
      <c r="T37" s="7">
        <v>3.0356542535004375E-5</v>
      </c>
      <c r="U37" s="7">
        <v>2.5244064576377998E-5</v>
      </c>
      <c r="V37" s="7">
        <v>1.534730512017912E-6</v>
      </c>
      <c r="W37" s="7">
        <v>1.2417417722315065E-5</v>
      </c>
      <c r="X37" s="7">
        <v>3.3649931135467154E-5</v>
      </c>
      <c r="Y37" s="7">
        <v>3.8559069336352854E-4</v>
      </c>
      <c r="Z37" s="7">
        <v>1.5584259966113073E-4</v>
      </c>
      <c r="AA37" s="7">
        <v>2.2888388569949314E-4</v>
      </c>
      <c r="AB37" s="7">
        <v>6.5301180429357087E-5</v>
      </c>
      <c r="AC37" s="7">
        <v>7.2203877546486147E-5</v>
      </c>
      <c r="AD37" s="7">
        <v>7.1996852636917294E-5</v>
      </c>
      <c r="AE37" s="7">
        <v>8.1945378869455383E-5</v>
      </c>
      <c r="AF37" s="7">
        <v>6.3106703329728335E-5</v>
      </c>
      <c r="AG37" s="7">
        <v>4.2065241353335972E-4</v>
      </c>
      <c r="AH37" s="7">
        <v>1.1960678805510293E-3</v>
      </c>
      <c r="AI37" s="7">
        <v>9.8003677987635956E-4</v>
      </c>
      <c r="AJ37" s="7">
        <v>3.331192275259863E-2</v>
      </c>
      <c r="AK37" s="7">
        <v>1.7342181203763847E-3</v>
      </c>
      <c r="AL37" s="7">
        <v>1.723827544862941E-3</v>
      </c>
      <c r="AM37" s="7">
        <v>7.0681913508442091E-5</v>
      </c>
      <c r="AN37" s="7">
        <v>1.0080212686694077E-3</v>
      </c>
      <c r="AO37" s="7">
        <v>2.922981970991035E-4</v>
      </c>
      <c r="AP37" s="7">
        <v>1.9318392095494152E-4</v>
      </c>
      <c r="AQ37" s="7">
        <v>2.4245556504554162E-4</v>
      </c>
      <c r="AR37" s="7">
        <v>3.0465729641863631E-3</v>
      </c>
      <c r="AS37" s="7">
        <v>7.3967126215367752E-5</v>
      </c>
      <c r="AT37" s="7">
        <v>2.4978038467631204E-3</v>
      </c>
      <c r="AU37" s="7">
        <v>4.632653420789283E-5</v>
      </c>
      <c r="AV37" s="7">
        <v>8.2645282001648919E-6</v>
      </c>
      <c r="AW37" s="7">
        <v>7.1230567724977172E-5</v>
      </c>
      <c r="AX37" s="7">
        <v>5.4546554799259806E-5</v>
      </c>
      <c r="AY37" s="7">
        <v>2.2858727965116441E-5</v>
      </c>
      <c r="AZ37" s="7">
        <v>2.3037767154768662E-5</v>
      </c>
      <c r="BA37" s="7">
        <v>4.4900556343952305E-5</v>
      </c>
      <c r="BB37" s="7">
        <v>8.565515061452143E-5</v>
      </c>
      <c r="BC37" s="7">
        <v>6.1197706901458529E-5</v>
      </c>
      <c r="BD37" s="7">
        <v>9.8159160948699711E-6</v>
      </c>
      <c r="BE37" s="7">
        <v>1.3848790245279027E-5</v>
      </c>
      <c r="BF37" s="7">
        <v>5.5849506018230735E-5</v>
      </c>
      <c r="BG37" s="7">
        <v>1.0630234937213882E-3</v>
      </c>
      <c r="BH37" s="7">
        <v>1.1917034805760865E-5</v>
      </c>
      <c r="BI37" s="7">
        <v>3.4582358638817558E-4</v>
      </c>
      <c r="BJ37" s="7">
        <v>5.5862084174816607E-5</v>
      </c>
      <c r="BK37" s="7">
        <v>6.0812691833284217E-5</v>
      </c>
      <c r="BL37" s="7">
        <v>7.9301654480294469E-5</v>
      </c>
      <c r="BM37" s="7">
        <v>3.3494714777171507E-5</v>
      </c>
      <c r="BN37" s="7">
        <v>1.5810570444179989E-4</v>
      </c>
      <c r="BO37" s="7">
        <v>8.2730404420129996E-5</v>
      </c>
      <c r="BP37" s="7">
        <v>5.409548566443574E-5</v>
      </c>
      <c r="BQ37" s="7">
        <v>8.2501976154879654E-5</v>
      </c>
      <c r="BR37" s="7">
        <v>7.1998683284901394E-5</v>
      </c>
      <c r="BS37" s="7">
        <v>0</v>
      </c>
    </row>
    <row r="38" spans="1:71" x14ac:dyDescent="0.25">
      <c r="A38" s="12" t="s">
        <v>77</v>
      </c>
      <c r="B38" s="11" t="s">
        <v>186</v>
      </c>
      <c r="C38">
        <f t="shared" si="2"/>
        <v>34</v>
      </c>
      <c r="D38" s="7">
        <v>7.4908198539526855E-5</v>
      </c>
      <c r="E38" s="7">
        <v>1.2843037987283858E-4</v>
      </c>
      <c r="F38" s="7">
        <v>5.097577804163394E-5</v>
      </c>
      <c r="G38" s="7">
        <v>5.4632196163058896E-4</v>
      </c>
      <c r="H38" s="7">
        <v>5.6696395119942996E-4</v>
      </c>
      <c r="I38" s="7">
        <v>8.9041628249433315E-4</v>
      </c>
      <c r="J38" s="7">
        <v>1.7406159140608331E-3</v>
      </c>
      <c r="K38" s="7">
        <v>2.183932586417636E-4</v>
      </c>
      <c r="L38" s="7">
        <v>1.036567481872453E-4</v>
      </c>
      <c r="M38" s="7">
        <v>3.6965678302748562E-4</v>
      </c>
      <c r="N38" s="7">
        <v>9.3893830353164258E-4</v>
      </c>
      <c r="O38" s="7">
        <v>3.320610814205808E-5</v>
      </c>
      <c r="P38" s="7">
        <v>2.2063294174300688E-4</v>
      </c>
      <c r="Q38" s="7">
        <v>9.0383082222830749E-5</v>
      </c>
      <c r="R38" s="7">
        <v>3.3063186851457196E-4</v>
      </c>
      <c r="S38" s="7">
        <v>2.8483150508211631E-4</v>
      </c>
      <c r="T38" s="7">
        <v>1.9828310836080438E-4</v>
      </c>
      <c r="U38" s="7">
        <v>9.585990515297429E-4</v>
      </c>
      <c r="V38" s="7">
        <v>1.8958204770569875E-5</v>
      </c>
      <c r="W38" s="7">
        <v>8.2692851921530134E-5</v>
      </c>
      <c r="X38" s="7">
        <v>1.6637311914433959E-4</v>
      </c>
      <c r="Y38" s="7">
        <v>4.1563932209914947E-4</v>
      </c>
      <c r="Z38" s="7">
        <v>7.3834840583193782E-4</v>
      </c>
      <c r="AA38" s="7">
        <v>2.1407072439564713E-4</v>
      </c>
      <c r="AB38" s="7">
        <v>1.3760877846797641E-3</v>
      </c>
      <c r="AC38" s="7">
        <v>4.280491587342026E-4</v>
      </c>
      <c r="AD38" s="7">
        <v>9.3226468627448074E-4</v>
      </c>
      <c r="AE38" s="7">
        <v>1.3958653540575242E-3</v>
      </c>
      <c r="AF38" s="7">
        <v>1.7127144504789139E-3</v>
      </c>
      <c r="AG38" s="7">
        <v>2.2781429872224149E-3</v>
      </c>
      <c r="AH38" s="7">
        <v>3.5496108597002172E-3</v>
      </c>
      <c r="AI38" s="7">
        <v>5.0468617505284577E-3</v>
      </c>
      <c r="AJ38" s="7">
        <v>0.20032797009030934</v>
      </c>
      <c r="AK38" s="7">
        <v>0.10422034220419199</v>
      </c>
      <c r="AL38" s="7">
        <v>2.7321909341238063E-3</v>
      </c>
      <c r="AM38" s="7">
        <v>7.1922998934327142E-4</v>
      </c>
      <c r="AN38" s="7">
        <v>6.2165806647453015E-3</v>
      </c>
      <c r="AO38" s="7">
        <v>3.1079775539958948E-4</v>
      </c>
      <c r="AP38" s="7">
        <v>3.3836953058016193E-4</v>
      </c>
      <c r="AQ38" s="7">
        <v>1.2119978154363387E-3</v>
      </c>
      <c r="AR38" s="7">
        <v>8.4070906197323159E-2</v>
      </c>
      <c r="AS38" s="7">
        <v>2.4946319897004742E-4</v>
      </c>
      <c r="AT38" s="7">
        <v>3.1513977568445942E-2</v>
      </c>
      <c r="AU38" s="7">
        <v>3.7127227156017866E-4</v>
      </c>
      <c r="AV38" s="7">
        <v>4.7372833411485544E-4</v>
      </c>
      <c r="AW38" s="7">
        <v>2.1555770981689603E-4</v>
      </c>
      <c r="AX38" s="7">
        <v>3.0233109471037971E-4</v>
      </c>
      <c r="AY38" s="7">
        <v>2.1154057107354807E-4</v>
      </c>
      <c r="AZ38" s="7">
        <v>1.1057417012755365E-4</v>
      </c>
      <c r="BA38" s="7">
        <v>1.0836458432533663E-4</v>
      </c>
      <c r="BB38" s="7">
        <v>1.1631000813726367E-4</v>
      </c>
      <c r="BC38" s="7">
        <v>1.0326617507348404E-4</v>
      </c>
      <c r="BD38" s="7">
        <v>5.0840105532406748E-5</v>
      </c>
      <c r="BE38" s="7">
        <v>4.0670973471093613E-5</v>
      </c>
      <c r="BF38" s="7">
        <v>1.5500020914860566E-4</v>
      </c>
      <c r="BG38" s="7">
        <v>1.0236218217855436E-3</v>
      </c>
      <c r="BH38" s="7">
        <v>4.7908207937156584E-5</v>
      </c>
      <c r="BI38" s="7">
        <v>3.9167176495923956E-3</v>
      </c>
      <c r="BJ38" s="7">
        <v>2.4391516914505182E-4</v>
      </c>
      <c r="BK38" s="7">
        <v>7.6165657288830623E-5</v>
      </c>
      <c r="BL38" s="7">
        <v>1.5584257604301318E-3</v>
      </c>
      <c r="BM38" s="7">
        <v>1.316431022943865E-3</v>
      </c>
      <c r="BN38" s="7">
        <v>2.0914130967670928E-4</v>
      </c>
      <c r="BO38" s="7">
        <v>1.2109734218069032E-3</v>
      </c>
      <c r="BP38" s="7">
        <v>1.1877697874446083E-4</v>
      </c>
      <c r="BQ38" s="7">
        <v>4.0065506610798609E-4</v>
      </c>
      <c r="BR38" s="7">
        <v>1.5147852426907653E-4</v>
      </c>
      <c r="BS38" s="7">
        <v>0</v>
      </c>
    </row>
    <row r="39" spans="1:71" x14ac:dyDescent="0.25">
      <c r="A39" s="12" t="s">
        <v>78</v>
      </c>
      <c r="B39" s="11" t="s">
        <v>188</v>
      </c>
      <c r="C39">
        <f t="shared" si="2"/>
        <v>35</v>
      </c>
      <c r="D39" s="7">
        <v>9.6766688814102936E-6</v>
      </c>
      <c r="E39" s="7">
        <v>1.685284013127513E-5</v>
      </c>
      <c r="F39" s="7">
        <v>1.6394445045530101E-5</v>
      </c>
      <c r="G39" s="7">
        <v>1.1260089601347842E-4</v>
      </c>
      <c r="H39" s="7">
        <v>1.008679412451827E-4</v>
      </c>
      <c r="I39" s="7">
        <v>1.8188546140549008E-4</v>
      </c>
      <c r="J39" s="7">
        <v>2.6992963925255342E-4</v>
      </c>
      <c r="K39" s="7">
        <v>3.7696165196106882E-5</v>
      </c>
      <c r="L39" s="7">
        <v>3.1921086679518179E-5</v>
      </c>
      <c r="M39" s="7">
        <v>4.0143091430868985E-5</v>
      </c>
      <c r="N39" s="7">
        <v>7.667326324773351E-5</v>
      </c>
      <c r="O39" s="7">
        <v>2.7237167262622095E-5</v>
      </c>
      <c r="P39" s="7">
        <v>3.7986456557703256E-5</v>
      </c>
      <c r="Q39" s="7">
        <v>6.3727980606648475E-5</v>
      </c>
      <c r="R39" s="7">
        <v>7.0530531039298544E-5</v>
      </c>
      <c r="S39" s="7">
        <v>6.3563203849729253E-5</v>
      </c>
      <c r="T39" s="7">
        <v>8.2644708884542243E-5</v>
      </c>
      <c r="U39" s="7">
        <v>1.4190705222317862E-4</v>
      </c>
      <c r="V39" s="7">
        <v>1.2762659952310456E-5</v>
      </c>
      <c r="W39" s="7">
        <v>4.4635789479438931E-5</v>
      </c>
      <c r="X39" s="7">
        <v>4.170904059518813E-5</v>
      </c>
      <c r="Y39" s="7">
        <v>7.3212047026123938E-5</v>
      </c>
      <c r="Z39" s="7">
        <v>9.6796574718637968E-5</v>
      </c>
      <c r="AA39" s="7">
        <v>1.0363851977177937E-4</v>
      </c>
      <c r="AB39" s="7">
        <v>9.9233949458306007E-5</v>
      </c>
      <c r="AC39" s="7">
        <v>8.204985989980067E-5</v>
      </c>
      <c r="AD39" s="7">
        <v>1.9159606716680181E-4</v>
      </c>
      <c r="AE39" s="7">
        <v>1.0842442053760542E-4</v>
      </c>
      <c r="AF39" s="7">
        <v>1.3332780512494786E-4</v>
      </c>
      <c r="AG39" s="7">
        <v>6.5555454613553825E-5</v>
      </c>
      <c r="AH39" s="7">
        <v>1.3124496688594583E-4</v>
      </c>
      <c r="AI39" s="7">
        <v>5.8124667504211205E-4</v>
      </c>
      <c r="AJ39" s="7">
        <v>3.4544263000886019E-4</v>
      </c>
      <c r="AK39" s="7">
        <v>2.3905605140120534E-4</v>
      </c>
      <c r="AL39" s="7">
        <v>0.16645630842756529</v>
      </c>
      <c r="AM39" s="7">
        <v>2.553907349745429E-4</v>
      </c>
      <c r="AN39" s="7">
        <v>1.5845145949152335E-2</v>
      </c>
      <c r="AO39" s="7">
        <v>3.1358221231591071E-5</v>
      </c>
      <c r="AP39" s="7">
        <v>6.0431677412857943E-5</v>
      </c>
      <c r="AQ39" s="7">
        <v>8.7600604978381778E-5</v>
      </c>
      <c r="AR39" s="7">
        <v>6.8548594773791354E-4</v>
      </c>
      <c r="AS39" s="7">
        <v>4.7157278365703205E-5</v>
      </c>
      <c r="AT39" s="7">
        <v>2.2717601306369577E-3</v>
      </c>
      <c r="AU39" s="7">
        <v>1.7730839090966932E-4</v>
      </c>
      <c r="AV39" s="7">
        <v>1.0450361508881864E-4</v>
      </c>
      <c r="AW39" s="7">
        <v>8.4164317602685663E-5</v>
      </c>
      <c r="AX39" s="7">
        <v>4.5494302373616958E-5</v>
      </c>
      <c r="AY39" s="7">
        <v>4.3155114275689764E-5</v>
      </c>
      <c r="AZ39" s="7">
        <v>8.2739314715116647E-5</v>
      </c>
      <c r="BA39" s="7">
        <v>2.2847654849248618E-5</v>
      </c>
      <c r="BB39" s="7">
        <v>2.9816042641729605E-5</v>
      </c>
      <c r="BC39" s="7">
        <v>4.0325624548234314E-5</v>
      </c>
      <c r="BD39" s="7">
        <v>1.1971283324220331E-5</v>
      </c>
      <c r="BE39" s="7">
        <v>5.0711295197504209E-6</v>
      </c>
      <c r="BF39" s="7">
        <v>3.1801012843522709E-5</v>
      </c>
      <c r="BG39" s="7">
        <v>2.9374795459277041E-4</v>
      </c>
      <c r="BH39" s="7">
        <v>2.0024010976275637E-5</v>
      </c>
      <c r="BI39" s="7">
        <v>1.1799809554191611E-4</v>
      </c>
      <c r="BJ39" s="7">
        <v>4.710456757971956E-5</v>
      </c>
      <c r="BK39" s="7">
        <v>2.3621819262862821E-5</v>
      </c>
      <c r="BL39" s="7">
        <v>2.3898073544773395E-4</v>
      </c>
      <c r="BM39" s="7">
        <v>1.7967555364539549E-5</v>
      </c>
      <c r="BN39" s="7">
        <v>7.7527087984464215E-5</v>
      </c>
      <c r="BO39" s="7">
        <v>4.4694478608377135E-5</v>
      </c>
      <c r="BP39" s="7">
        <v>8.7292179198398122E-5</v>
      </c>
      <c r="BQ39" s="7">
        <v>1.0011577400462644E-4</v>
      </c>
      <c r="BR39" s="7">
        <v>3.0064129954800878E-4</v>
      </c>
      <c r="BS39" s="7">
        <v>0</v>
      </c>
    </row>
    <row r="40" spans="1:71" x14ac:dyDescent="0.25">
      <c r="A40" s="11" t="s">
        <v>79</v>
      </c>
      <c r="B40" s="11" t="s">
        <v>190</v>
      </c>
      <c r="C40">
        <f t="shared" si="2"/>
        <v>36</v>
      </c>
      <c r="D40" s="7">
        <v>1.1369781882051807E-4</v>
      </c>
      <c r="E40" s="7">
        <v>1.5183836385473641E-4</v>
      </c>
      <c r="F40" s="7">
        <v>2.5344540089314435E-4</v>
      </c>
      <c r="G40" s="7">
        <v>3.967482630965788E-4</v>
      </c>
      <c r="H40" s="7">
        <v>3.0890749495143767E-4</v>
      </c>
      <c r="I40" s="7">
        <v>4.067540965165144E-4</v>
      </c>
      <c r="J40" s="7">
        <v>4.8997988653016957E-4</v>
      </c>
      <c r="K40" s="7">
        <v>2.5764220591456837E-4</v>
      </c>
      <c r="L40" s="7">
        <v>1.5991273777527835E-4</v>
      </c>
      <c r="M40" s="7">
        <v>4.7040902388847429E-4</v>
      </c>
      <c r="N40" s="7">
        <v>8.0963256060744026E-4</v>
      </c>
      <c r="O40" s="7">
        <v>1.056612376459828E-4</v>
      </c>
      <c r="P40" s="7">
        <v>9.8906905720181075E-4</v>
      </c>
      <c r="Q40" s="7">
        <v>1.3571197729725593E-2</v>
      </c>
      <c r="R40" s="7">
        <v>4.7829232821673534E-3</v>
      </c>
      <c r="S40" s="7">
        <v>9.3587644998913307E-4</v>
      </c>
      <c r="T40" s="7">
        <v>4.1208038986765508E-4</v>
      </c>
      <c r="U40" s="7">
        <v>8.6987939344191864E-4</v>
      </c>
      <c r="V40" s="7">
        <v>6.0770190267011682E-5</v>
      </c>
      <c r="W40" s="7">
        <v>1.0875342768811029E-4</v>
      </c>
      <c r="X40" s="7">
        <v>6.5628356341783899E-4</v>
      </c>
      <c r="Y40" s="7">
        <v>7.7258413843663714E-4</v>
      </c>
      <c r="Z40" s="7">
        <v>7.9580532608596554E-4</v>
      </c>
      <c r="AA40" s="7">
        <v>6.8188019575169258E-4</v>
      </c>
      <c r="AB40" s="7">
        <v>1.7610430453939285E-3</v>
      </c>
      <c r="AC40" s="7">
        <v>1.3375785169117151E-3</v>
      </c>
      <c r="AD40" s="7">
        <v>3.4937125075640974E-4</v>
      </c>
      <c r="AE40" s="7">
        <v>2.0472570621008984E-4</v>
      </c>
      <c r="AF40" s="7">
        <v>5.9649181087580356E-4</v>
      </c>
      <c r="AG40" s="7">
        <v>5.483841488636875E-4</v>
      </c>
      <c r="AH40" s="7">
        <v>7.0119504722754116E-4</v>
      </c>
      <c r="AI40" s="7">
        <v>3.3198228924154142E-3</v>
      </c>
      <c r="AJ40" s="7">
        <v>1.5270080617904309E-3</v>
      </c>
      <c r="AK40" s="7">
        <v>4.747449480463144E-3</v>
      </c>
      <c r="AL40" s="7">
        <v>1.5592917318764856E-3</v>
      </c>
      <c r="AM40" s="7">
        <v>2.9098705424225497E-2</v>
      </c>
      <c r="AN40" s="7">
        <v>2.011032308092936E-3</v>
      </c>
      <c r="AO40" s="7">
        <v>2.2371239629670971E-4</v>
      </c>
      <c r="AP40" s="7">
        <v>5.863889747182965E-4</v>
      </c>
      <c r="AQ40" s="7">
        <v>1.3853405613744798E-3</v>
      </c>
      <c r="AR40" s="7">
        <v>3.3355094486083156E-4</v>
      </c>
      <c r="AS40" s="7">
        <v>4.5774442160101457E-4</v>
      </c>
      <c r="AT40" s="7">
        <v>2.8099379056997846E-4</v>
      </c>
      <c r="AU40" s="7">
        <v>4.1794982723843991E-3</v>
      </c>
      <c r="AV40" s="7">
        <v>1.129556871479926E-4</v>
      </c>
      <c r="AW40" s="7">
        <v>1.101928171513375E-3</v>
      </c>
      <c r="AX40" s="7">
        <v>3.3144369809964808E-4</v>
      </c>
      <c r="AY40" s="7">
        <v>1.7265790914295848E-4</v>
      </c>
      <c r="AZ40" s="7">
        <v>2.3685119590363983E-4</v>
      </c>
      <c r="BA40" s="7">
        <v>9.5253578952901304E-4</v>
      </c>
      <c r="BB40" s="7">
        <v>5.4241905702721532E-5</v>
      </c>
      <c r="BC40" s="7">
        <v>5.0592391960195017E-4</v>
      </c>
      <c r="BD40" s="7">
        <v>3.0492482882873723E-4</v>
      </c>
      <c r="BE40" s="7">
        <v>1.7077517090206847E-4</v>
      </c>
      <c r="BF40" s="7">
        <v>9.096732763479602E-4</v>
      </c>
      <c r="BG40" s="7">
        <v>3.5029574709221092E-3</v>
      </c>
      <c r="BH40" s="7">
        <v>1.9514925735057403E-3</v>
      </c>
      <c r="BI40" s="7">
        <v>7.823288150190795E-3</v>
      </c>
      <c r="BJ40" s="7">
        <v>7.397611305824676E-4</v>
      </c>
      <c r="BK40" s="7">
        <v>4.0126052098773225E-4</v>
      </c>
      <c r="BL40" s="7">
        <v>6.4813104650939337E-4</v>
      </c>
      <c r="BM40" s="7">
        <v>2.9473323087374145E-3</v>
      </c>
      <c r="BN40" s="7">
        <v>2.7937015295577763E-4</v>
      </c>
      <c r="BO40" s="7">
        <v>1.0446018777626895E-2</v>
      </c>
      <c r="BP40" s="7">
        <v>3.2198519897414478E-2</v>
      </c>
      <c r="BQ40" s="7">
        <v>3.2572879685440871E-3</v>
      </c>
      <c r="BR40" s="7">
        <v>5.7092005297558371E-4</v>
      </c>
      <c r="BS40" s="7">
        <v>0</v>
      </c>
    </row>
    <row r="41" spans="1:71" x14ac:dyDescent="0.25">
      <c r="A41" s="11" t="s">
        <v>80</v>
      </c>
      <c r="B41" s="11" t="s">
        <v>112</v>
      </c>
      <c r="C41">
        <f t="shared" si="2"/>
        <v>37</v>
      </c>
      <c r="D41" s="7">
        <v>2.7898501143845038E-4</v>
      </c>
      <c r="E41" s="7">
        <v>2.7992825277221265E-4</v>
      </c>
      <c r="F41" s="7">
        <v>3.5368614146694434E-3</v>
      </c>
      <c r="G41" s="7">
        <v>3.4476281587282012E-2</v>
      </c>
      <c r="H41" s="7">
        <v>1.3088987935658035E-2</v>
      </c>
      <c r="I41" s="7">
        <v>1.4604736722536232E-2</v>
      </c>
      <c r="J41" s="7">
        <v>4.1611765236701279E-2</v>
      </c>
      <c r="K41" s="7">
        <v>3.4192148453535114E-3</v>
      </c>
      <c r="L41" s="7">
        <v>9.5375117160347196E-3</v>
      </c>
      <c r="M41" s="7">
        <v>2.0364226643109179E-3</v>
      </c>
      <c r="N41" s="7">
        <v>4.5929918742985895E-3</v>
      </c>
      <c r="O41" s="7">
        <v>8.1210240766062757E-4</v>
      </c>
      <c r="P41" s="7">
        <v>5.0811846998238047E-3</v>
      </c>
      <c r="Q41" s="7">
        <v>6.8622390214565978E-3</v>
      </c>
      <c r="R41" s="7">
        <v>3.4402505233333885E-3</v>
      </c>
      <c r="S41" s="7">
        <v>1.2607162392467784E-2</v>
      </c>
      <c r="T41" s="7">
        <v>2.536109411913394E-2</v>
      </c>
      <c r="U41" s="7">
        <v>4.8542654685509196E-2</v>
      </c>
      <c r="V41" s="7">
        <v>1.5758637856231679E-3</v>
      </c>
      <c r="W41" s="7">
        <v>1.4110579316720205E-2</v>
      </c>
      <c r="X41" s="7">
        <v>7.8770656921977635E-3</v>
      </c>
      <c r="Y41" s="7">
        <v>8.9949411903368567E-3</v>
      </c>
      <c r="Z41" s="7">
        <v>4.178657279601164E-3</v>
      </c>
      <c r="AA41" s="7">
        <v>8.2768158958458782E-3</v>
      </c>
      <c r="AB41" s="7">
        <v>4.3628893041652425E-3</v>
      </c>
      <c r="AC41" s="7">
        <v>2.3049909592216436E-2</v>
      </c>
      <c r="AD41" s="7">
        <v>5.410961955370213E-2</v>
      </c>
      <c r="AE41" s="7">
        <v>2.9308615130247608E-2</v>
      </c>
      <c r="AF41" s="7">
        <v>5.0089805656165507E-3</v>
      </c>
      <c r="AG41" s="7">
        <v>1.1716175833162183E-3</v>
      </c>
      <c r="AH41" s="7">
        <v>5.5245596998523133E-3</v>
      </c>
      <c r="AI41" s="7">
        <v>1.0115285161406055E-2</v>
      </c>
      <c r="AJ41" s="7">
        <v>1.0435056118803965E-3</v>
      </c>
      <c r="AK41" s="7">
        <v>6.1018254194635342E-3</v>
      </c>
      <c r="AL41" s="7">
        <v>7.483869166531612E-3</v>
      </c>
      <c r="AM41" s="7">
        <v>7.5204577816591405E-3</v>
      </c>
      <c r="AN41" s="7">
        <v>1.0933316575789605E-2</v>
      </c>
      <c r="AO41" s="7">
        <v>5.1781958501314028E-3</v>
      </c>
      <c r="AP41" s="7">
        <v>1.3662341800281027E-2</v>
      </c>
      <c r="AQ41" s="7">
        <v>3.1550890574199644E-3</v>
      </c>
      <c r="AR41" s="7">
        <v>3.558280654489536E-3</v>
      </c>
      <c r="AS41" s="7">
        <v>4.0367199789719498E-3</v>
      </c>
      <c r="AT41" s="7">
        <v>2.013069267782107E-3</v>
      </c>
      <c r="AU41" s="7">
        <v>5.1689363192204699E-2</v>
      </c>
      <c r="AV41" s="7">
        <v>1.378780514591716E-2</v>
      </c>
      <c r="AW41" s="7">
        <v>2.3334221705195054E-2</v>
      </c>
      <c r="AX41" s="7">
        <v>3.6503802840933471E-4</v>
      </c>
      <c r="AY41" s="7">
        <v>1.1643438146564978E-3</v>
      </c>
      <c r="AZ41" s="7">
        <v>2.5295363625294762E-2</v>
      </c>
      <c r="BA41" s="7">
        <v>2.8466302593969073E-3</v>
      </c>
      <c r="BB41" s="7">
        <v>3.4430955841218357E-3</v>
      </c>
      <c r="BC41" s="7">
        <v>4.9942840616576676E-3</v>
      </c>
      <c r="BD41" s="7">
        <v>6.0508885669263105E-4</v>
      </c>
      <c r="BE41" s="7">
        <v>1.8632927839778117E-4</v>
      </c>
      <c r="BF41" s="7">
        <v>4.1203302517743767E-3</v>
      </c>
      <c r="BG41" s="7">
        <v>2.6906586261084752E-3</v>
      </c>
      <c r="BH41" s="7">
        <v>1.4417954560071561E-3</v>
      </c>
      <c r="BI41" s="7">
        <v>1.8623947850286548E-2</v>
      </c>
      <c r="BJ41" s="7">
        <v>4.1014615028496524E-3</v>
      </c>
      <c r="BK41" s="7">
        <v>5.7293111305320278E-3</v>
      </c>
      <c r="BL41" s="7">
        <v>1.0219410724868114E-3</v>
      </c>
      <c r="BM41" s="7">
        <v>4.1672281075514381E-4</v>
      </c>
      <c r="BN41" s="7">
        <v>1.0205666953290806E-5</v>
      </c>
      <c r="BO41" s="7">
        <v>4.6711455647260305E-3</v>
      </c>
      <c r="BP41" s="7">
        <v>3.1747840038301566E-3</v>
      </c>
      <c r="BQ41" s="7">
        <v>9.4756028764732009E-3</v>
      </c>
      <c r="BR41" s="7">
        <v>2.8891490543864451E-3</v>
      </c>
      <c r="BS41" s="7">
        <v>0</v>
      </c>
    </row>
    <row r="42" spans="1:71" x14ac:dyDescent="0.25">
      <c r="A42" s="11" t="s">
        <v>81</v>
      </c>
      <c r="B42" s="11" t="s">
        <v>193</v>
      </c>
      <c r="C42">
        <f t="shared" si="2"/>
        <v>38</v>
      </c>
      <c r="D42" s="7">
        <v>2.4412331500827108E-2</v>
      </c>
      <c r="E42" s="7">
        <v>3.2145931016728392E-2</v>
      </c>
      <c r="F42" s="7">
        <v>1.0415008550146236E-2</v>
      </c>
      <c r="G42" s="7">
        <v>3.0967366490226179E-2</v>
      </c>
      <c r="H42" s="7">
        <v>1.4153878105148188E-3</v>
      </c>
      <c r="I42" s="7">
        <v>1.19237822915431E-2</v>
      </c>
      <c r="J42" s="7">
        <v>2.3540310495014059E-2</v>
      </c>
      <c r="K42" s="7">
        <v>5.4349144297521444E-3</v>
      </c>
      <c r="L42" s="7">
        <v>1.1979868708062911E-3</v>
      </c>
      <c r="M42" s="7">
        <v>1.0467349883116922E-2</v>
      </c>
      <c r="N42" s="7">
        <v>7.9414947866252132E-3</v>
      </c>
      <c r="O42" s="7">
        <v>3.4795604604122361E-3</v>
      </c>
      <c r="P42" s="7">
        <v>3.087454567416437E-2</v>
      </c>
      <c r="Q42" s="7">
        <v>2.886430011707017E-3</v>
      </c>
      <c r="R42" s="7">
        <v>6.2300028802327245E-3</v>
      </c>
      <c r="S42" s="7">
        <v>2.2174251612020069E-2</v>
      </c>
      <c r="T42" s="7">
        <v>2.6885940466395142E-2</v>
      </c>
      <c r="U42" s="7">
        <v>6.3255261208666636E-3</v>
      </c>
      <c r="V42" s="7">
        <v>3.2083308151460813E-4</v>
      </c>
      <c r="W42" s="7">
        <v>3.5312629044352119E-3</v>
      </c>
      <c r="X42" s="7">
        <v>3.2404255025330959E-2</v>
      </c>
      <c r="Y42" s="7">
        <v>9.4392758188607748E-3</v>
      </c>
      <c r="Z42" s="7">
        <v>4.938779923167819E-3</v>
      </c>
      <c r="AA42" s="7">
        <v>4.2193625230320586E-3</v>
      </c>
      <c r="AB42" s="7">
        <v>1.8643099938795201E-2</v>
      </c>
      <c r="AC42" s="7">
        <v>3.7727563995272988E-2</v>
      </c>
      <c r="AD42" s="7">
        <v>3.2099597428466589E-2</v>
      </c>
      <c r="AE42" s="7">
        <v>4.3305769108366886E-2</v>
      </c>
      <c r="AF42" s="7">
        <v>9.9543805985362818E-3</v>
      </c>
      <c r="AG42" s="7">
        <v>1.6745987062582112E-3</v>
      </c>
      <c r="AH42" s="7">
        <v>7.2855565151771903E-3</v>
      </c>
      <c r="AI42" s="7">
        <v>4.2873629095147251E-3</v>
      </c>
      <c r="AJ42" s="7">
        <v>2.7089175037529004E-3</v>
      </c>
      <c r="AK42" s="7">
        <v>1.2605072032561558E-2</v>
      </c>
      <c r="AL42" s="7">
        <v>5.5430406006358336E-3</v>
      </c>
      <c r="AM42" s="7">
        <v>4.5258121498965619E-3</v>
      </c>
      <c r="AN42" s="7">
        <v>2.883170397885913E-3</v>
      </c>
      <c r="AO42" s="7">
        <v>0.24584902532438896</v>
      </c>
      <c r="AP42" s="7">
        <v>5.7433191233610521E-2</v>
      </c>
      <c r="AQ42" s="7">
        <v>8.6970287488223131E-4</v>
      </c>
      <c r="AR42" s="7">
        <v>8.0035288505189272E-3</v>
      </c>
      <c r="AS42" s="7">
        <v>1.7481486564169191E-2</v>
      </c>
      <c r="AT42" s="7">
        <v>4.1650029757417375E-3</v>
      </c>
      <c r="AU42" s="7">
        <v>3.2911021053572951E-3</v>
      </c>
      <c r="AV42" s="7">
        <v>1.1487362468002925E-3</v>
      </c>
      <c r="AW42" s="7">
        <v>9.2195885684732189E-3</v>
      </c>
      <c r="AX42" s="7">
        <v>4.6355451360709732E-2</v>
      </c>
      <c r="AY42" s="7">
        <v>6.4481626855035475E-3</v>
      </c>
      <c r="AZ42" s="7">
        <v>6.6632282481526592E-3</v>
      </c>
      <c r="BA42" s="7">
        <v>9.0306692363390454E-3</v>
      </c>
      <c r="BB42" s="7">
        <v>9.8283093405633834E-3</v>
      </c>
      <c r="BC42" s="7">
        <v>3.6781837389012095E-3</v>
      </c>
      <c r="BD42" s="7">
        <v>3.9529286454555229E-3</v>
      </c>
      <c r="BE42" s="7">
        <v>8.3279518261505036E-4</v>
      </c>
      <c r="BF42" s="7">
        <v>4.8502488745771448E-3</v>
      </c>
      <c r="BG42" s="7">
        <v>3.8825759510354879E-3</v>
      </c>
      <c r="BH42" s="7">
        <v>1.9190257829287693E-3</v>
      </c>
      <c r="BI42" s="7">
        <v>3.2219900868120377E-3</v>
      </c>
      <c r="BJ42" s="7">
        <v>2.4477079811194166E-2</v>
      </c>
      <c r="BK42" s="7">
        <v>2.2501829339796452E-3</v>
      </c>
      <c r="BL42" s="7">
        <v>6.5626857089909662E-3</v>
      </c>
      <c r="BM42" s="7">
        <v>7.0484998462368737E-3</v>
      </c>
      <c r="BN42" s="7">
        <v>2.1845095501660017E-2</v>
      </c>
      <c r="BO42" s="7">
        <v>7.6746360836792227E-3</v>
      </c>
      <c r="BP42" s="7">
        <v>8.6149692168387328E-3</v>
      </c>
      <c r="BQ42" s="7">
        <v>1.9623667920263044E-2</v>
      </c>
      <c r="BR42" s="7">
        <v>2.0628655577665557E-2</v>
      </c>
      <c r="BS42" s="7">
        <v>0</v>
      </c>
    </row>
    <row r="43" spans="1:71" x14ac:dyDescent="0.25">
      <c r="A43" s="11" t="s">
        <v>82</v>
      </c>
      <c r="B43" s="11" t="s">
        <v>195</v>
      </c>
      <c r="C43">
        <f t="shared" si="2"/>
        <v>39</v>
      </c>
      <c r="D43" s="7">
        <v>4.9651507622069924E-5</v>
      </c>
      <c r="E43" s="7">
        <v>4.0077126378372566E-5</v>
      </c>
      <c r="F43" s="7">
        <v>8.3640129169420825E-5</v>
      </c>
      <c r="G43" s="7">
        <v>1.5797585565724803E-3</v>
      </c>
      <c r="H43" s="7">
        <v>2.165983721357502E-4</v>
      </c>
      <c r="I43" s="7">
        <v>1.5692240366238339E-3</v>
      </c>
      <c r="J43" s="7">
        <v>2.8675003698339506E-3</v>
      </c>
      <c r="K43" s="7">
        <v>7.2019794322498933E-4</v>
      </c>
      <c r="L43" s="7">
        <v>1.1249188616606241E-3</v>
      </c>
      <c r="M43" s="7">
        <v>1.4383263045340947E-3</v>
      </c>
      <c r="N43" s="7">
        <v>4.2360136487975993E-3</v>
      </c>
      <c r="O43" s="7">
        <v>1.0213359399558012E-4</v>
      </c>
      <c r="P43" s="7">
        <v>1.6372248461267499E-3</v>
      </c>
      <c r="Q43" s="7">
        <v>5.0374854984215915E-4</v>
      </c>
      <c r="R43" s="7">
        <v>6.8669033228163959E-4</v>
      </c>
      <c r="S43" s="7">
        <v>4.6066347724166481E-3</v>
      </c>
      <c r="T43" s="7">
        <v>3.814150731873322E-3</v>
      </c>
      <c r="U43" s="7">
        <v>5.4669308010306037E-4</v>
      </c>
      <c r="V43" s="7">
        <v>6.7922687205721594E-4</v>
      </c>
      <c r="W43" s="7">
        <v>7.8316626112690966E-4</v>
      </c>
      <c r="X43" s="7">
        <v>3.4719000144482204E-3</v>
      </c>
      <c r="Y43" s="7">
        <v>3.6156010005786565E-3</v>
      </c>
      <c r="Z43" s="7">
        <v>3.0856454118446106E-3</v>
      </c>
      <c r="AA43" s="7">
        <v>1.0841186627892031E-3</v>
      </c>
      <c r="AB43" s="7">
        <v>4.6095023055803055E-3</v>
      </c>
      <c r="AC43" s="7">
        <v>7.2192673473545268E-3</v>
      </c>
      <c r="AD43" s="7">
        <v>3.4702026673894798E-2</v>
      </c>
      <c r="AE43" s="7">
        <v>3.4042353662097118E-2</v>
      </c>
      <c r="AF43" s="7">
        <v>1.3368740514286077E-3</v>
      </c>
      <c r="AG43" s="7">
        <v>4.5631112689941019E-4</v>
      </c>
      <c r="AH43" s="7">
        <v>7.5877825800619312E-4</v>
      </c>
      <c r="AI43" s="7">
        <v>7.4209040815375953E-4</v>
      </c>
      <c r="AJ43" s="7">
        <v>6.3125868171905826E-4</v>
      </c>
      <c r="AK43" s="7">
        <v>2.6684229454271859E-3</v>
      </c>
      <c r="AL43" s="7">
        <v>2.7674336516612724E-3</v>
      </c>
      <c r="AM43" s="7">
        <v>8.6976717630945469E-4</v>
      </c>
      <c r="AN43" s="7">
        <v>3.7252556543391645E-4</v>
      </c>
      <c r="AO43" s="7">
        <v>3.3594249669953224E-4</v>
      </c>
      <c r="AP43" s="7">
        <v>7.1608633366310346E-3</v>
      </c>
      <c r="AQ43" s="7">
        <v>5.0004893482633018E-4</v>
      </c>
      <c r="AR43" s="7">
        <v>2.4377227852240158E-3</v>
      </c>
      <c r="AS43" s="7">
        <v>3.4847209516606897E-3</v>
      </c>
      <c r="AT43" s="7">
        <v>1.1590481603967633E-3</v>
      </c>
      <c r="AU43" s="7">
        <v>8.5278539096586667E-4</v>
      </c>
      <c r="AV43" s="7">
        <v>2.6262469669750815E-4</v>
      </c>
      <c r="AW43" s="7">
        <v>4.9020182436172142E-3</v>
      </c>
      <c r="AX43" s="7">
        <v>1.3707519027371639E-2</v>
      </c>
      <c r="AY43" s="7">
        <v>4.0184607912769517E-3</v>
      </c>
      <c r="AZ43" s="7">
        <v>1.7190119769723183E-3</v>
      </c>
      <c r="BA43" s="7">
        <v>1.4002057314544305E-3</v>
      </c>
      <c r="BB43" s="7">
        <v>2.6329477070635845E-4</v>
      </c>
      <c r="BC43" s="7">
        <v>7.5847575193874238E-4</v>
      </c>
      <c r="BD43" s="7">
        <v>8.059788983309997E-4</v>
      </c>
      <c r="BE43" s="7">
        <v>5.0639347573923192E-4</v>
      </c>
      <c r="BF43" s="7">
        <v>2.6269716116975443E-3</v>
      </c>
      <c r="BG43" s="7">
        <v>1.0069321861049506E-3</v>
      </c>
      <c r="BH43" s="7">
        <v>3.4377638117833402E-4</v>
      </c>
      <c r="BI43" s="7">
        <v>1.2256510412163176E-3</v>
      </c>
      <c r="BJ43" s="7">
        <v>1.8841512010553407E-2</v>
      </c>
      <c r="BK43" s="7">
        <v>9.9300892087610636E-4</v>
      </c>
      <c r="BL43" s="7">
        <v>1.3549435046627339E-2</v>
      </c>
      <c r="BM43" s="7">
        <v>5.5201153740194646E-3</v>
      </c>
      <c r="BN43" s="7">
        <v>2.4509439859265697E-3</v>
      </c>
      <c r="BO43" s="7">
        <v>7.832837069745158E-3</v>
      </c>
      <c r="BP43" s="7">
        <v>7.8690158215601186E-3</v>
      </c>
      <c r="BQ43" s="7">
        <v>2.9030521893283041E-3</v>
      </c>
      <c r="BR43" s="7">
        <v>1.3468743349359061E-2</v>
      </c>
      <c r="BS43" s="7">
        <v>0</v>
      </c>
    </row>
    <row r="44" spans="1:71" x14ac:dyDescent="0.25">
      <c r="A44" s="11" t="s">
        <v>83</v>
      </c>
      <c r="B44" s="12" t="s">
        <v>32</v>
      </c>
      <c r="C44">
        <f t="shared" si="2"/>
        <v>40</v>
      </c>
      <c r="D44" s="7">
        <v>2.6743517363100259E-4</v>
      </c>
      <c r="E44" s="7">
        <v>1.3136728190296819E-3</v>
      </c>
      <c r="F44" s="7">
        <v>3.0004179185131658E-4</v>
      </c>
      <c r="G44" s="7">
        <v>3.3976017120827969E-4</v>
      </c>
      <c r="H44" s="7">
        <v>1.5992211664198803E-2</v>
      </c>
      <c r="I44" s="7">
        <v>1.585701169153813E-2</v>
      </c>
      <c r="J44" s="7">
        <v>1.9678779056610515E-2</v>
      </c>
      <c r="K44" s="7">
        <v>4.599224315775364E-5</v>
      </c>
      <c r="L44" s="7">
        <v>1.7484945107904126E-4</v>
      </c>
      <c r="M44" s="7">
        <v>8.057549003043548E-5</v>
      </c>
      <c r="N44" s="7">
        <v>4.0786132317258108E-5</v>
      </c>
      <c r="O44" s="7">
        <v>4.5618965707952518E-5</v>
      </c>
      <c r="P44" s="7">
        <v>6.6521906112880925E-4</v>
      </c>
      <c r="Q44" s="7">
        <v>1.0864532435019666E-4</v>
      </c>
      <c r="R44" s="7">
        <v>5.0565226866609945E-5</v>
      </c>
      <c r="S44" s="7">
        <v>3.5024021616482085E-5</v>
      </c>
      <c r="T44" s="7">
        <v>3.216427044107131E-4</v>
      </c>
      <c r="U44" s="7">
        <v>8.8363770900390989E-4</v>
      </c>
      <c r="V44" s="7">
        <v>6.2453691974668774E-5</v>
      </c>
      <c r="W44" s="7">
        <v>8.5667062812571759E-4</v>
      </c>
      <c r="X44" s="7">
        <v>5.9848917939338026E-4</v>
      </c>
      <c r="Y44" s="7">
        <v>1.0529292142111741E-4</v>
      </c>
      <c r="Z44" s="7">
        <v>8.2030394252372176E-5</v>
      </c>
      <c r="AA44" s="7">
        <v>8.3972847725927977E-5</v>
      </c>
      <c r="AB44" s="7">
        <v>8.5644569932213113E-5</v>
      </c>
      <c r="AC44" s="7">
        <v>3.3090142923080035E-4</v>
      </c>
      <c r="AD44" s="7">
        <v>1.228508417933227E-3</v>
      </c>
      <c r="AE44" s="7">
        <v>2.3196769245152016E-2</v>
      </c>
      <c r="AF44" s="7">
        <v>5.217065901625327E-4</v>
      </c>
      <c r="AG44" s="7">
        <v>7.587037390915743E-4</v>
      </c>
      <c r="AH44" s="7">
        <v>2.301928367621167E-4</v>
      </c>
      <c r="AI44" s="7">
        <v>7.3586088227043116E-4</v>
      </c>
      <c r="AJ44" s="7">
        <v>1.481200603390298E-3</v>
      </c>
      <c r="AK44" s="7">
        <v>3.6655906752191278E-4</v>
      </c>
      <c r="AL44" s="7">
        <v>6.5703456237262347E-3</v>
      </c>
      <c r="AM44" s="7">
        <v>2.7246112321108732E-4</v>
      </c>
      <c r="AN44" s="7">
        <v>7.3793501574063482E-5</v>
      </c>
      <c r="AO44" s="7">
        <v>7.9568343729326734E-5</v>
      </c>
      <c r="AP44" s="7">
        <v>8.2105837121010369E-2</v>
      </c>
      <c r="AQ44" s="7">
        <v>9.7317431967801876E-2</v>
      </c>
      <c r="AR44" s="7">
        <v>4.1771371305199907E-3</v>
      </c>
      <c r="AS44" s="7">
        <v>1.4337394932905703E-3</v>
      </c>
      <c r="AT44" s="7">
        <v>1.4752641686736033E-3</v>
      </c>
      <c r="AU44" s="7">
        <v>8.5616562287099999E-4</v>
      </c>
      <c r="AV44" s="7">
        <v>5.8767620512085853E-4</v>
      </c>
      <c r="AW44" s="7">
        <v>1.1961768748220679E-2</v>
      </c>
      <c r="AX44" s="7">
        <v>1.2548243342349377E-2</v>
      </c>
      <c r="AY44" s="7">
        <v>1.8248403974486628E-3</v>
      </c>
      <c r="AZ44" s="7">
        <v>8.7706521133002347E-4</v>
      </c>
      <c r="BA44" s="7">
        <v>7.2326438364475939E-3</v>
      </c>
      <c r="BB44" s="7">
        <v>2.4701342992130032E-2</v>
      </c>
      <c r="BC44" s="7">
        <v>8.4037905931482731E-3</v>
      </c>
      <c r="BD44" s="7">
        <v>2.9514585905528463E-3</v>
      </c>
      <c r="BE44" s="7">
        <v>3.4965941446521978E-3</v>
      </c>
      <c r="BF44" s="7">
        <v>1.5966201402965419E-3</v>
      </c>
      <c r="BG44" s="7">
        <v>1.0297581531836901E-2</v>
      </c>
      <c r="BH44" s="7">
        <v>2.2981676025043258E-4</v>
      </c>
      <c r="BI44" s="7">
        <v>5.3873995818537997E-3</v>
      </c>
      <c r="BJ44" s="7">
        <v>1.2435545582805791E-2</v>
      </c>
      <c r="BK44" s="7">
        <v>3.9055197183564315E-4</v>
      </c>
      <c r="BL44" s="7">
        <v>1.8391872839665358E-2</v>
      </c>
      <c r="BM44" s="7">
        <v>4.6555607412463495E-3</v>
      </c>
      <c r="BN44" s="7">
        <v>5.3532683737092714E-3</v>
      </c>
      <c r="BO44" s="7">
        <v>1.9051042485484528E-2</v>
      </c>
      <c r="BP44" s="7">
        <v>1.8310170543289205E-4</v>
      </c>
      <c r="BQ44" s="7">
        <v>3.681649315655065E-3</v>
      </c>
      <c r="BR44" s="7">
        <v>3.8588838378317107E-3</v>
      </c>
      <c r="BS44" s="7">
        <v>0</v>
      </c>
    </row>
    <row r="45" spans="1:71" x14ac:dyDescent="0.25">
      <c r="A45" s="11" t="s">
        <v>84</v>
      </c>
      <c r="B45" s="11" t="s">
        <v>198</v>
      </c>
      <c r="C45">
        <f t="shared" si="2"/>
        <v>41</v>
      </c>
      <c r="D45" s="7">
        <v>6.684581925695299E-4</v>
      </c>
      <c r="E45" s="7">
        <v>3.5323457839638386E-4</v>
      </c>
      <c r="F45" s="7">
        <v>8.1441228236848269E-4</v>
      </c>
      <c r="G45" s="7">
        <v>3.2879867757806447E-3</v>
      </c>
      <c r="H45" s="7">
        <v>8.07868620813849E-4</v>
      </c>
      <c r="I45" s="7">
        <v>8.7843920690486542E-3</v>
      </c>
      <c r="J45" s="7">
        <v>5.0762736877019389E-3</v>
      </c>
      <c r="K45" s="7">
        <v>7.5457291817594279E-5</v>
      </c>
      <c r="L45" s="7">
        <v>4.4464827364982694E-4</v>
      </c>
      <c r="M45" s="7">
        <v>1.4037101222783867E-4</v>
      </c>
      <c r="N45" s="7">
        <v>5.1811096361426966E-4</v>
      </c>
      <c r="O45" s="7">
        <v>3.5375195444960074E-5</v>
      </c>
      <c r="P45" s="7">
        <v>1.1474324757270777E-4</v>
      </c>
      <c r="Q45" s="7">
        <v>3.0471212051180296E-5</v>
      </c>
      <c r="R45" s="7">
        <v>1.2632393026739772E-4</v>
      </c>
      <c r="S45" s="7">
        <v>5.5459627350743313E-5</v>
      </c>
      <c r="T45" s="7">
        <v>1.1923357131421121E-4</v>
      </c>
      <c r="U45" s="7">
        <v>9.4617895861428828E-5</v>
      </c>
      <c r="V45" s="7">
        <v>1.807598923701425E-5</v>
      </c>
      <c r="W45" s="7">
        <v>1.9597340795598513E-4</v>
      </c>
      <c r="X45" s="7">
        <v>5.3966742526864801E-5</v>
      </c>
      <c r="Y45" s="7">
        <v>3.2334249938061087E-4</v>
      </c>
      <c r="Z45" s="7">
        <v>5.4518200707591161E-5</v>
      </c>
      <c r="AA45" s="7">
        <v>7.403576527680155E-4</v>
      </c>
      <c r="AB45" s="7">
        <v>1.8018165894229249E-3</v>
      </c>
      <c r="AC45" s="7">
        <v>2.9407780494401384E-3</v>
      </c>
      <c r="AD45" s="7">
        <v>1.5330310553689141E-4</v>
      </c>
      <c r="AE45" s="7">
        <v>9.6108679907277615E-4</v>
      </c>
      <c r="AF45" s="7">
        <v>9.6721529756232721E-5</v>
      </c>
      <c r="AG45" s="7">
        <v>2.4067932136157982E-3</v>
      </c>
      <c r="AH45" s="7">
        <v>4.5784844321700933E-4</v>
      </c>
      <c r="AI45" s="7">
        <v>1.5933596649146745E-2</v>
      </c>
      <c r="AJ45" s="7">
        <v>4.7538529274732032E-2</v>
      </c>
      <c r="AK45" s="7">
        <v>1.9549934326087981E-2</v>
      </c>
      <c r="AL45" s="7">
        <v>4.2990531676151744E-2</v>
      </c>
      <c r="AM45" s="7">
        <v>4.4433497917012894E-4</v>
      </c>
      <c r="AN45" s="7">
        <v>4.693228641262163E-3</v>
      </c>
      <c r="AO45" s="7">
        <v>1.0386681950138833E-3</v>
      </c>
      <c r="AP45" s="7">
        <v>9.9749869379812343E-3</v>
      </c>
      <c r="AQ45" s="7">
        <v>9.3035044677268475E-4</v>
      </c>
      <c r="AR45" s="7">
        <v>2.5687132983681478E-2</v>
      </c>
      <c r="AS45" s="7">
        <v>3.1450039996004787E-3</v>
      </c>
      <c r="AT45" s="7">
        <v>2.5702929617915996E-2</v>
      </c>
      <c r="AU45" s="7">
        <v>1.3464880789590386E-3</v>
      </c>
      <c r="AV45" s="7">
        <v>1.2849087913056666E-3</v>
      </c>
      <c r="AW45" s="7">
        <v>3.5177433645577384E-3</v>
      </c>
      <c r="AX45" s="7">
        <v>5.8606853758018412E-5</v>
      </c>
      <c r="AY45" s="7">
        <v>4.5423107347116349E-4</v>
      </c>
      <c r="AZ45" s="7">
        <v>5.0060619591421694E-4</v>
      </c>
      <c r="BA45" s="7">
        <v>1.4486615428648702E-3</v>
      </c>
      <c r="BB45" s="7">
        <v>3.8147347356910538E-4</v>
      </c>
      <c r="BC45" s="7">
        <v>1.8304433351805645E-4</v>
      </c>
      <c r="BD45" s="7">
        <v>2.2623853322725334E-4</v>
      </c>
      <c r="BE45" s="7">
        <v>3.7716927382158157E-5</v>
      </c>
      <c r="BF45" s="7">
        <v>3.9785182586890363E-5</v>
      </c>
      <c r="BG45" s="7">
        <v>1.5907332163980941E-3</v>
      </c>
      <c r="BH45" s="7">
        <v>2.1810338151054362E-4</v>
      </c>
      <c r="BI45" s="7">
        <v>1.8536563782821088E-2</v>
      </c>
      <c r="BJ45" s="7">
        <v>4.4657686618619922E-4</v>
      </c>
      <c r="BK45" s="7">
        <v>3.9903787288791508E-3</v>
      </c>
      <c r="BL45" s="7">
        <v>2.6687377459826316E-3</v>
      </c>
      <c r="BM45" s="7">
        <v>1.2525723594338195E-3</v>
      </c>
      <c r="BN45" s="7">
        <v>1.8786210780269303E-4</v>
      </c>
      <c r="BO45" s="7">
        <v>5.2271227809195303E-3</v>
      </c>
      <c r="BP45" s="7">
        <v>3.3726559473144634E-3</v>
      </c>
      <c r="BQ45" s="7">
        <v>1.2039435253022315E-3</v>
      </c>
      <c r="BR45" s="7">
        <v>2.5440039427758519E-4</v>
      </c>
      <c r="BS45" s="7">
        <v>0</v>
      </c>
    </row>
    <row r="46" spans="1:71" x14ac:dyDescent="0.25">
      <c r="A46" s="11" t="s">
        <v>85</v>
      </c>
      <c r="B46" s="11" t="s">
        <v>113</v>
      </c>
      <c r="C46">
        <f t="shared" si="2"/>
        <v>42</v>
      </c>
      <c r="D46" s="7">
        <v>3.8899862524412784E-2</v>
      </c>
      <c r="E46" s="7">
        <v>5.9619813070559566E-2</v>
      </c>
      <c r="F46" s="7">
        <v>2.5146792568586211E-2</v>
      </c>
      <c r="G46" s="7">
        <v>3.6295918132668407E-2</v>
      </c>
      <c r="H46" s="7">
        <v>1.8416914033430917E-2</v>
      </c>
      <c r="I46" s="7">
        <v>1.9913008606309148E-2</v>
      </c>
      <c r="J46" s="7">
        <v>4.5900908751184161E-2</v>
      </c>
      <c r="K46" s="7">
        <v>9.824022667179555E-2</v>
      </c>
      <c r="L46" s="7">
        <v>1.9414844442044228E-2</v>
      </c>
      <c r="M46" s="7">
        <v>9.7805041240506208E-2</v>
      </c>
      <c r="N46" s="7">
        <v>6.4583952884873161E-2</v>
      </c>
      <c r="O46" s="7">
        <v>9.1421436864336778E-2</v>
      </c>
      <c r="P46" s="7">
        <v>7.6669449778566642E-2</v>
      </c>
      <c r="Q46" s="7">
        <v>8.2161343179059446E-2</v>
      </c>
      <c r="R46" s="7">
        <v>0.10643118936830329</v>
      </c>
      <c r="S46" s="7">
        <v>6.8247872949209365E-2</v>
      </c>
      <c r="T46" s="7">
        <v>7.5614929015243776E-2</v>
      </c>
      <c r="U46" s="7">
        <v>6.5398617036075898E-2</v>
      </c>
      <c r="V46" s="7">
        <v>5.567864897280022E-2</v>
      </c>
      <c r="W46" s="7">
        <v>3.5702752049558549E-2</v>
      </c>
      <c r="X46" s="7">
        <v>5.6956731836693371E-2</v>
      </c>
      <c r="Y46" s="7">
        <v>6.913845982360671E-2</v>
      </c>
      <c r="Z46" s="7">
        <v>7.1015951319955334E-2</v>
      </c>
      <c r="AA46" s="7">
        <v>6.1200077463857569E-2</v>
      </c>
      <c r="AB46" s="7">
        <v>6.8359658592083372E-2</v>
      </c>
      <c r="AC46" s="7">
        <v>6.6005674290855035E-2</v>
      </c>
      <c r="AD46" s="7">
        <v>5.579994907550577E-2</v>
      </c>
      <c r="AE46" s="7">
        <v>6.9747524255429474E-2</v>
      </c>
      <c r="AF46" s="7">
        <v>5.9782484595208109E-2</v>
      </c>
      <c r="AG46" s="7">
        <v>9.2611752128812549E-2</v>
      </c>
      <c r="AH46" s="7">
        <v>7.9912615320935618E-2</v>
      </c>
      <c r="AI46" s="7">
        <v>7.9990743559349597E-2</v>
      </c>
      <c r="AJ46" s="7">
        <v>2.6576704274518623E-2</v>
      </c>
      <c r="AK46" s="7">
        <v>4.8296371216667619E-2</v>
      </c>
      <c r="AL46" s="7">
        <v>3.1834144436163669E-2</v>
      </c>
      <c r="AM46" s="7">
        <v>7.7838270198622661E-2</v>
      </c>
      <c r="AN46" s="7">
        <v>6.5097612852397041E-2</v>
      </c>
      <c r="AO46" s="7">
        <v>1.2415857603656271E-2</v>
      </c>
      <c r="AP46" s="7">
        <v>1.8703207119829483E-2</v>
      </c>
      <c r="AQ46" s="7">
        <v>4.525943038410285E-2</v>
      </c>
      <c r="AR46" s="7">
        <v>1.0388321886492564E-2</v>
      </c>
      <c r="AS46" s="7">
        <v>1.8907313893557456E-2</v>
      </c>
      <c r="AT46" s="7">
        <v>3.0033194154830252E-2</v>
      </c>
      <c r="AU46" s="7">
        <v>2.5961477674294228E-2</v>
      </c>
      <c r="AV46" s="7">
        <v>2.9881243676897297E-2</v>
      </c>
      <c r="AW46" s="7">
        <v>9.9793622713302745E-3</v>
      </c>
      <c r="AX46" s="7">
        <v>3.4065701947005991E-2</v>
      </c>
      <c r="AY46" s="7">
        <v>7.1708009238070497E-2</v>
      </c>
      <c r="AZ46" s="7">
        <v>6.7164681846174926E-2</v>
      </c>
      <c r="BA46" s="7">
        <v>2.8480711269167593E-2</v>
      </c>
      <c r="BB46" s="7">
        <v>3.1329152050485802E-2</v>
      </c>
      <c r="BC46" s="7">
        <v>1.7696353274280752E-2</v>
      </c>
      <c r="BD46" s="7">
        <v>6.9863130303236508E-3</v>
      </c>
      <c r="BE46" s="7">
        <v>2.5427045570823588E-3</v>
      </c>
      <c r="BF46" s="7">
        <v>1.1769038447540426E-2</v>
      </c>
      <c r="BG46" s="7">
        <v>2.1055027717801999E-2</v>
      </c>
      <c r="BH46" s="7">
        <v>3.189318313972829E-2</v>
      </c>
      <c r="BI46" s="7">
        <v>2.3391996266789228E-2</v>
      </c>
      <c r="BJ46" s="7">
        <v>2.1342270526438514E-2</v>
      </c>
      <c r="BK46" s="7">
        <v>1.0404004434314645E-2</v>
      </c>
      <c r="BL46" s="7">
        <v>8.2932579600138237E-3</v>
      </c>
      <c r="BM46" s="7">
        <v>1.830751757131005E-2</v>
      </c>
      <c r="BN46" s="7">
        <v>1.6058227843541547E-2</v>
      </c>
      <c r="BO46" s="7">
        <v>3.4863963905278225E-2</v>
      </c>
      <c r="BP46" s="7">
        <v>6.6854480757844711E-2</v>
      </c>
      <c r="BQ46" s="7">
        <v>1.7101245789557983E-2</v>
      </c>
      <c r="BR46" s="7">
        <v>2.238120103561175E-2</v>
      </c>
      <c r="BS46" s="7">
        <v>0</v>
      </c>
    </row>
    <row r="47" spans="1:71" x14ac:dyDescent="0.25">
      <c r="A47" s="12" t="s">
        <v>86</v>
      </c>
      <c r="B47" s="11" t="s">
        <v>201</v>
      </c>
      <c r="C47">
        <f t="shared" si="2"/>
        <v>43</v>
      </c>
      <c r="D47" s="7">
        <v>1.8618992869961704E-2</v>
      </c>
      <c r="E47" s="7">
        <v>1.4398680646693659E-2</v>
      </c>
      <c r="F47" s="7">
        <v>2.0229704083820028E-2</v>
      </c>
      <c r="G47" s="7">
        <v>3.956652977374743E-2</v>
      </c>
      <c r="H47" s="7">
        <v>2.367110884684645E-2</v>
      </c>
      <c r="I47" s="7">
        <v>3.1910261806438973E-2</v>
      </c>
      <c r="J47" s="7">
        <v>4.1602390959421212E-2</v>
      </c>
      <c r="K47" s="7">
        <v>3.9384802245193674E-2</v>
      </c>
      <c r="L47" s="7">
        <v>6.0214951862535143E-2</v>
      </c>
      <c r="M47" s="7">
        <v>6.2755484926613134E-2</v>
      </c>
      <c r="N47" s="7">
        <v>4.6261094617838019E-2</v>
      </c>
      <c r="O47" s="7">
        <v>1.9508237528458153E-2</v>
      </c>
      <c r="P47" s="7">
        <v>2.6148195526953074E-2</v>
      </c>
      <c r="Q47" s="7">
        <v>1.4150112956619946E-2</v>
      </c>
      <c r="R47" s="7">
        <v>2.5323872605274345E-2</v>
      </c>
      <c r="S47" s="7">
        <v>3.3715407162816437E-2</v>
      </c>
      <c r="T47" s="7">
        <v>3.3880776211885601E-2</v>
      </c>
      <c r="U47" s="7">
        <v>1.6069692576875495E-2</v>
      </c>
      <c r="V47" s="7">
        <v>1.014578778158442E-2</v>
      </c>
      <c r="W47" s="7">
        <v>4.3161756638468628E-2</v>
      </c>
      <c r="X47" s="7">
        <v>4.1388130191996053E-2</v>
      </c>
      <c r="Y47" s="7">
        <v>3.4147423088783456E-2</v>
      </c>
      <c r="Z47" s="7">
        <v>3.9839719592006731E-2</v>
      </c>
      <c r="AA47" s="7">
        <v>4.2561386235135529E-2</v>
      </c>
      <c r="AB47" s="7">
        <v>2.8862083506835449E-2</v>
      </c>
      <c r="AC47" s="7">
        <v>3.4870070758897115E-2</v>
      </c>
      <c r="AD47" s="7">
        <v>4.577109742654123E-2</v>
      </c>
      <c r="AE47" s="7">
        <v>2.4076366883240861E-2</v>
      </c>
      <c r="AF47" s="7">
        <v>2.5974001209871474E-2</v>
      </c>
      <c r="AG47" s="7">
        <v>2.1669466849372775E-2</v>
      </c>
      <c r="AH47" s="7">
        <v>2.3573362937509185E-2</v>
      </c>
      <c r="AI47" s="7">
        <v>2.0447450556892281E-2</v>
      </c>
      <c r="AJ47" s="7">
        <v>2.8131581050227384E-2</v>
      </c>
      <c r="AK47" s="7">
        <v>2.2000156050839742E-2</v>
      </c>
      <c r="AL47" s="7">
        <v>1.9896523134227566E-2</v>
      </c>
      <c r="AM47" s="7">
        <v>2.1222827987850988E-2</v>
      </c>
      <c r="AN47" s="7">
        <v>7.8724307543402237E-3</v>
      </c>
      <c r="AO47" s="7">
        <v>1.0714166035475323E-2</v>
      </c>
      <c r="AP47" s="7">
        <v>6.883652647683319E-3</v>
      </c>
      <c r="AQ47" s="7">
        <v>9.1127370026693501E-3</v>
      </c>
      <c r="AR47" s="7">
        <v>1.0757366858802997E-2</v>
      </c>
      <c r="AS47" s="7">
        <v>3.5085730915393118E-2</v>
      </c>
      <c r="AT47" s="7">
        <v>9.4918147075213427E-2</v>
      </c>
      <c r="AU47" s="7">
        <v>1.8022634684004706E-2</v>
      </c>
      <c r="AV47" s="7">
        <v>8.6409945040824311E-3</v>
      </c>
      <c r="AW47" s="7">
        <v>3.9246729402322773E-2</v>
      </c>
      <c r="AX47" s="7">
        <v>5.3628025303783565E-3</v>
      </c>
      <c r="AY47" s="7">
        <v>9.5561152349166647E-3</v>
      </c>
      <c r="AZ47" s="7">
        <v>2.5019139109540605E-2</v>
      </c>
      <c r="BA47" s="7">
        <v>1.1670369905465258E-2</v>
      </c>
      <c r="BB47" s="7">
        <v>4.1251784854388204E-3</v>
      </c>
      <c r="BC47" s="7">
        <v>5.0471004173020008E-3</v>
      </c>
      <c r="BD47" s="7">
        <v>4.1991256970319692E-3</v>
      </c>
      <c r="BE47" s="7">
        <v>5.6063765293301961E-4</v>
      </c>
      <c r="BF47" s="7">
        <v>6.2115470050548701E-3</v>
      </c>
      <c r="BG47" s="7">
        <v>1.4447969201686473E-2</v>
      </c>
      <c r="BH47" s="7">
        <v>3.9353771282912633E-3</v>
      </c>
      <c r="BI47" s="7">
        <v>1.2144620010371055E-2</v>
      </c>
      <c r="BJ47" s="7">
        <v>3.7871882976263354E-3</v>
      </c>
      <c r="BK47" s="7">
        <v>3.6097393278265804E-3</v>
      </c>
      <c r="BL47" s="7">
        <v>4.0082571247079856E-3</v>
      </c>
      <c r="BM47" s="7">
        <v>5.8749863406144303E-3</v>
      </c>
      <c r="BN47" s="7">
        <v>1.3461408264557573E-2</v>
      </c>
      <c r="BO47" s="7">
        <v>6.7531885992785038E-3</v>
      </c>
      <c r="BP47" s="7">
        <v>2.1175398873447024E-3</v>
      </c>
      <c r="BQ47" s="7">
        <v>7.3854489888073357E-3</v>
      </c>
      <c r="BR47" s="7">
        <v>1.9199401339436685E-2</v>
      </c>
      <c r="BS47" s="7">
        <v>0</v>
      </c>
    </row>
    <row r="48" spans="1:71" x14ac:dyDescent="0.25">
      <c r="A48" s="11" t="s">
        <v>87</v>
      </c>
      <c r="B48" s="11" t="s">
        <v>114</v>
      </c>
      <c r="C48">
        <f t="shared" si="2"/>
        <v>44</v>
      </c>
      <c r="D48" s="7">
        <v>7.4648115297664788E-5</v>
      </c>
      <c r="E48" s="7">
        <v>1.3991516437514216E-4</v>
      </c>
      <c r="F48" s="7">
        <v>4.777199961602195E-5</v>
      </c>
      <c r="G48" s="7">
        <v>9.0301781945640509E-5</v>
      </c>
      <c r="H48" s="7">
        <v>1.5749429911160143E-2</v>
      </c>
      <c r="I48" s="7">
        <v>3.0053991485492525E-5</v>
      </c>
      <c r="J48" s="7">
        <v>4.9950053072654154E-4</v>
      </c>
      <c r="K48" s="7">
        <v>2.7804238637209383E-3</v>
      </c>
      <c r="L48" s="7">
        <v>1.3507309121012401E-3</v>
      </c>
      <c r="M48" s="7">
        <v>1.3641239123781878E-3</v>
      </c>
      <c r="N48" s="7">
        <v>1.3106302351454155E-4</v>
      </c>
      <c r="O48" s="7">
        <v>1.6513424493496261E-4</v>
      </c>
      <c r="P48" s="7">
        <v>2.6191580300169274E-4</v>
      </c>
      <c r="Q48" s="7">
        <v>2.0201000577785088E-4</v>
      </c>
      <c r="R48" s="7">
        <v>1.607872550537487E-4</v>
      </c>
      <c r="S48" s="7">
        <v>2.2416834278100421E-3</v>
      </c>
      <c r="T48" s="7">
        <v>7.4444571894659844E-3</v>
      </c>
      <c r="U48" s="7">
        <v>6.6016934265233039E-4</v>
      </c>
      <c r="V48" s="7">
        <v>1.4831369818092398E-4</v>
      </c>
      <c r="W48" s="7">
        <v>4.9974269112290691E-4</v>
      </c>
      <c r="X48" s="7">
        <v>3.537057374120859E-3</v>
      </c>
      <c r="Y48" s="7">
        <v>2.5600848428989937E-4</v>
      </c>
      <c r="Z48" s="7">
        <v>6.779685642523917E-4</v>
      </c>
      <c r="AA48" s="7">
        <v>8.3605971082792435E-5</v>
      </c>
      <c r="AB48" s="7">
        <v>3.5336548718703937E-4</v>
      </c>
      <c r="AC48" s="7">
        <v>8.3594399477756069E-4</v>
      </c>
      <c r="AD48" s="7">
        <v>1.8928606197368876E-3</v>
      </c>
      <c r="AE48" s="7">
        <v>3.7175947117804248E-4</v>
      </c>
      <c r="AF48" s="7">
        <v>2.7567766194714575E-4</v>
      </c>
      <c r="AG48" s="7">
        <v>7.5908783574292406E-4</v>
      </c>
      <c r="AH48" s="7">
        <v>4.8031835339418992E-4</v>
      </c>
      <c r="AI48" s="7">
        <v>1.1623516088400281E-3</v>
      </c>
      <c r="AJ48" s="7">
        <v>6.9444262284136331E-4</v>
      </c>
      <c r="AK48" s="7">
        <v>5.7822319074828164E-4</v>
      </c>
      <c r="AL48" s="7">
        <v>2.1601783242468997E-3</v>
      </c>
      <c r="AM48" s="7">
        <v>1.0665586857857262E-4</v>
      </c>
      <c r="AN48" s="7">
        <v>1.854194963531079E-4</v>
      </c>
      <c r="AO48" s="7">
        <v>3.2914031087081291E-5</v>
      </c>
      <c r="AP48" s="7">
        <v>4.1137096057041189E-5</v>
      </c>
      <c r="AQ48" s="7">
        <v>1.0213733951158795E-4</v>
      </c>
      <c r="AR48" s="7">
        <v>8.2866392265326574E-5</v>
      </c>
      <c r="AS48" s="7">
        <v>6.0758150304670363E-4</v>
      </c>
      <c r="AT48" s="7">
        <v>1.2333188972844268E-3</v>
      </c>
      <c r="AU48" s="7">
        <v>4.2329764877342205E-2</v>
      </c>
      <c r="AV48" s="7">
        <v>6.0498940916476917E-5</v>
      </c>
      <c r="AW48" s="7">
        <v>3.2935043099176545E-4</v>
      </c>
      <c r="AX48" s="7">
        <v>1.095800786796276E-4</v>
      </c>
      <c r="AY48" s="7">
        <v>1.6792451680303495E-4</v>
      </c>
      <c r="AZ48" s="7">
        <v>6.3298401994383219E-5</v>
      </c>
      <c r="BA48" s="7">
        <v>8.4387909661930949E-5</v>
      </c>
      <c r="BB48" s="7">
        <v>2.8747413087542655E-5</v>
      </c>
      <c r="BC48" s="7">
        <v>1.020935718569404E-4</v>
      </c>
      <c r="BD48" s="7">
        <v>2.4512559401730519E-5</v>
      </c>
      <c r="BE48" s="7">
        <v>1.1152439165257921E-5</v>
      </c>
      <c r="BF48" s="7">
        <v>5.3582583682540976E-5</v>
      </c>
      <c r="BG48" s="7">
        <v>6.8543041079677933E-5</v>
      </c>
      <c r="BH48" s="7">
        <v>3.2068494330659738E-5</v>
      </c>
      <c r="BI48" s="7">
        <v>6.2231949240376712E-5</v>
      </c>
      <c r="BJ48" s="7">
        <v>7.3803413927271222E-4</v>
      </c>
      <c r="BK48" s="7">
        <v>4.2089613961238508E-5</v>
      </c>
      <c r="BL48" s="7">
        <v>1.4559411358971686E-5</v>
      </c>
      <c r="BM48" s="7">
        <v>1.5902515908567607E-5</v>
      </c>
      <c r="BN48" s="7">
        <v>8.0854558601302403E-5</v>
      </c>
      <c r="BO48" s="7">
        <v>2.484958605105065E-5</v>
      </c>
      <c r="BP48" s="7">
        <v>4.8444776395419667E-5</v>
      </c>
      <c r="BQ48" s="7">
        <v>1.8855675836200553E-4</v>
      </c>
      <c r="BR48" s="7">
        <v>4.8881865802327295E-5</v>
      </c>
      <c r="BS48" s="7">
        <v>0</v>
      </c>
    </row>
    <row r="49" spans="1:71" x14ac:dyDescent="0.25">
      <c r="A49" s="12" t="s">
        <v>88</v>
      </c>
      <c r="B49" s="11" t="s">
        <v>115</v>
      </c>
      <c r="C49">
        <f t="shared" si="2"/>
        <v>45</v>
      </c>
      <c r="D49" s="7">
        <v>7.4527569646591265E-6</v>
      </c>
      <c r="E49" s="7">
        <v>4.3037773583530683E-6</v>
      </c>
      <c r="F49" s="7">
        <v>1.163434820274065E-4</v>
      </c>
      <c r="G49" s="7">
        <v>3.698290131269635E-4</v>
      </c>
      <c r="H49" s="7">
        <v>6.5788547229479665E-3</v>
      </c>
      <c r="I49" s="7">
        <v>9.7864987775148307E-5</v>
      </c>
      <c r="J49" s="7">
        <v>1.5719771231855176E-3</v>
      </c>
      <c r="K49" s="7">
        <v>8.3826390234826708E-4</v>
      </c>
      <c r="L49" s="7">
        <v>1.4884937005340838E-4</v>
      </c>
      <c r="M49" s="7">
        <v>7.2324930191007466E-4</v>
      </c>
      <c r="N49" s="7">
        <v>5.0178397640929793E-4</v>
      </c>
      <c r="O49" s="7">
        <v>1.4515713103971232E-3</v>
      </c>
      <c r="P49" s="7">
        <v>6.5150540101873919E-4</v>
      </c>
      <c r="Q49" s="7">
        <v>4.5177007555237235E-4</v>
      </c>
      <c r="R49" s="7">
        <v>1.1222116727355057E-3</v>
      </c>
      <c r="S49" s="7">
        <v>9.9958342469954838E-4</v>
      </c>
      <c r="T49" s="7">
        <v>9.43940904806648E-4</v>
      </c>
      <c r="U49" s="7">
        <v>1.0807556262895444E-3</v>
      </c>
      <c r="V49" s="7">
        <v>9.2697315053728938E-5</v>
      </c>
      <c r="W49" s="7">
        <v>1.4032724233082973E-4</v>
      </c>
      <c r="X49" s="7">
        <v>1.5350609085512377E-3</v>
      </c>
      <c r="Y49" s="7">
        <v>2.9118097613544131E-3</v>
      </c>
      <c r="Z49" s="7">
        <v>2.4801815776799861E-4</v>
      </c>
      <c r="AA49" s="7">
        <v>1.6240669680428089E-3</v>
      </c>
      <c r="AB49" s="7">
        <v>3.3342621648525453E-4</v>
      </c>
      <c r="AC49" s="7">
        <v>1.0094839119907701E-3</v>
      </c>
      <c r="AD49" s="7">
        <v>7.1041939402694215E-4</v>
      </c>
      <c r="AE49" s="7">
        <v>2.3037300537079815E-4</v>
      </c>
      <c r="AF49" s="7">
        <v>3.6561038117306457E-4</v>
      </c>
      <c r="AG49" s="7">
        <v>3.0086654117690735E-3</v>
      </c>
      <c r="AH49" s="7">
        <v>1.6692805822033454E-3</v>
      </c>
      <c r="AI49" s="7">
        <v>1.269498928729712E-3</v>
      </c>
      <c r="AJ49" s="7">
        <v>1.0964661808317195E-3</v>
      </c>
      <c r="AK49" s="7">
        <v>9.8303381626657768E-4</v>
      </c>
      <c r="AL49" s="7">
        <v>6.6268223549663862E-4</v>
      </c>
      <c r="AM49" s="7">
        <v>4.7156580631609458E-4</v>
      </c>
      <c r="AN49" s="7">
        <v>6.8288786392960274E-4</v>
      </c>
      <c r="AO49" s="7">
        <v>1.3863302219602666E-3</v>
      </c>
      <c r="AP49" s="7">
        <v>6.6008649908771673E-4</v>
      </c>
      <c r="AQ49" s="7">
        <v>1.9295643427122893E-3</v>
      </c>
      <c r="AR49" s="7">
        <v>1.1795577939598797E-3</v>
      </c>
      <c r="AS49" s="7">
        <v>2.536054256919446E-3</v>
      </c>
      <c r="AT49" s="7">
        <v>6.0884365463038015E-4</v>
      </c>
      <c r="AU49" s="7">
        <v>5.2859094363214842E-3</v>
      </c>
      <c r="AV49" s="7">
        <v>3.2157566269728024E-4</v>
      </c>
      <c r="AW49" s="7">
        <v>6.3547392517183761E-3</v>
      </c>
      <c r="AX49" s="7">
        <v>2.2709062362744298E-3</v>
      </c>
      <c r="AY49" s="7">
        <v>2.4595973945791403E-4</v>
      </c>
      <c r="AZ49" s="7">
        <v>7.8232343446401438E-4</v>
      </c>
      <c r="BA49" s="7">
        <v>3.3791636921972627E-3</v>
      </c>
      <c r="BB49" s="7">
        <v>8.9034402823386072E-4</v>
      </c>
      <c r="BC49" s="7">
        <v>4.1002553094170238E-3</v>
      </c>
      <c r="BD49" s="7">
        <v>3.8774749196967789E-3</v>
      </c>
      <c r="BE49" s="7">
        <v>9.4810544853841713E-5</v>
      </c>
      <c r="BF49" s="7">
        <v>3.680961551931912E-3</v>
      </c>
      <c r="BG49" s="7">
        <v>3.9246568596575573E-3</v>
      </c>
      <c r="BH49" s="7">
        <v>4.8538825267261014E-3</v>
      </c>
      <c r="BI49" s="7">
        <v>1.6013152743209428E-3</v>
      </c>
      <c r="BJ49" s="7">
        <v>1.5227757497133132E-3</v>
      </c>
      <c r="BK49" s="7">
        <v>6.1507242687234925E-4</v>
      </c>
      <c r="BL49" s="7">
        <v>1.4360137966966848E-3</v>
      </c>
      <c r="BM49" s="7">
        <v>9.8765796426698057E-4</v>
      </c>
      <c r="BN49" s="7">
        <v>1.6648784624531426E-2</v>
      </c>
      <c r="BO49" s="7">
        <v>1.7424006653225129E-3</v>
      </c>
      <c r="BP49" s="7">
        <v>2.9562737839881606E-5</v>
      </c>
      <c r="BQ49" s="7">
        <v>2.1668513873721201E-3</v>
      </c>
      <c r="BR49" s="7">
        <v>5.671155941754602E-2</v>
      </c>
      <c r="BS49" s="7">
        <v>0</v>
      </c>
    </row>
    <row r="50" spans="1:71" x14ac:dyDescent="0.25">
      <c r="A50" s="11" t="s">
        <v>89</v>
      </c>
      <c r="B50" s="11" t="s">
        <v>205</v>
      </c>
      <c r="C50">
        <f t="shared" si="2"/>
        <v>46</v>
      </c>
      <c r="D50" s="7">
        <v>2.6351518766783363E-3</v>
      </c>
      <c r="E50" s="7">
        <v>4.2810295142725965E-4</v>
      </c>
      <c r="F50" s="7">
        <v>3.8944123517648506E-3</v>
      </c>
      <c r="G50" s="7">
        <v>1.3394537910639067E-3</v>
      </c>
      <c r="H50" s="7">
        <v>1.6232168187593432E-2</v>
      </c>
      <c r="I50" s="7">
        <v>2.3592784247671698E-2</v>
      </c>
      <c r="J50" s="7">
        <v>3.3258724400531008E-2</v>
      </c>
      <c r="K50" s="7">
        <v>9.2541356657175819E-3</v>
      </c>
      <c r="L50" s="7">
        <v>2.733522959304242E-2</v>
      </c>
      <c r="M50" s="7">
        <v>1.1110390708520651E-2</v>
      </c>
      <c r="N50" s="7">
        <v>2.0286941432143556E-2</v>
      </c>
      <c r="O50" s="7">
        <v>1.9018996922527856E-3</v>
      </c>
      <c r="P50" s="7">
        <v>3.9372693044687022E-3</v>
      </c>
      <c r="Q50" s="7">
        <v>1.8192781246910519E-3</v>
      </c>
      <c r="R50" s="7">
        <v>3.9718682711618863E-3</v>
      </c>
      <c r="S50" s="7">
        <v>5.7955968890615545E-3</v>
      </c>
      <c r="T50" s="7">
        <v>1.2933753668279613E-2</v>
      </c>
      <c r="U50" s="7">
        <v>8.5282385652451879E-3</v>
      </c>
      <c r="V50" s="7">
        <v>1.5846189116139316E-3</v>
      </c>
      <c r="W50" s="7">
        <v>1.4962084488525857E-2</v>
      </c>
      <c r="X50" s="7">
        <v>6.9424378918799537E-3</v>
      </c>
      <c r="Y50" s="7">
        <v>1.098398779049462E-2</v>
      </c>
      <c r="Z50" s="7">
        <v>8.1615065530060617E-3</v>
      </c>
      <c r="AA50" s="7">
        <v>8.3271833191101551E-3</v>
      </c>
      <c r="AB50" s="7">
        <v>2.2424124470501699E-3</v>
      </c>
      <c r="AC50" s="7">
        <v>3.3791492823411554E-3</v>
      </c>
      <c r="AD50" s="7">
        <v>1.9394979516955384E-2</v>
      </c>
      <c r="AE50" s="7">
        <v>2.2227019459606298E-3</v>
      </c>
      <c r="AF50" s="7">
        <v>6.7429666217558113E-3</v>
      </c>
      <c r="AG50" s="7">
        <v>8.3741095075134733E-3</v>
      </c>
      <c r="AH50" s="7">
        <v>9.9351262969173751E-3</v>
      </c>
      <c r="AI50" s="7">
        <v>2.7007982818583378E-3</v>
      </c>
      <c r="AJ50" s="7">
        <v>1.5841573836152156E-2</v>
      </c>
      <c r="AK50" s="7">
        <v>6.2579787872865918E-3</v>
      </c>
      <c r="AL50" s="7">
        <v>7.3741757864742904E-3</v>
      </c>
      <c r="AM50" s="7">
        <v>3.7318710526099814E-3</v>
      </c>
      <c r="AN50" s="7">
        <v>1.9674094364029527E-3</v>
      </c>
      <c r="AO50" s="7">
        <v>2.1707401973794439E-3</v>
      </c>
      <c r="AP50" s="7">
        <v>4.1931221918759578E-4</v>
      </c>
      <c r="AQ50" s="7">
        <v>9.4260363519915909E-4</v>
      </c>
      <c r="AR50" s="7">
        <v>4.9725006961038772E-3</v>
      </c>
      <c r="AS50" s="7">
        <v>1.1025006713501271E-2</v>
      </c>
      <c r="AT50" s="7">
        <v>2.0280333914491827E-2</v>
      </c>
      <c r="AU50" s="7">
        <v>0.16385795222047758</v>
      </c>
      <c r="AV50" s="7">
        <v>8.6789297500722992E-2</v>
      </c>
      <c r="AW50" s="7">
        <v>3.3484151341939571E-2</v>
      </c>
      <c r="AX50" s="7">
        <v>2.6959806738446703E-3</v>
      </c>
      <c r="AY50" s="7">
        <v>1.2032458869092925E-3</v>
      </c>
      <c r="AZ50" s="7">
        <v>3.9325908831841895E-3</v>
      </c>
      <c r="BA50" s="7">
        <v>2.2542063814315802E-3</v>
      </c>
      <c r="BB50" s="7">
        <v>3.6129519921417812E-3</v>
      </c>
      <c r="BC50" s="7">
        <v>1.3589779546399152E-3</v>
      </c>
      <c r="BD50" s="7">
        <v>9.4775287566491295E-3</v>
      </c>
      <c r="BE50" s="7">
        <v>5.1632702442026704E-4</v>
      </c>
      <c r="BF50" s="7">
        <v>3.1643745947331843E-3</v>
      </c>
      <c r="BG50" s="7">
        <v>3.5329000352405261E-3</v>
      </c>
      <c r="BH50" s="7">
        <v>2.7260174269705703E-3</v>
      </c>
      <c r="BI50" s="7">
        <v>5.3928361714660486E-3</v>
      </c>
      <c r="BJ50" s="7">
        <v>4.1179423179636774E-3</v>
      </c>
      <c r="BK50" s="7">
        <v>2.1499711319078662E-3</v>
      </c>
      <c r="BL50" s="7">
        <v>5.3764967045613369E-3</v>
      </c>
      <c r="BM50" s="7">
        <v>1.1483806107082471E-3</v>
      </c>
      <c r="BN50" s="7">
        <v>5.2035040755956411E-3</v>
      </c>
      <c r="BO50" s="7">
        <v>2.277444835911871E-3</v>
      </c>
      <c r="BP50" s="7">
        <v>1.5660384978264609E-3</v>
      </c>
      <c r="BQ50" s="7">
        <v>2.1798559358895213E-3</v>
      </c>
      <c r="BR50" s="7">
        <v>1.0909293438679087E-2</v>
      </c>
      <c r="BS50" s="7">
        <v>0</v>
      </c>
    </row>
    <row r="51" spans="1:71" x14ac:dyDescent="0.25">
      <c r="A51" s="11" t="s">
        <v>90</v>
      </c>
      <c r="B51" s="12" t="s">
        <v>207</v>
      </c>
      <c r="C51">
        <f t="shared" si="2"/>
        <v>47</v>
      </c>
      <c r="D51" s="7">
        <v>3.7416681148940083E-5</v>
      </c>
      <c r="E51" s="7">
        <v>4.8807964741591805E-5</v>
      </c>
      <c r="F51" s="7">
        <v>9.4635805123005758E-5</v>
      </c>
      <c r="G51" s="7">
        <v>3.0347790526695609E-4</v>
      </c>
      <c r="H51" s="7">
        <v>6.5870036224941386E-4</v>
      </c>
      <c r="I51" s="7">
        <v>4.9724285224381042E-4</v>
      </c>
      <c r="J51" s="7">
        <v>6.0696275807146601E-4</v>
      </c>
      <c r="K51" s="7">
        <v>6.9773382583808267E-4</v>
      </c>
      <c r="L51" s="7">
        <v>3.754950003378208E-4</v>
      </c>
      <c r="M51" s="7">
        <v>6.9563000732566756E-4</v>
      </c>
      <c r="N51" s="7">
        <v>4.6425706717879533E-4</v>
      </c>
      <c r="O51" s="7">
        <v>1.2256985106075817E-3</v>
      </c>
      <c r="P51" s="7">
        <v>4.5687219589178189E-4</v>
      </c>
      <c r="Q51" s="7">
        <v>2.5724850315268267E-4</v>
      </c>
      <c r="R51" s="7">
        <v>5.0494954848914395E-4</v>
      </c>
      <c r="S51" s="7">
        <v>1.9857420485281865E-4</v>
      </c>
      <c r="T51" s="7">
        <v>6.2506927761743036E-4</v>
      </c>
      <c r="U51" s="7">
        <v>3.748259454584739E-4</v>
      </c>
      <c r="V51" s="7">
        <v>8.1705804259549832E-5</v>
      </c>
      <c r="W51" s="7">
        <v>2.3746309117288496E-4</v>
      </c>
      <c r="X51" s="7">
        <v>5.8236032398528866E-4</v>
      </c>
      <c r="Y51" s="7">
        <v>1.2793198196261459E-3</v>
      </c>
      <c r="Z51" s="7">
        <v>6.1690163866142658E-4</v>
      </c>
      <c r="AA51" s="7">
        <v>1.8682395623943553E-3</v>
      </c>
      <c r="AB51" s="7">
        <v>6.2876464379941327E-4</v>
      </c>
      <c r="AC51" s="7">
        <v>5.5503145669548372E-4</v>
      </c>
      <c r="AD51" s="7">
        <v>9.5803616997715215E-4</v>
      </c>
      <c r="AE51" s="7">
        <v>3.7855621205767817E-4</v>
      </c>
      <c r="AF51" s="7">
        <v>8.7461699101123145E-4</v>
      </c>
      <c r="AG51" s="7">
        <v>9.590025418982417E-4</v>
      </c>
      <c r="AH51" s="7">
        <v>9.7571918495523006E-4</v>
      </c>
      <c r="AI51" s="7">
        <v>1.449321376878988E-3</v>
      </c>
      <c r="AJ51" s="7">
        <v>4.637033416722764E-4</v>
      </c>
      <c r="AK51" s="7">
        <v>5.8575808562793175E-4</v>
      </c>
      <c r="AL51" s="7">
        <v>7.2904357389267066E-4</v>
      </c>
      <c r="AM51" s="7">
        <v>8.450007524503061E-4</v>
      </c>
      <c r="AN51" s="7">
        <v>5.0006050436794463E-4</v>
      </c>
      <c r="AO51" s="7">
        <v>4.399302193828958E-4</v>
      </c>
      <c r="AP51" s="7">
        <v>1.7116155847495898E-4</v>
      </c>
      <c r="AQ51" s="7">
        <v>1.2990974894617827E-3</v>
      </c>
      <c r="AR51" s="7">
        <v>1.4364699319478981E-3</v>
      </c>
      <c r="AS51" s="7">
        <v>1.6032908425602027E-3</v>
      </c>
      <c r="AT51" s="7">
        <v>4.0804176180692206E-4</v>
      </c>
      <c r="AU51" s="7">
        <v>2.5658938332480359E-4</v>
      </c>
      <c r="AV51" s="7">
        <v>1.4687051859816954E-3</v>
      </c>
      <c r="AW51" s="7">
        <v>1.0268407144491066E-3</v>
      </c>
      <c r="AX51" s="7">
        <v>5.1336158958041612E-5</v>
      </c>
      <c r="AY51" s="7">
        <v>1.4142729593630366E-4</v>
      </c>
      <c r="AZ51" s="7">
        <v>2.5189851664425972E-3</v>
      </c>
      <c r="BA51" s="7">
        <v>2.2443595495851075E-3</v>
      </c>
      <c r="BB51" s="7">
        <v>3.6866164418486593E-4</v>
      </c>
      <c r="BC51" s="7">
        <v>2.2252613066767826E-3</v>
      </c>
      <c r="BD51" s="7">
        <v>1.072217279194079E-3</v>
      </c>
      <c r="BE51" s="7">
        <v>6.7189338061759437E-5</v>
      </c>
      <c r="BF51" s="7">
        <v>8.9652486995246054E-4</v>
      </c>
      <c r="BG51" s="7">
        <v>2.4243077259130928E-3</v>
      </c>
      <c r="BH51" s="7">
        <v>8.1195824961120312E-4</v>
      </c>
      <c r="BI51" s="7">
        <v>1.9729107647709736E-3</v>
      </c>
      <c r="BJ51" s="7">
        <v>4.8780738755589421E-4</v>
      </c>
      <c r="BK51" s="7">
        <v>7.8292408566307825E-4</v>
      </c>
      <c r="BL51" s="7">
        <v>1.5007929252207281E-3</v>
      </c>
      <c r="BM51" s="7">
        <v>8.1544481157053909E-4</v>
      </c>
      <c r="BN51" s="7">
        <v>2.1559966997099314E-3</v>
      </c>
      <c r="BO51" s="7">
        <v>9.7879939225052181E-4</v>
      </c>
      <c r="BP51" s="7">
        <v>5.3355421718345161E-5</v>
      </c>
      <c r="BQ51" s="7">
        <v>2.262872098548739E-3</v>
      </c>
      <c r="BR51" s="7">
        <v>3.5584430578941895E-2</v>
      </c>
      <c r="BS51" s="7">
        <v>0</v>
      </c>
    </row>
    <row r="52" spans="1:71" x14ac:dyDescent="0.25">
      <c r="A52" s="11" t="s">
        <v>91</v>
      </c>
      <c r="B52" s="11" t="s">
        <v>209</v>
      </c>
      <c r="C52">
        <f t="shared" si="2"/>
        <v>48</v>
      </c>
      <c r="D52" s="7">
        <v>7.5457844156479696E-5</v>
      </c>
      <c r="E52" s="7">
        <v>9.4700285787372294E-5</v>
      </c>
      <c r="F52" s="7">
        <v>1.5525389126528423E-4</v>
      </c>
      <c r="G52" s="7">
        <v>1.9897484459260815E-4</v>
      </c>
      <c r="H52" s="7">
        <v>9.9990654629947598E-4</v>
      </c>
      <c r="I52" s="7">
        <v>1.3932869647314172E-4</v>
      </c>
      <c r="J52" s="7">
        <v>5.3799946746913116E-4</v>
      </c>
      <c r="K52" s="7">
        <v>1.8162596759306436E-4</v>
      </c>
      <c r="L52" s="7">
        <v>1.0307872465465207E-4</v>
      </c>
      <c r="M52" s="7">
        <v>5.8094449416440245E-4</v>
      </c>
      <c r="N52" s="7">
        <v>1.5693891675136549E-4</v>
      </c>
      <c r="O52" s="7">
        <v>1.7895795774472772E-4</v>
      </c>
      <c r="P52" s="7">
        <v>3.113260982651991E-4</v>
      </c>
      <c r="Q52" s="7">
        <v>2.0851637416476697E-4</v>
      </c>
      <c r="R52" s="7">
        <v>1.9596112200087062E-4</v>
      </c>
      <c r="S52" s="7">
        <v>1.4034557865900621E-4</v>
      </c>
      <c r="T52" s="7">
        <v>2.4960667436464766E-4</v>
      </c>
      <c r="U52" s="7">
        <v>5.5619400683751664E-4</v>
      </c>
      <c r="V52" s="7">
        <v>7.7999927825814615E-5</v>
      </c>
      <c r="W52" s="7">
        <v>1.1801978764559425E-4</v>
      </c>
      <c r="X52" s="7">
        <v>5.472068298585887E-4</v>
      </c>
      <c r="Y52" s="7">
        <v>1.4003047076086876E-3</v>
      </c>
      <c r="Z52" s="7">
        <v>1.7962154347605125E-4</v>
      </c>
      <c r="AA52" s="7">
        <v>3.0242057100881917E-3</v>
      </c>
      <c r="AB52" s="7">
        <v>2.3484575945530988E-4</v>
      </c>
      <c r="AC52" s="7">
        <v>1.3849854062833217E-4</v>
      </c>
      <c r="AD52" s="7">
        <v>3.2859622592892174E-4</v>
      </c>
      <c r="AE52" s="7">
        <v>8.7714160025923014E-4</v>
      </c>
      <c r="AF52" s="7">
        <v>3.169807055393365E-4</v>
      </c>
      <c r="AG52" s="7">
        <v>2.1898183962593018E-4</v>
      </c>
      <c r="AH52" s="7">
        <v>1.5374688896795241E-4</v>
      </c>
      <c r="AI52" s="7">
        <v>6.1932941748375401E-4</v>
      </c>
      <c r="AJ52" s="7">
        <v>1.5359336095712905E-3</v>
      </c>
      <c r="AK52" s="7">
        <v>1.9128757983834195E-4</v>
      </c>
      <c r="AL52" s="7">
        <v>1.5000037684224557E-4</v>
      </c>
      <c r="AM52" s="7">
        <v>1.6255669012043555E-4</v>
      </c>
      <c r="AN52" s="7">
        <v>8.0437220734457535E-4</v>
      </c>
      <c r="AO52" s="7">
        <v>6.6632845981004008E-4</v>
      </c>
      <c r="AP52" s="7">
        <v>2.6893185612354844E-4</v>
      </c>
      <c r="AQ52" s="7">
        <v>1.4216796206162788E-4</v>
      </c>
      <c r="AR52" s="7">
        <v>8.8052342253315985E-4</v>
      </c>
      <c r="AS52" s="7">
        <v>6.5867584126544398E-4</v>
      </c>
      <c r="AT52" s="7">
        <v>1.8409260941345545E-4</v>
      </c>
      <c r="AU52" s="7">
        <v>5.9171909013492328E-4</v>
      </c>
      <c r="AV52" s="7">
        <v>2.5005428999989119E-2</v>
      </c>
      <c r="AW52" s="7">
        <v>3.9019527971089911E-4</v>
      </c>
      <c r="AX52" s="7">
        <v>6.6372435947104815E-3</v>
      </c>
      <c r="AY52" s="7">
        <v>2.5290592296730593E-4</v>
      </c>
      <c r="AZ52" s="7">
        <v>3.6182680026655375E-4</v>
      </c>
      <c r="BA52" s="7">
        <v>7.3809806820298194E-3</v>
      </c>
      <c r="BB52" s="7">
        <v>5.1432396622490772E-4</v>
      </c>
      <c r="BC52" s="7">
        <v>2.4320084354255609E-4</v>
      </c>
      <c r="BD52" s="7">
        <v>4.422922127703773E-3</v>
      </c>
      <c r="BE52" s="7">
        <v>1.1950341542893237E-4</v>
      </c>
      <c r="BF52" s="7">
        <v>5.4876162617068765E-3</v>
      </c>
      <c r="BG52" s="7">
        <v>2.5487399093141713E-4</v>
      </c>
      <c r="BH52" s="7">
        <v>1.9776421980967612E-3</v>
      </c>
      <c r="BI52" s="7">
        <v>4.5689461770228657E-4</v>
      </c>
      <c r="BJ52" s="7">
        <v>4.7719154968606653E-3</v>
      </c>
      <c r="BK52" s="7">
        <v>2.8785551324811203E-4</v>
      </c>
      <c r="BL52" s="7">
        <v>1.2355274463099876E-2</v>
      </c>
      <c r="BM52" s="7">
        <v>6.3097577984739146E-3</v>
      </c>
      <c r="BN52" s="7">
        <v>2.0573375478335296E-3</v>
      </c>
      <c r="BO52" s="7">
        <v>2.4553193807871371E-2</v>
      </c>
      <c r="BP52" s="7">
        <v>1.3519219998617811E-2</v>
      </c>
      <c r="BQ52" s="7">
        <v>1.4609311037765507E-3</v>
      </c>
      <c r="BR52" s="7">
        <v>5.6728934943614306E-2</v>
      </c>
      <c r="BS52" s="7">
        <v>0</v>
      </c>
    </row>
    <row r="53" spans="1:71" x14ac:dyDescent="0.25">
      <c r="A53" s="12" t="s">
        <v>92</v>
      </c>
      <c r="B53" s="11" t="s">
        <v>211</v>
      </c>
      <c r="C53">
        <f t="shared" si="2"/>
        <v>49</v>
      </c>
      <c r="D53" s="7">
        <v>9.2979743625292308E-7</v>
      </c>
      <c r="E53" s="7">
        <v>1.5003246213073465E-7</v>
      </c>
      <c r="F53" s="7">
        <v>7.6997612307890465E-6</v>
      </c>
      <c r="G53" s="7">
        <v>2.0549874151355426E-6</v>
      </c>
      <c r="H53" s="7">
        <v>4.6833389699743453E-6</v>
      </c>
      <c r="I53" s="7">
        <v>1.1449859792434391E-5</v>
      </c>
      <c r="J53" s="7">
        <v>2.213624654529093E-5</v>
      </c>
      <c r="K53" s="7">
        <v>1.8058961697884632E-5</v>
      </c>
      <c r="L53" s="7">
        <v>2.4245695741328071E-5</v>
      </c>
      <c r="M53" s="7">
        <v>2.8288024111159681E-5</v>
      </c>
      <c r="N53" s="7">
        <v>2.3052242241606584E-4</v>
      </c>
      <c r="O53" s="7">
        <v>3.9289676678812782E-6</v>
      </c>
      <c r="P53" s="7">
        <v>2.8807351998298663E-5</v>
      </c>
      <c r="Q53" s="7">
        <v>2.1277626318470015E-5</v>
      </c>
      <c r="R53" s="7">
        <v>1.4800292281656818E-5</v>
      </c>
      <c r="S53" s="7">
        <v>3.2119095090364824E-5</v>
      </c>
      <c r="T53" s="7">
        <v>1.2825317655757351E-4</v>
      </c>
      <c r="U53" s="7">
        <v>5.0090549879837996E-3</v>
      </c>
      <c r="V53" s="7">
        <v>1.5939039317535621E-6</v>
      </c>
      <c r="W53" s="7">
        <v>1.917577394350364E-5</v>
      </c>
      <c r="X53" s="7">
        <v>1.2967271913730954E-3</v>
      </c>
      <c r="Y53" s="7">
        <v>2.2301361909347094E-5</v>
      </c>
      <c r="Z53" s="7">
        <v>9.0375387045340484E-6</v>
      </c>
      <c r="AA53" s="7">
        <v>1.9205713814649631E-5</v>
      </c>
      <c r="AB53" s="7">
        <v>2.1264253857366712E-5</v>
      </c>
      <c r="AC53" s="7">
        <v>1.2074635194842003E-5</v>
      </c>
      <c r="AD53" s="7">
        <v>1.4741591297789837E-5</v>
      </c>
      <c r="AE53" s="7">
        <v>3.3618497798654364E-6</v>
      </c>
      <c r="AF53" s="7">
        <v>1.7157881623593654E-5</v>
      </c>
      <c r="AG53" s="7">
        <v>1.2465989995446555E-4</v>
      </c>
      <c r="AH53" s="7">
        <v>1.4748515892431789E-5</v>
      </c>
      <c r="AI53" s="7">
        <v>1.4526885769950913E-5</v>
      </c>
      <c r="AJ53" s="7">
        <v>1.3055022253870912E-5</v>
      </c>
      <c r="AK53" s="7">
        <v>4.2522561504551477E-5</v>
      </c>
      <c r="AL53" s="7">
        <v>1.1749060564750052E-5</v>
      </c>
      <c r="AM53" s="7">
        <v>3.0554519943373322E-5</v>
      </c>
      <c r="AN53" s="7">
        <v>2.1342154743698945E-4</v>
      </c>
      <c r="AO53" s="7">
        <v>4.2330704504552259E-4</v>
      </c>
      <c r="AP53" s="7">
        <v>1.3299289785185386E-4</v>
      </c>
      <c r="AQ53" s="7">
        <v>8.3345476838741082E-6</v>
      </c>
      <c r="AR53" s="7">
        <v>8.9065579716544505E-5</v>
      </c>
      <c r="AS53" s="7">
        <v>8.4961745974915237E-4</v>
      </c>
      <c r="AT53" s="7">
        <v>2.0311557192885638E-5</v>
      </c>
      <c r="AU53" s="7">
        <v>1.2118910374585719E-5</v>
      </c>
      <c r="AV53" s="7">
        <v>1.0712612317887289E-4</v>
      </c>
      <c r="AW53" s="7">
        <v>6.7608410881975572E-5</v>
      </c>
      <c r="AX53" s="7">
        <v>2.8732690310828784E-3</v>
      </c>
      <c r="AY53" s="7">
        <v>5.4046877340143166E-5</v>
      </c>
      <c r="AZ53" s="7">
        <v>7.9086478047034094E-3</v>
      </c>
      <c r="BA53" s="7">
        <v>9.1923349190604897E-4</v>
      </c>
      <c r="BB53" s="7">
        <v>1.1936050768075834E-3</v>
      </c>
      <c r="BC53" s="7">
        <v>8.3219097495584686E-4</v>
      </c>
      <c r="BD53" s="7">
        <v>4.2311430716542144E-3</v>
      </c>
      <c r="BE53" s="7">
        <v>1.4345133200600765E-4</v>
      </c>
      <c r="BF53" s="7">
        <v>2.0820406056336594E-3</v>
      </c>
      <c r="BG53" s="7">
        <v>1.7897707817769316E-3</v>
      </c>
      <c r="BH53" s="7">
        <v>3.8836200252964824E-2</v>
      </c>
      <c r="BI53" s="7">
        <v>7.1250900559107096E-4</v>
      </c>
      <c r="BJ53" s="7">
        <v>6.6040104480469058E-4</v>
      </c>
      <c r="BK53" s="7">
        <v>1.6698995783955129E-5</v>
      </c>
      <c r="BL53" s="7">
        <v>1.5198582529129074E-3</v>
      </c>
      <c r="BM53" s="7">
        <v>1.0845834948688123E-2</v>
      </c>
      <c r="BN53" s="7">
        <v>2.3908844671712462E-2</v>
      </c>
      <c r="BO53" s="7">
        <v>2.6409618159538685E-4</v>
      </c>
      <c r="BP53" s="7">
        <v>8.5501398344305253E-4</v>
      </c>
      <c r="BQ53" s="7">
        <v>9.6175304662282548E-4</v>
      </c>
      <c r="BR53" s="7">
        <v>2.0568578214877268E-3</v>
      </c>
      <c r="BS53" s="7">
        <v>0</v>
      </c>
    </row>
    <row r="54" spans="1:71" x14ac:dyDescent="0.25">
      <c r="A54" s="12" t="s">
        <v>93</v>
      </c>
      <c r="B54" s="11" t="s">
        <v>213</v>
      </c>
      <c r="C54">
        <f t="shared" si="2"/>
        <v>50</v>
      </c>
      <c r="D54" s="7">
        <v>1.4875784576235761E-5</v>
      </c>
      <c r="E54" s="7">
        <v>2.2448304443771146E-5</v>
      </c>
      <c r="F54" s="7">
        <v>9.7124496190718166E-6</v>
      </c>
      <c r="G54" s="7">
        <v>1.3170929435582548E-5</v>
      </c>
      <c r="H54" s="7">
        <v>6.1938372672390374E-6</v>
      </c>
      <c r="I54" s="7">
        <v>6.9412426440635019E-6</v>
      </c>
      <c r="J54" s="7">
        <v>1.6397791899440691E-5</v>
      </c>
      <c r="K54" s="7">
        <v>3.7185873228822934E-5</v>
      </c>
      <c r="L54" s="7">
        <v>7.8173575555482169E-6</v>
      </c>
      <c r="M54" s="7">
        <v>3.6101847492858307E-5</v>
      </c>
      <c r="N54" s="7">
        <v>2.4018985376576727E-5</v>
      </c>
      <c r="O54" s="7">
        <v>3.6977491338525389E-5</v>
      </c>
      <c r="P54" s="7">
        <v>3.2071346265952948E-5</v>
      </c>
      <c r="Q54" s="7">
        <v>3.4167378464115326E-5</v>
      </c>
      <c r="R54" s="7">
        <v>4.2879696268679879E-5</v>
      </c>
      <c r="S54" s="7">
        <v>2.6901596537234593E-5</v>
      </c>
      <c r="T54" s="7">
        <v>2.931911995750105E-5</v>
      </c>
      <c r="U54" s="7">
        <v>2.4605668081632051E-5</v>
      </c>
      <c r="V54" s="7">
        <v>1.6649358267673631E-5</v>
      </c>
      <c r="W54" s="7">
        <v>1.3008404146777488E-5</v>
      </c>
      <c r="X54" s="7">
        <v>2.2371530696259917E-5</v>
      </c>
      <c r="Y54" s="7">
        <v>2.6898591014137423E-5</v>
      </c>
      <c r="Z54" s="7">
        <v>2.8119436131710824E-5</v>
      </c>
      <c r="AA54" s="7">
        <v>2.3499580201411624E-5</v>
      </c>
      <c r="AB54" s="7">
        <v>2.7756251361429324E-5</v>
      </c>
      <c r="AC54" s="7">
        <v>2.5083869684508095E-5</v>
      </c>
      <c r="AD54" s="7">
        <v>2.0241088818777235E-5</v>
      </c>
      <c r="AE54" s="7">
        <v>2.6662974040873952E-5</v>
      </c>
      <c r="AF54" s="7">
        <v>2.355157033657618E-5</v>
      </c>
      <c r="AG54" s="7">
        <v>3.6482633816616101E-5</v>
      </c>
      <c r="AH54" s="7">
        <v>3.1416184257988213E-5</v>
      </c>
      <c r="AI54" s="7">
        <v>3.1496623852079484E-5</v>
      </c>
      <c r="AJ54" s="7">
        <v>1.018591375580317E-5</v>
      </c>
      <c r="AK54" s="7">
        <v>1.9234587991967181E-5</v>
      </c>
      <c r="AL54" s="7">
        <v>1.2190939171716701E-5</v>
      </c>
      <c r="AM54" s="7">
        <v>3.1136754369857015E-5</v>
      </c>
      <c r="AN54" s="7">
        <v>2.5270012299020171E-5</v>
      </c>
      <c r="AO54" s="7">
        <v>5.2895602254787356E-6</v>
      </c>
      <c r="AP54" s="7">
        <v>7.6853767641324422E-6</v>
      </c>
      <c r="AQ54" s="7">
        <v>1.763838692562935E-5</v>
      </c>
      <c r="AR54" s="7">
        <v>1.00440049985731E-5</v>
      </c>
      <c r="AS54" s="7">
        <v>1.6258643002359503E-5</v>
      </c>
      <c r="AT54" s="7">
        <v>1.6379458784495827E-5</v>
      </c>
      <c r="AU54" s="7">
        <v>7.6597461548499993E-6</v>
      </c>
      <c r="AV54" s="7">
        <v>1.0490191299397252E-5</v>
      </c>
      <c r="AW54" s="7">
        <v>8.1316077930357549E-6</v>
      </c>
      <c r="AX54" s="7">
        <v>2.6388405953044935E-4</v>
      </c>
      <c r="AY54" s="7">
        <v>3.1901001685532212E-5</v>
      </c>
      <c r="AZ54" s="7">
        <v>5.8229307459265855E-4</v>
      </c>
      <c r="BA54" s="7">
        <v>0.11402335873805595</v>
      </c>
      <c r="BB54" s="7">
        <v>2.3495215310700042E-2</v>
      </c>
      <c r="BC54" s="7">
        <v>2.1792235196034754E-5</v>
      </c>
      <c r="BD54" s="7">
        <v>1.0400091643083523E-5</v>
      </c>
      <c r="BE54" s="7">
        <v>2.0548728515140282E-6</v>
      </c>
      <c r="BF54" s="7">
        <v>1.0425584017643884E-5</v>
      </c>
      <c r="BG54" s="7">
        <v>1.1197260982975441E-5</v>
      </c>
      <c r="BH54" s="7">
        <v>0.34726802078994584</v>
      </c>
      <c r="BI54" s="7">
        <v>1.4904555094879254E-5</v>
      </c>
      <c r="BJ54" s="7">
        <v>1.202663667274614E-4</v>
      </c>
      <c r="BK54" s="7">
        <v>1.3620695137684256E-4</v>
      </c>
      <c r="BL54" s="7">
        <v>3.8087947284760645E-6</v>
      </c>
      <c r="BM54" s="7">
        <v>7.4135670005950536E-6</v>
      </c>
      <c r="BN54" s="7">
        <v>1.6883436291433005E-5</v>
      </c>
      <c r="BO54" s="7">
        <v>1.2891662900100737E-5</v>
      </c>
      <c r="BP54" s="7">
        <v>2.7463123158362416E-5</v>
      </c>
      <c r="BQ54" s="7">
        <v>2.1245162242018306E-3</v>
      </c>
      <c r="BR54" s="7">
        <v>1.2790527315299567E-5</v>
      </c>
      <c r="BS54" s="7">
        <v>0</v>
      </c>
    </row>
    <row r="55" spans="1:71" x14ac:dyDescent="0.25">
      <c r="A55" s="11" t="s">
        <v>94</v>
      </c>
      <c r="B55" s="11" t="s">
        <v>215</v>
      </c>
      <c r="C55">
        <f t="shared" si="2"/>
        <v>51</v>
      </c>
      <c r="D55" s="7">
        <v>3.3323904406931181E-5</v>
      </c>
      <c r="E55" s="7">
        <v>3.8526191088380074E-5</v>
      </c>
      <c r="F55" s="7">
        <v>2.7669728073223136E-4</v>
      </c>
      <c r="G55" s="7">
        <v>1.7870154041189656E-3</v>
      </c>
      <c r="H55" s="7">
        <v>3.505504875200959E-3</v>
      </c>
      <c r="I55" s="7">
        <v>1.1802132898729187E-3</v>
      </c>
      <c r="J55" s="7">
        <v>2.1991772932174534E-3</v>
      </c>
      <c r="K55" s="7">
        <v>3.1790743472763943E-3</v>
      </c>
      <c r="L55" s="7">
        <v>4.2878155136010267E-3</v>
      </c>
      <c r="M55" s="7">
        <v>5.8410977672231643E-3</v>
      </c>
      <c r="N55" s="7">
        <v>7.3020808338662953E-3</v>
      </c>
      <c r="O55" s="7">
        <v>1.625970735605058E-3</v>
      </c>
      <c r="P55" s="7">
        <v>5.9001173419406241E-3</v>
      </c>
      <c r="Q55" s="7">
        <v>9.8597672608482963E-3</v>
      </c>
      <c r="R55" s="7">
        <v>4.7765539754795151E-3</v>
      </c>
      <c r="S55" s="7">
        <v>3.0952742525993423E-3</v>
      </c>
      <c r="T55" s="7">
        <v>5.0875666803315428E-3</v>
      </c>
      <c r="U55" s="7">
        <v>1.9929935229205355E-2</v>
      </c>
      <c r="V55" s="7">
        <v>6.8328885872952715E-4</v>
      </c>
      <c r="W55" s="7">
        <v>3.7351326982203747E-3</v>
      </c>
      <c r="X55" s="7">
        <v>2.3731816036152323E-3</v>
      </c>
      <c r="Y55" s="7">
        <v>4.87039124346016E-3</v>
      </c>
      <c r="Z55" s="7">
        <v>9.6249694028595941E-4</v>
      </c>
      <c r="AA55" s="7">
        <v>4.7113799700171273E-3</v>
      </c>
      <c r="AB55" s="7">
        <v>3.8266200561526318E-3</v>
      </c>
      <c r="AC55" s="7">
        <v>5.8134508485704634E-3</v>
      </c>
      <c r="AD55" s="7">
        <v>1.9975839240463406E-3</v>
      </c>
      <c r="AE55" s="7">
        <v>1.4803158869760981E-3</v>
      </c>
      <c r="AF55" s="7">
        <v>4.0677327697610458E-3</v>
      </c>
      <c r="AG55" s="7">
        <v>8.4969475415837686E-3</v>
      </c>
      <c r="AH55" s="7">
        <v>6.8201390164274404E-3</v>
      </c>
      <c r="AI55" s="7">
        <v>4.3141078600970831E-3</v>
      </c>
      <c r="AJ55" s="7">
        <v>9.2898657113084111E-3</v>
      </c>
      <c r="AK55" s="7">
        <v>1.5558860213560484E-2</v>
      </c>
      <c r="AL55" s="7">
        <v>5.4992708862364684E-3</v>
      </c>
      <c r="AM55" s="7">
        <v>6.9539373041803965E-3</v>
      </c>
      <c r="AN55" s="7">
        <v>1.710833338120185E-3</v>
      </c>
      <c r="AO55" s="7">
        <v>1.7924339336332245E-3</v>
      </c>
      <c r="AP55" s="7">
        <v>3.5338072758867864E-3</v>
      </c>
      <c r="AQ55" s="7">
        <v>2.4074227682493224E-3</v>
      </c>
      <c r="AR55" s="7">
        <v>8.5838718740411622E-3</v>
      </c>
      <c r="AS55" s="7">
        <v>8.4287514821021342E-3</v>
      </c>
      <c r="AT55" s="7">
        <v>3.5402623146596527E-3</v>
      </c>
      <c r="AU55" s="7">
        <v>2.8600514661997491E-3</v>
      </c>
      <c r="AV55" s="7">
        <v>2.7724397323893851E-3</v>
      </c>
      <c r="AW55" s="7">
        <v>8.300119972992754E-3</v>
      </c>
      <c r="AX55" s="7">
        <v>1.1194916337340656E-2</v>
      </c>
      <c r="AY55" s="7">
        <v>3.3405329821960743E-3</v>
      </c>
      <c r="AZ55" s="7">
        <v>9.3305488876394924E-3</v>
      </c>
      <c r="BA55" s="7">
        <v>1.0103972186499168E-2</v>
      </c>
      <c r="BB55" s="7">
        <v>0.15117059833591467</v>
      </c>
      <c r="BC55" s="7">
        <v>1.302063068622757E-2</v>
      </c>
      <c r="BD55" s="7">
        <v>2.0129805790407712E-2</v>
      </c>
      <c r="BE55" s="7">
        <v>1.3988868756704218E-3</v>
      </c>
      <c r="BF55" s="7">
        <v>1.6124259468618233E-2</v>
      </c>
      <c r="BG55" s="7">
        <v>7.1400181893111689E-3</v>
      </c>
      <c r="BH55" s="7">
        <v>2.4546627726673965E-2</v>
      </c>
      <c r="BI55" s="7">
        <v>3.7082037279230901E-3</v>
      </c>
      <c r="BJ55" s="7">
        <v>1.0439970496142916E-2</v>
      </c>
      <c r="BK55" s="7">
        <v>9.5310111130947634E-3</v>
      </c>
      <c r="BL55" s="7">
        <v>6.985948575882148E-3</v>
      </c>
      <c r="BM55" s="7">
        <v>4.9308143908897246E-3</v>
      </c>
      <c r="BN55" s="7">
        <v>1.6034333232154335E-2</v>
      </c>
      <c r="BO55" s="7">
        <v>3.8950418661563339E-3</v>
      </c>
      <c r="BP55" s="7">
        <v>7.0717716508677964E-3</v>
      </c>
      <c r="BQ55" s="7">
        <v>8.086508595170799E-3</v>
      </c>
      <c r="BR55" s="7">
        <v>1.4890184486773756E-2</v>
      </c>
      <c r="BS55" s="7">
        <v>0</v>
      </c>
    </row>
    <row r="56" spans="1:71" x14ac:dyDescent="0.25">
      <c r="A56" s="11" t="s">
        <v>95</v>
      </c>
      <c r="B56" s="11" t="s">
        <v>116</v>
      </c>
      <c r="C56">
        <f t="shared" si="2"/>
        <v>52</v>
      </c>
      <c r="D56" s="7">
        <v>5.0810667389564094E-5</v>
      </c>
      <c r="E56" s="7">
        <v>7.1970206653828737E-5</v>
      </c>
      <c r="F56" s="7">
        <v>4.2233146357429181E-5</v>
      </c>
      <c r="G56" s="7">
        <v>5.8018655349063007E-5</v>
      </c>
      <c r="H56" s="7">
        <v>2.7122258113863082E-4</v>
      </c>
      <c r="I56" s="7">
        <v>2.2638185923788343E-3</v>
      </c>
      <c r="J56" s="7">
        <v>1.7396790343137919E-3</v>
      </c>
      <c r="K56" s="7">
        <v>1.6041195027188719E-3</v>
      </c>
      <c r="L56" s="7">
        <v>2.1354561570501862E-4</v>
      </c>
      <c r="M56" s="7">
        <v>2.7529600039078966E-3</v>
      </c>
      <c r="N56" s="7">
        <v>8.1471066365989089E-4</v>
      </c>
      <c r="O56" s="7">
        <v>2.1838257325964387E-3</v>
      </c>
      <c r="P56" s="7">
        <v>8.9522047250784683E-4</v>
      </c>
      <c r="Q56" s="7">
        <v>7.107381789089851E-4</v>
      </c>
      <c r="R56" s="7">
        <v>3.2452204256268248E-4</v>
      </c>
      <c r="S56" s="7">
        <v>3.2672634077577847E-4</v>
      </c>
      <c r="T56" s="7">
        <v>1.6359336574196992E-3</v>
      </c>
      <c r="U56" s="7">
        <v>2.4803535029680027E-4</v>
      </c>
      <c r="V56" s="7">
        <v>1.1347921265921973E-4</v>
      </c>
      <c r="W56" s="7">
        <v>7.1242430889490517E-5</v>
      </c>
      <c r="X56" s="7">
        <v>2.149396583308291E-3</v>
      </c>
      <c r="Y56" s="7">
        <v>3.0366291915101449E-3</v>
      </c>
      <c r="Z56" s="7">
        <v>4.4701291896662355E-4</v>
      </c>
      <c r="AA56" s="7">
        <v>5.4575684522480726E-3</v>
      </c>
      <c r="AB56" s="7">
        <v>1.1566501205305566E-3</v>
      </c>
      <c r="AC56" s="7">
        <v>8.455494253831249E-4</v>
      </c>
      <c r="AD56" s="7">
        <v>1.4014675571665581E-3</v>
      </c>
      <c r="AE56" s="7">
        <v>4.0216938956767268E-4</v>
      </c>
      <c r="AF56" s="7">
        <v>8.0743507408043808E-4</v>
      </c>
      <c r="AG56" s="7">
        <v>2.3021151469819548E-3</v>
      </c>
      <c r="AH56" s="7">
        <v>3.8482766206899104E-3</v>
      </c>
      <c r="AI56" s="7">
        <v>1.2242389842460485E-3</v>
      </c>
      <c r="AJ56" s="7">
        <v>4.0785150337084427E-3</v>
      </c>
      <c r="AK56" s="7">
        <v>1.1062785491467561E-3</v>
      </c>
      <c r="AL56" s="7">
        <v>1.3931534760848634E-3</v>
      </c>
      <c r="AM56" s="7">
        <v>1.2904880392127153E-3</v>
      </c>
      <c r="AN56" s="7">
        <v>9.3400537803215388E-4</v>
      </c>
      <c r="AO56" s="7">
        <v>3.2483329367480112E-3</v>
      </c>
      <c r="AP56" s="7">
        <v>3.6107321007646646E-3</v>
      </c>
      <c r="AQ56" s="7">
        <v>7.0092958039450696E-4</v>
      </c>
      <c r="AR56" s="7">
        <v>2.4583853125305396E-3</v>
      </c>
      <c r="AS56" s="7">
        <v>6.6104625759200418E-3</v>
      </c>
      <c r="AT56" s="7">
        <v>2.3911875568107398E-3</v>
      </c>
      <c r="AU56" s="7">
        <v>8.1008637421222475E-5</v>
      </c>
      <c r="AV56" s="7">
        <v>2.1387977534889687E-2</v>
      </c>
      <c r="AW56" s="7">
        <v>7.6735362003385538E-3</v>
      </c>
      <c r="AX56" s="7">
        <v>2.6831490552439059E-3</v>
      </c>
      <c r="AY56" s="7">
        <v>3.109621859923125E-4</v>
      </c>
      <c r="AZ56" s="7">
        <v>2.3061753304821041E-2</v>
      </c>
      <c r="BA56" s="7">
        <v>2.0220274515836599E-2</v>
      </c>
      <c r="BB56" s="7">
        <v>1.4129237110989335E-2</v>
      </c>
      <c r="BC56" s="7">
        <v>4.928389184303867E-2</v>
      </c>
      <c r="BD56" s="7">
        <v>2.2179953945552087E-2</v>
      </c>
      <c r="BE56" s="7">
        <v>5.7707382582119072E-4</v>
      </c>
      <c r="BF56" s="7">
        <v>1.0181401515112074E-2</v>
      </c>
      <c r="BG56" s="7">
        <v>8.491277553204868E-4</v>
      </c>
      <c r="BH56" s="7">
        <v>2.7445704909164242E-2</v>
      </c>
      <c r="BI56" s="7">
        <v>7.5961260090566841E-3</v>
      </c>
      <c r="BJ56" s="7">
        <v>3.9485887382417892E-3</v>
      </c>
      <c r="BK56" s="7">
        <v>3.47563866203768E-3</v>
      </c>
      <c r="BL56" s="7">
        <v>1.2031825829869468E-2</v>
      </c>
      <c r="BM56" s="7">
        <v>4.3392040716352213E-3</v>
      </c>
      <c r="BN56" s="7">
        <v>3.7231910300837439E-3</v>
      </c>
      <c r="BO56" s="7">
        <v>1.093253920484388E-2</v>
      </c>
      <c r="BP56" s="7">
        <v>2.4585410857118957E-6</v>
      </c>
      <c r="BQ56" s="7">
        <v>3.0347482691113186E-3</v>
      </c>
      <c r="BR56" s="7">
        <v>8.00785683538815E-3</v>
      </c>
      <c r="BS56" s="7">
        <v>0</v>
      </c>
    </row>
    <row r="57" spans="1:71" x14ac:dyDescent="0.25">
      <c r="A57" s="12" t="s">
        <v>96</v>
      </c>
      <c r="B57" s="12" t="s">
        <v>117</v>
      </c>
      <c r="C57">
        <f t="shared" si="2"/>
        <v>53</v>
      </c>
      <c r="D57" s="7">
        <v>1.6044343697347592E-2</v>
      </c>
      <c r="E57" s="7">
        <v>1.4761649722016388E-2</v>
      </c>
      <c r="F57" s="7">
        <v>1.2459685258858761E-2</v>
      </c>
      <c r="G57" s="7">
        <v>2.8854001564883346E-2</v>
      </c>
      <c r="H57" s="7">
        <v>2.1719844612246283E-2</v>
      </c>
      <c r="I57" s="7">
        <v>2.6126373250210031E-2</v>
      </c>
      <c r="J57" s="7">
        <v>3.0694660860357784E-2</v>
      </c>
      <c r="K57" s="7">
        <v>2.253050425931959E-2</v>
      </c>
      <c r="L57" s="7">
        <v>2.9344784360486185E-2</v>
      </c>
      <c r="M57" s="7">
        <v>2.0914270567235577E-2</v>
      </c>
      <c r="N57" s="7">
        <v>2.0518375422341872E-2</v>
      </c>
      <c r="O57" s="7">
        <v>2.3933750000271242E-2</v>
      </c>
      <c r="P57" s="7">
        <v>1.9392587679320266E-2</v>
      </c>
      <c r="Q57" s="7">
        <v>1.5948806673428857E-2</v>
      </c>
      <c r="R57" s="7">
        <v>1.8892190300397963E-2</v>
      </c>
      <c r="S57" s="7">
        <v>1.8420744498638952E-2</v>
      </c>
      <c r="T57" s="7">
        <v>2.7106878997490869E-2</v>
      </c>
      <c r="U57" s="7">
        <v>1.8376448176299645E-2</v>
      </c>
      <c r="V57" s="7">
        <v>7.5123005026330857E-3</v>
      </c>
      <c r="W57" s="7">
        <v>2.6771825069848956E-2</v>
      </c>
      <c r="X57" s="7">
        <v>2.5131523790654701E-2</v>
      </c>
      <c r="Y57" s="7">
        <v>2.0905841763979197E-2</v>
      </c>
      <c r="Z57" s="7">
        <v>2.0478551312291666E-2</v>
      </c>
      <c r="AA57" s="7">
        <v>1.6394047722006772E-2</v>
      </c>
      <c r="AB57" s="7">
        <v>1.90112038231568E-2</v>
      </c>
      <c r="AC57" s="7">
        <v>2.3030546531626617E-2</v>
      </c>
      <c r="AD57" s="7">
        <v>2.7570246651370176E-2</v>
      </c>
      <c r="AE57" s="7">
        <v>2.2565791722074676E-2</v>
      </c>
      <c r="AF57" s="7">
        <v>1.7906686411182638E-2</v>
      </c>
      <c r="AG57" s="7">
        <v>1.7690182433553046E-2</v>
      </c>
      <c r="AH57" s="7">
        <v>2.0819488180008578E-2</v>
      </c>
      <c r="AI57" s="7">
        <v>1.8518804680955854E-2</v>
      </c>
      <c r="AJ57" s="7">
        <v>1.8926903477594997E-2</v>
      </c>
      <c r="AK57" s="7">
        <v>1.5239713018271062E-2</v>
      </c>
      <c r="AL57" s="7">
        <v>2.1398860774569282E-2</v>
      </c>
      <c r="AM57" s="7">
        <v>1.4350506766313839E-2</v>
      </c>
      <c r="AN57" s="7">
        <v>9.9838412916958587E-3</v>
      </c>
      <c r="AO57" s="7">
        <v>2.4808528514063743E-2</v>
      </c>
      <c r="AP57" s="7">
        <v>1.7058049131154537E-2</v>
      </c>
      <c r="AQ57" s="7">
        <v>1.5120925493080606E-2</v>
      </c>
      <c r="AR57" s="7">
        <v>1.8981661762786716E-2</v>
      </c>
      <c r="AS57" s="7">
        <v>2.7995164276149703E-2</v>
      </c>
      <c r="AT57" s="7">
        <v>2.5271518747071873E-2</v>
      </c>
      <c r="AU57" s="7">
        <v>2.9316396613841327E-2</v>
      </c>
      <c r="AV57" s="7">
        <v>3.3674627489242465E-2</v>
      </c>
      <c r="AW57" s="7">
        <v>2.8328313268571697E-2</v>
      </c>
      <c r="AX57" s="7">
        <v>2.4332468573032895E-2</v>
      </c>
      <c r="AY57" s="7">
        <v>1.3655498833441396E-2</v>
      </c>
      <c r="AZ57" s="7">
        <v>2.262919737776024E-2</v>
      </c>
      <c r="BA57" s="7">
        <v>2.4025517626089756E-2</v>
      </c>
      <c r="BB57" s="7">
        <v>3.2090777093279121E-2</v>
      </c>
      <c r="BC57" s="7">
        <v>1.8044261095700235E-2</v>
      </c>
      <c r="BD57" s="7">
        <v>0.1186029534160719</v>
      </c>
      <c r="BE57" s="7">
        <v>3.0009058007760919E-2</v>
      </c>
      <c r="BF57" s="7">
        <v>2.3054517472455179E-2</v>
      </c>
      <c r="BG57" s="7">
        <v>1.9600986310898797E-2</v>
      </c>
      <c r="BH57" s="7">
        <v>8.3892592771774004E-3</v>
      </c>
      <c r="BI57" s="7">
        <v>3.0112645969606697E-2</v>
      </c>
      <c r="BJ57" s="7">
        <v>2.1309243799964066E-2</v>
      </c>
      <c r="BK57" s="7">
        <v>2.3838525746554064E-2</v>
      </c>
      <c r="BL57" s="7">
        <v>7.2709766889489283E-2</v>
      </c>
      <c r="BM57" s="7">
        <v>1.2646326537959749E-3</v>
      </c>
      <c r="BN57" s="7">
        <v>1.5799191075453935E-2</v>
      </c>
      <c r="BO57" s="7">
        <v>2.2088350622230198E-3</v>
      </c>
      <c r="BP57" s="7">
        <v>2.4814110267985346E-2</v>
      </c>
      <c r="BQ57" s="7">
        <v>2.8346250113276759E-2</v>
      </c>
      <c r="BR57" s="7">
        <v>1.9440785482432166E-2</v>
      </c>
      <c r="BS57" s="7">
        <v>0</v>
      </c>
    </row>
    <row r="58" spans="1:71" x14ac:dyDescent="0.25">
      <c r="A58" s="11" t="s">
        <v>97</v>
      </c>
      <c r="B58" s="11" t="s">
        <v>219</v>
      </c>
      <c r="C58">
        <f t="shared" si="2"/>
        <v>54</v>
      </c>
      <c r="D58" s="7">
        <v>2.4647233915705883E-5</v>
      </c>
      <c r="E58" s="7">
        <v>2.4937425499952135E-5</v>
      </c>
      <c r="F58" s="7">
        <v>1.7058317620171858E-4</v>
      </c>
      <c r="G58" s="7">
        <v>8.8822813899627317E-4</v>
      </c>
      <c r="H58" s="7">
        <v>1.1114631586879203E-3</v>
      </c>
      <c r="I58" s="7">
        <v>2.6997801697561621E-4</v>
      </c>
      <c r="J58" s="7">
        <v>9.8451256973776965E-4</v>
      </c>
      <c r="K58" s="7">
        <v>1.7148938420838619E-3</v>
      </c>
      <c r="L58" s="7">
        <v>2.3735138672597725E-3</v>
      </c>
      <c r="M58" s="7">
        <v>1.2838037333359343E-3</v>
      </c>
      <c r="N58" s="7">
        <v>6.539761546429353E-4</v>
      </c>
      <c r="O58" s="7">
        <v>1.3454043357234899E-3</v>
      </c>
      <c r="P58" s="7">
        <v>4.6420966763429357E-3</v>
      </c>
      <c r="Q58" s="7">
        <v>4.4057308010156913E-3</v>
      </c>
      <c r="R58" s="7">
        <v>1.8246088864623878E-3</v>
      </c>
      <c r="S58" s="7">
        <v>7.5910771457645603E-4</v>
      </c>
      <c r="T58" s="7">
        <v>1.3569478943595802E-3</v>
      </c>
      <c r="U58" s="7">
        <v>1.8419634979222278E-3</v>
      </c>
      <c r="V58" s="7">
        <v>3.1787973403671197E-4</v>
      </c>
      <c r="W58" s="7">
        <v>3.1084064142421837E-3</v>
      </c>
      <c r="X58" s="7">
        <v>8.9683557833616511E-4</v>
      </c>
      <c r="Y58" s="7">
        <v>1.149247761446083E-3</v>
      </c>
      <c r="Z58" s="7">
        <v>2.9739441428567213E-3</v>
      </c>
      <c r="AA58" s="7">
        <v>2.8751488309034655E-3</v>
      </c>
      <c r="AB58" s="7">
        <v>2.6641747244040706E-3</v>
      </c>
      <c r="AC58" s="7">
        <v>1.5576427649782508E-3</v>
      </c>
      <c r="AD58" s="7">
        <v>1.8491521944764243E-3</v>
      </c>
      <c r="AE58" s="7">
        <v>1.6523569025885389E-4</v>
      </c>
      <c r="AF58" s="7">
        <v>1.4803623718989884E-3</v>
      </c>
      <c r="AG58" s="7">
        <v>1.5828614696193771E-3</v>
      </c>
      <c r="AH58" s="7">
        <v>1.0650564435239554E-3</v>
      </c>
      <c r="AI58" s="7">
        <v>1.2021704612057544E-3</v>
      </c>
      <c r="AJ58" s="7">
        <v>5.2623994732271383E-4</v>
      </c>
      <c r="AK58" s="7">
        <v>1.5954278345650416E-3</v>
      </c>
      <c r="AL58" s="7">
        <v>1.0326076059553639E-3</v>
      </c>
      <c r="AM58" s="7">
        <v>2.2755066893130247E-3</v>
      </c>
      <c r="AN58" s="7">
        <v>6.0735005975547205E-4</v>
      </c>
      <c r="AO58" s="7">
        <v>2.8032425980181195E-3</v>
      </c>
      <c r="AP58" s="7">
        <v>3.6426952008018188E-3</v>
      </c>
      <c r="AQ58" s="7">
        <v>1.7530050080926595E-3</v>
      </c>
      <c r="AR58" s="7">
        <v>1.7782824233019086E-2</v>
      </c>
      <c r="AS58" s="7">
        <v>2.7115332183406473E-2</v>
      </c>
      <c r="AT58" s="7">
        <v>2.7211180288270048E-3</v>
      </c>
      <c r="AU58" s="7">
        <v>3.3096296017438576E-3</v>
      </c>
      <c r="AV58" s="7">
        <v>2.8914060313223861E-3</v>
      </c>
      <c r="AW58" s="7">
        <v>1.6027507314349081E-2</v>
      </c>
      <c r="AX58" s="7">
        <v>3.2590807274293004E-2</v>
      </c>
      <c r="AY58" s="7">
        <v>1.5812560744023887E-2</v>
      </c>
      <c r="AZ58" s="7">
        <v>9.5046798087898825E-3</v>
      </c>
      <c r="BA58" s="7">
        <v>9.5278153867783769E-3</v>
      </c>
      <c r="BB58" s="7">
        <v>1.0841288581888342E-2</v>
      </c>
      <c r="BC58" s="7">
        <v>8.8691174939852842E-3</v>
      </c>
      <c r="BD58" s="7">
        <v>9.0998190118015514E-3</v>
      </c>
      <c r="BE58" s="7">
        <v>3.1356998487507949E-3</v>
      </c>
      <c r="BF58" s="7">
        <v>1.8245872787149769E-2</v>
      </c>
      <c r="BG58" s="7">
        <v>9.7988293780128157E-3</v>
      </c>
      <c r="BH58" s="7">
        <v>7.3090953970572324E-3</v>
      </c>
      <c r="BI58" s="7">
        <v>2.0070655543602545E-2</v>
      </c>
      <c r="BJ58" s="7">
        <v>1.1273900357208242E-2</v>
      </c>
      <c r="BK58" s="7">
        <v>5.2506884986233526E-3</v>
      </c>
      <c r="BL58" s="7">
        <v>2.9399812237823025E-3</v>
      </c>
      <c r="BM58" s="7">
        <v>1.8346973950311768E-3</v>
      </c>
      <c r="BN58" s="7">
        <v>3.2514715480226657E-2</v>
      </c>
      <c r="BO58" s="7">
        <v>1.9530816381167326E-3</v>
      </c>
      <c r="BP58" s="7">
        <v>6.9475065910840957E-3</v>
      </c>
      <c r="BQ58" s="7">
        <v>6.808872102515777E-2</v>
      </c>
      <c r="BR58" s="7">
        <v>1.3343825813246935E-2</v>
      </c>
      <c r="BS58" s="7">
        <v>0</v>
      </c>
    </row>
    <row r="59" spans="1:71" x14ac:dyDescent="0.25">
      <c r="A59" s="12" t="s">
        <v>98</v>
      </c>
      <c r="B59" s="11" t="s">
        <v>221</v>
      </c>
      <c r="C59">
        <f t="shared" si="2"/>
        <v>55</v>
      </c>
      <c r="D59" s="7">
        <v>6.5286044874877494E-5</v>
      </c>
      <c r="E59" s="7">
        <v>7.733381476784179E-5</v>
      </c>
      <c r="F59" s="7">
        <v>1.4277759929845106E-3</v>
      </c>
      <c r="G59" s="7">
        <v>2.6034243564529692E-2</v>
      </c>
      <c r="H59" s="7">
        <v>3.9376358468749574E-2</v>
      </c>
      <c r="I59" s="7">
        <v>1.2128018577848546E-2</v>
      </c>
      <c r="J59" s="7">
        <v>1.5812764667924823E-2</v>
      </c>
      <c r="K59" s="7">
        <v>1.5576578878704625E-2</v>
      </c>
      <c r="L59" s="7">
        <v>1.4494805050666738E-2</v>
      </c>
      <c r="M59" s="7">
        <v>2.5699798140500565E-2</v>
      </c>
      <c r="N59" s="7">
        <v>1.7697757065648346E-2</v>
      </c>
      <c r="O59" s="7">
        <v>4.1468012400629521E-2</v>
      </c>
      <c r="P59" s="7">
        <v>7.8422203440515377E-3</v>
      </c>
      <c r="Q59" s="7">
        <v>3.800897043198409E-3</v>
      </c>
      <c r="R59" s="7">
        <v>5.1146935081282097E-3</v>
      </c>
      <c r="S59" s="7">
        <v>6.2578811574452546E-3</v>
      </c>
      <c r="T59" s="7">
        <v>1.8272755768995629E-2</v>
      </c>
      <c r="U59" s="7">
        <v>5.3941062784784149E-3</v>
      </c>
      <c r="V59" s="7">
        <v>1.209952874475801E-2</v>
      </c>
      <c r="W59" s="7">
        <v>1.3572165203886563E-2</v>
      </c>
      <c r="X59" s="7">
        <v>2.6160413242419463E-2</v>
      </c>
      <c r="Y59" s="7">
        <v>5.6627286889429515E-2</v>
      </c>
      <c r="Z59" s="7">
        <v>3.1854219039756583E-2</v>
      </c>
      <c r="AA59" s="7">
        <v>6.7432010982065971E-2</v>
      </c>
      <c r="AB59" s="7">
        <v>1.2685644369130434E-2</v>
      </c>
      <c r="AC59" s="7">
        <v>1.9996366146377138E-2</v>
      </c>
      <c r="AD59" s="7">
        <v>1.1910188152107495E-2</v>
      </c>
      <c r="AE59" s="7">
        <v>1.192937705155747E-2</v>
      </c>
      <c r="AF59" s="7">
        <v>7.5159319687026702E-3</v>
      </c>
      <c r="AG59" s="7">
        <v>2.6591995461448185E-2</v>
      </c>
      <c r="AH59" s="7">
        <v>3.5612927683469846E-2</v>
      </c>
      <c r="AI59" s="7">
        <v>1.0087798830990702E-2</v>
      </c>
      <c r="AJ59" s="7">
        <v>1.2625936098528431E-2</v>
      </c>
      <c r="AK59" s="7">
        <v>1.025052603857832E-2</v>
      </c>
      <c r="AL59" s="7">
        <v>5.8965703351251675E-3</v>
      </c>
      <c r="AM59" s="7">
        <v>6.5437803163367492E-3</v>
      </c>
      <c r="AN59" s="7">
        <v>4.7868683298980487E-3</v>
      </c>
      <c r="AO59" s="7">
        <v>3.0312322110794005E-3</v>
      </c>
      <c r="AP59" s="7">
        <v>1.6648023842137406E-2</v>
      </c>
      <c r="AQ59" s="7">
        <v>7.0613632672872776E-3</v>
      </c>
      <c r="AR59" s="7">
        <v>3.3373592509644147E-2</v>
      </c>
      <c r="AS59" s="7">
        <v>2.0711906991525773E-2</v>
      </c>
      <c r="AT59" s="7">
        <v>6.2531120825108817E-3</v>
      </c>
      <c r="AU59" s="7">
        <v>4.4988167857603284E-3</v>
      </c>
      <c r="AV59" s="7">
        <v>1.4249010209610304E-2</v>
      </c>
      <c r="AW59" s="7">
        <v>1.4010747818127309E-2</v>
      </c>
      <c r="AX59" s="7">
        <v>8.0880536903117344E-3</v>
      </c>
      <c r="AY59" s="7">
        <v>3.1032367196934599E-3</v>
      </c>
      <c r="AZ59" s="7">
        <v>2.0491009808343695E-2</v>
      </c>
      <c r="BA59" s="7">
        <v>5.0244982083350431E-2</v>
      </c>
      <c r="BB59" s="7">
        <v>1.4788678573063672E-2</v>
      </c>
      <c r="BC59" s="7">
        <v>1.9101574293985638E-2</v>
      </c>
      <c r="BD59" s="7">
        <v>2.7789990167734833E-2</v>
      </c>
      <c r="BE59" s="7">
        <v>3.4584997904363534E-3</v>
      </c>
      <c r="BF59" s="7">
        <v>7.8070026979666432E-2</v>
      </c>
      <c r="BG59" s="7">
        <v>5.3178640399067112E-2</v>
      </c>
      <c r="BH59" s="7">
        <v>3.0348040345388907E-3</v>
      </c>
      <c r="BI59" s="7">
        <v>1.8714519148077802E-2</v>
      </c>
      <c r="BJ59" s="7">
        <v>1.625246541457738E-2</v>
      </c>
      <c r="BK59" s="7">
        <v>2.6628220865139589E-2</v>
      </c>
      <c r="BL59" s="7">
        <v>3.2295954191965217E-3</v>
      </c>
      <c r="BM59" s="7">
        <v>3.1505565377876557E-4</v>
      </c>
      <c r="BN59" s="7">
        <v>1.8485364399935394E-2</v>
      </c>
      <c r="BO59" s="7">
        <v>1.1338991552023838E-3</v>
      </c>
      <c r="BP59" s="7">
        <v>7.0912735689810944E-3</v>
      </c>
      <c r="BQ59" s="7">
        <v>2.2817813800302369E-2</v>
      </c>
      <c r="BR59" s="7">
        <v>2.2574968788018294E-2</v>
      </c>
      <c r="BS59" s="7">
        <v>0</v>
      </c>
    </row>
    <row r="60" spans="1:71" x14ac:dyDescent="0.25">
      <c r="A60" s="11" t="s">
        <v>99</v>
      </c>
      <c r="B60" s="11" t="s">
        <v>223</v>
      </c>
      <c r="C60">
        <f t="shared" si="2"/>
        <v>56</v>
      </c>
      <c r="D60" s="7">
        <v>2.1218286850009627E-3</v>
      </c>
      <c r="E60" s="7">
        <v>1.8023754388427971E-4</v>
      </c>
      <c r="F60" s="7">
        <v>3.2422726280529172E-6</v>
      </c>
      <c r="G60" s="7">
        <v>3.3332837099912865E-3</v>
      </c>
      <c r="H60" s="7">
        <v>1.440594930663942E-2</v>
      </c>
      <c r="I60" s="7">
        <v>4.6857892969540231E-3</v>
      </c>
      <c r="J60" s="7">
        <v>8.938484166292204E-3</v>
      </c>
      <c r="K60" s="7">
        <v>4.8170259618102772E-3</v>
      </c>
      <c r="L60" s="7">
        <v>6.6411983523671754E-3</v>
      </c>
      <c r="M60" s="7">
        <v>4.2632954942444659E-3</v>
      </c>
      <c r="N60" s="7">
        <v>3.276517399430925E-3</v>
      </c>
      <c r="O60" s="7">
        <v>8.8833752011099037E-3</v>
      </c>
      <c r="P60" s="7">
        <v>3.721648160809232E-3</v>
      </c>
      <c r="Q60" s="7">
        <v>2.5974906644873025E-3</v>
      </c>
      <c r="R60" s="7">
        <v>3.0478625826942567E-3</v>
      </c>
      <c r="S60" s="7">
        <v>1.5213067567437422E-3</v>
      </c>
      <c r="T60" s="7">
        <v>6.5422025877278365E-3</v>
      </c>
      <c r="U60" s="7">
        <v>2.0738557680469705E-3</v>
      </c>
      <c r="V60" s="7">
        <v>6.7135018157337681E-4</v>
      </c>
      <c r="W60" s="7">
        <v>6.5114979768698374E-3</v>
      </c>
      <c r="X60" s="7">
        <v>5.8590530520957274E-3</v>
      </c>
      <c r="Y60" s="7">
        <v>1.0130731463963044E-2</v>
      </c>
      <c r="Z60" s="7">
        <v>1.1664129420857828E-2</v>
      </c>
      <c r="AA60" s="7">
        <v>1.6750046898216738E-2</v>
      </c>
      <c r="AB60" s="7">
        <v>8.9512827174438123E-3</v>
      </c>
      <c r="AC60" s="7">
        <v>6.9435682331163507E-3</v>
      </c>
      <c r="AD60" s="7">
        <v>4.122118403162945E-3</v>
      </c>
      <c r="AE60" s="7">
        <v>5.323646825790956E-3</v>
      </c>
      <c r="AF60" s="7">
        <v>4.3952232435018699E-3</v>
      </c>
      <c r="AG60" s="7">
        <v>8.0136158073457597E-3</v>
      </c>
      <c r="AH60" s="7">
        <v>5.6163698361910222E-3</v>
      </c>
      <c r="AI60" s="7">
        <v>1.2530793173737549E-2</v>
      </c>
      <c r="AJ60" s="7">
        <v>1.0804723360562672E-2</v>
      </c>
      <c r="AK60" s="7">
        <v>8.1045935248378609E-3</v>
      </c>
      <c r="AL60" s="7">
        <v>3.9421152943904594E-3</v>
      </c>
      <c r="AM60" s="7">
        <v>3.5921380243194231E-3</v>
      </c>
      <c r="AN60" s="7">
        <v>2.6149466157235966E-3</v>
      </c>
      <c r="AO60" s="7">
        <v>1.1972982872886968E-2</v>
      </c>
      <c r="AP60" s="7">
        <v>9.3664142173799127E-3</v>
      </c>
      <c r="AQ60" s="7">
        <v>8.0078860853461283E-3</v>
      </c>
      <c r="AR60" s="7">
        <v>8.4509951190316719E-4</v>
      </c>
      <c r="AS60" s="7">
        <v>1.9243155163013155E-3</v>
      </c>
      <c r="AT60" s="7">
        <v>1.5663675269081668E-3</v>
      </c>
      <c r="AU60" s="7">
        <v>1.1119753438039992E-3</v>
      </c>
      <c r="AV60" s="7">
        <v>2.1221245742328676E-5</v>
      </c>
      <c r="AW60" s="7">
        <v>4.2934443971378217E-2</v>
      </c>
      <c r="AX60" s="7">
        <v>4.9950088333591553E-4</v>
      </c>
      <c r="AY60" s="7">
        <v>1.2437618177869991E-4</v>
      </c>
      <c r="AZ60" s="7">
        <v>6.9508860544534773E-5</v>
      </c>
      <c r="BA60" s="7">
        <v>6.9883165287310092E-5</v>
      </c>
      <c r="BB60" s="7">
        <v>1.4790017078798105E-4</v>
      </c>
      <c r="BC60" s="7">
        <v>3.3081145815806812E-3</v>
      </c>
      <c r="BD60" s="7">
        <v>1.5911485389806027E-3</v>
      </c>
      <c r="BE60" s="7">
        <v>6.0177302931468569E-5</v>
      </c>
      <c r="BF60" s="7">
        <v>1.3435636830045385E-4</v>
      </c>
      <c r="BG60" s="7">
        <v>4.5834749789036955E-2</v>
      </c>
      <c r="BH60" s="7">
        <v>5.34673480379275E-5</v>
      </c>
      <c r="BI60" s="7">
        <v>2.1711906324606268E-3</v>
      </c>
      <c r="BJ60" s="7">
        <v>2.2644211716310096E-4</v>
      </c>
      <c r="BK60" s="7">
        <v>4.0658893079794236E-5</v>
      </c>
      <c r="BL60" s="7">
        <v>8.0702392764346199E-3</v>
      </c>
      <c r="BM60" s="7">
        <v>3.2153469290010553E-3</v>
      </c>
      <c r="BN60" s="7">
        <v>1.7412326789451105E-3</v>
      </c>
      <c r="BO60" s="7">
        <v>5.8851689465024143E-3</v>
      </c>
      <c r="BP60" s="7">
        <v>5.5028835797336243E-5</v>
      </c>
      <c r="BQ60" s="7">
        <v>4.9805358213839709E-4</v>
      </c>
      <c r="BR60" s="7">
        <v>9.835712217453654E-5</v>
      </c>
      <c r="BS60" s="7">
        <v>0</v>
      </c>
    </row>
    <row r="61" spans="1:71" x14ac:dyDescent="0.25">
      <c r="A61" s="11" t="s">
        <v>100</v>
      </c>
      <c r="B61" s="11" t="s">
        <v>225</v>
      </c>
      <c r="C61">
        <f t="shared" si="2"/>
        <v>57</v>
      </c>
      <c r="D61" s="7">
        <v>5.2556662639259906E-5</v>
      </c>
      <c r="E61" s="7">
        <v>2.7297280308072212E-3</v>
      </c>
      <c r="F61" s="7">
        <v>1.9818672478147535E-3</v>
      </c>
      <c r="G61" s="7">
        <v>1.6612605708530839E-3</v>
      </c>
      <c r="H61" s="7">
        <v>2.3203692543941976E-3</v>
      </c>
      <c r="I61" s="7">
        <v>8.1084554408710277E-5</v>
      </c>
      <c r="J61" s="7">
        <v>8.0381918881092311E-5</v>
      </c>
      <c r="K61" s="7">
        <v>7.5208651812237858E-3</v>
      </c>
      <c r="L61" s="7">
        <v>2.7710695070367361E-3</v>
      </c>
      <c r="M61" s="7">
        <v>1.091312638154945E-2</v>
      </c>
      <c r="N61" s="7">
        <v>5.7813918062562836E-2</v>
      </c>
      <c r="O61" s="7">
        <v>2.1023950477049479E-2</v>
      </c>
      <c r="P61" s="7">
        <v>1.9796616544968987E-3</v>
      </c>
      <c r="Q61" s="7">
        <v>5.12834004240379E-3</v>
      </c>
      <c r="R61" s="7">
        <v>1.704295081052221E-2</v>
      </c>
      <c r="S61" s="7">
        <v>8.2307305526136895E-4</v>
      </c>
      <c r="T61" s="7">
        <v>6.051586270305491E-3</v>
      </c>
      <c r="U61" s="7">
        <v>2.9326253697099644E-3</v>
      </c>
      <c r="V61" s="7">
        <v>3.8551768087590209E-4</v>
      </c>
      <c r="W61" s="7">
        <v>1.9655610672679761E-3</v>
      </c>
      <c r="X61" s="7">
        <v>7.5204643393960715E-4</v>
      </c>
      <c r="Y61" s="7">
        <v>6.9248623308303158E-3</v>
      </c>
      <c r="Z61" s="7">
        <v>2.7754096816888941E-2</v>
      </c>
      <c r="AA61" s="7">
        <v>2.7532356219013131E-2</v>
      </c>
      <c r="AB61" s="7">
        <v>4.3274426232660645E-3</v>
      </c>
      <c r="AC61" s="7">
        <v>2.598825725042032E-3</v>
      </c>
      <c r="AD61" s="7">
        <v>1.7403954686124178E-3</v>
      </c>
      <c r="AE61" s="7">
        <v>3.2282241020582889E-4</v>
      </c>
      <c r="AF61" s="7">
        <v>3.7472474693617227E-3</v>
      </c>
      <c r="AG61" s="7">
        <v>1.4400850163410271E-2</v>
      </c>
      <c r="AH61" s="7">
        <v>8.8573129533307399E-3</v>
      </c>
      <c r="AI61" s="7">
        <v>3.2149284001826849E-3</v>
      </c>
      <c r="AJ61" s="7">
        <v>2.1224577735583419E-2</v>
      </c>
      <c r="AK61" s="7">
        <v>1.4894563429362006E-3</v>
      </c>
      <c r="AL61" s="7">
        <v>5.8220476780520159E-3</v>
      </c>
      <c r="AM61" s="7">
        <v>4.7217917120993816E-3</v>
      </c>
      <c r="AN61" s="7">
        <v>1.2062048405956944E-3</v>
      </c>
      <c r="AO61" s="7">
        <v>8.9786267604283002E-3</v>
      </c>
      <c r="AP61" s="7">
        <v>3.0511954002332446E-3</v>
      </c>
      <c r="AQ61" s="7">
        <v>2.960372867016356E-3</v>
      </c>
      <c r="AR61" s="7">
        <v>1.5850555421816626E-2</v>
      </c>
      <c r="AS61" s="7">
        <v>1.5289795039636667E-2</v>
      </c>
      <c r="AT61" s="7">
        <v>1.8420310919359578E-3</v>
      </c>
      <c r="AU61" s="7">
        <v>2.3041231524566501E-3</v>
      </c>
      <c r="AV61" s="7">
        <v>6.2464070171431582E-3</v>
      </c>
      <c r="AW61" s="7">
        <v>8.5465528309049722E-3</v>
      </c>
      <c r="AX61" s="7">
        <v>1.0702189744134352E-2</v>
      </c>
      <c r="AY61" s="7">
        <v>2.8752945098528796E-3</v>
      </c>
      <c r="AZ61" s="7">
        <v>4.1148865127329882E-2</v>
      </c>
      <c r="BA61" s="7">
        <v>4.4283237655895757E-2</v>
      </c>
      <c r="BB61" s="7">
        <v>1.9385714826724115E-2</v>
      </c>
      <c r="BC61" s="7">
        <v>1.299692477101644E-2</v>
      </c>
      <c r="BD61" s="7">
        <v>1.961682210850212E-2</v>
      </c>
      <c r="BE61" s="7">
        <v>1.5466133895854248E-3</v>
      </c>
      <c r="BF61" s="7">
        <v>2.1781422455776186E-2</v>
      </c>
      <c r="BG61" s="7">
        <v>4.9526313718198968E-3</v>
      </c>
      <c r="BH61" s="7">
        <v>1.4402815451850581E-2</v>
      </c>
      <c r="BI61" s="7">
        <v>2.1220581117886772E-2</v>
      </c>
      <c r="BJ61" s="7">
        <v>7.0535668290233836E-3</v>
      </c>
      <c r="BK61" s="7">
        <v>4.4229759891124751E-3</v>
      </c>
      <c r="BL61" s="7">
        <v>5.3283746267826946E-3</v>
      </c>
      <c r="BM61" s="7">
        <v>2.6713784414606461E-3</v>
      </c>
      <c r="BN61" s="7">
        <v>2.4154967122320087E-2</v>
      </c>
      <c r="BO61" s="7">
        <v>5.8951175779274612E-3</v>
      </c>
      <c r="BP61" s="7">
        <v>1.8622047433860595E-4</v>
      </c>
      <c r="BQ61" s="7">
        <v>3.2917095882812906E-2</v>
      </c>
      <c r="BR61" s="7">
        <v>1.1264435459856292E-2</v>
      </c>
      <c r="BS61" s="7">
        <v>0</v>
      </c>
    </row>
    <row r="62" spans="1:71" x14ac:dyDescent="0.25">
      <c r="A62" s="11" t="s">
        <v>101</v>
      </c>
      <c r="B62" s="12" t="s">
        <v>227</v>
      </c>
      <c r="C62">
        <f t="shared" si="2"/>
        <v>58</v>
      </c>
      <c r="D62" s="7">
        <v>6.0553995981477843E-4</v>
      </c>
      <c r="E62" s="7">
        <v>2.6853701190519992E-4</v>
      </c>
      <c r="F62" s="7">
        <v>1.8963535655202425E-3</v>
      </c>
      <c r="G62" s="7">
        <v>5.9089979904125844E-3</v>
      </c>
      <c r="H62" s="7">
        <v>2.0446673502299288E-2</v>
      </c>
      <c r="I62" s="7">
        <v>6.6251269480039256E-3</v>
      </c>
      <c r="J62" s="7">
        <v>8.3113769498222283E-3</v>
      </c>
      <c r="K62" s="7">
        <v>6.9725665862187269E-4</v>
      </c>
      <c r="L62" s="7">
        <v>3.5479701877353534E-3</v>
      </c>
      <c r="M62" s="7">
        <v>1.869991683504054E-3</v>
      </c>
      <c r="N62" s="7">
        <v>2.4457372709787112E-3</v>
      </c>
      <c r="O62" s="7">
        <v>1.2977794432133638E-3</v>
      </c>
      <c r="P62" s="7">
        <v>7.4434086894897367E-4</v>
      </c>
      <c r="Q62" s="7">
        <v>8.5380564141440077E-4</v>
      </c>
      <c r="R62" s="7">
        <v>8.9233264556670818E-4</v>
      </c>
      <c r="S62" s="7">
        <v>2.018731020233055E-3</v>
      </c>
      <c r="T62" s="7">
        <v>4.4631654714279269E-3</v>
      </c>
      <c r="U62" s="7">
        <v>4.8405490905856973E-3</v>
      </c>
      <c r="V62" s="7">
        <v>5.7995123989235391E-4</v>
      </c>
      <c r="W62" s="7">
        <v>1.2246618082828481E-3</v>
      </c>
      <c r="X62" s="7">
        <v>1.5817024282400057E-3</v>
      </c>
      <c r="Y62" s="7">
        <v>3.708193576202847E-3</v>
      </c>
      <c r="Z62" s="7">
        <v>1.1443860859376668E-3</v>
      </c>
      <c r="AA62" s="7">
        <v>1.5483982294637632E-3</v>
      </c>
      <c r="AB62" s="7">
        <v>2.2962120824800577E-3</v>
      </c>
      <c r="AC62" s="7">
        <v>2.4521763585448248E-3</v>
      </c>
      <c r="AD62" s="7">
        <v>3.8046819564929598E-3</v>
      </c>
      <c r="AE62" s="7">
        <v>2.6667823215643237E-3</v>
      </c>
      <c r="AF62" s="7">
        <v>2.7568065730563507E-3</v>
      </c>
      <c r="AG62" s="7">
        <v>2.8281227400819807E-3</v>
      </c>
      <c r="AH62" s="7">
        <v>1.4016401584891578E-3</v>
      </c>
      <c r="AI62" s="7">
        <v>2.4152328626628008E-3</v>
      </c>
      <c r="AJ62" s="7">
        <v>3.1389218091725868E-3</v>
      </c>
      <c r="AK62" s="7">
        <v>2.5866252406529324E-3</v>
      </c>
      <c r="AL62" s="7">
        <v>5.5812873125773554E-3</v>
      </c>
      <c r="AM62" s="7">
        <v>1.6397679161187697E-3</v>
      </c>
      <c r="AN62" s="7">
        <v>2.464157946637294E-3</v>
      </c>
      <c r="AO62" s="7">
        <v>1.476052296518143E-3</v>
      </c>
      <c r="AP62" s="7">
        <v>1.1403711886857383E-2</v>
      </c>
      <c r="AQ62" s="7">
        <v>3.5050466962448634E-3</v>
      </c>
      <c r="AR62" s="7">
        <v>2.4017274719067981E-3</v>
      </c>
      <c r="AS62" s="7">
        <v>3.1965834901444431E-3</v>
      </c>
      <c r="AT62" s="7">
        <v>5.4029858281769835E-3</v>
      </c>
      <c r="AU62" s="7">
        <v>3.1808979419135838E-2</v>
      </c>
      <c r="AV62" s="7">
        <v>3.9931644896681058E-2</v>
      </c>
      <c r="AW62" s="7">
        <v>7.7794823503774986E-3</v>
      </c>
      <c r="AX62" s="7">
        <v>2.5998937311191286E-3</v>
      </c>
      <c r="AY62" s="7">
        <v>1.8162622275943328E-3</v>
      </c>
      <c r="AZ62" s="7">
        <v>1.1517024510453347E-2</v>
      </c>
      <c r="BA62" s="7">
        <v>9.3693052801129082E-3</v>
      </c>
      <c r="BB62" s="7">
        <v>1.0880853626710789E-2</v>
      </c>
      <c r="BC62" s="7">
        <v>6.7915630477545586E-3</v>
      </c>
      <c r="BD62" s="7">
        <v>1.387366919429182E-3</v>
      </c>
      <c r="BE62" s="7">
        <v>2.3155903584885085E-4</v>
      </c>
      <c r="BF62" s="7">
        <v>1.8028613904703793E-3</v>
      </c>
      <c r="BG62" s="7">
        <v>7.5418797120697057E-3</v>
      </c>
      <c r="BH62" s="7">
        <v>1.1686533788614335E-3</v>
      </c>
      <c r="BI62" s="7">
        <v>1.61318907666003E-2</v>
      </c>
      <c r="BJ62" s="7">
        <v>2.64614874380682E-3</v>
      </c>
      <c r="BK62" s="7">
        <v>4.1577581339367438E-3</v>
      </c>
      <c r="BL62" s="7">
        <v>2.3715586272968357E-3</v>
      </c>
      <c r="BM62" s="7">
        <v>2.310655675342335E-3</v>
      </c>
      <c r="BN62" s="7">
        <v>8.1636628409395701E-3</v>
      </c>
      <c r="BO62" s="7">
        <v>4.6627160953680111E-3</v>
      </c>
      <c r="BP62" s="7">
        <v>2.1044057917371682E-3</v>
      </c>
      <c r="BQ62" s="7">
        <v>5.9654451316592935E-3</v>
      </c>
      <c r="BR62" s="7">
        <v>6.7965149932953006E-4</v>
      </c>
      <c r="BS62" s="7">
        <v>0</v>
      </c>
    </row>
    <row r="63" spans="1:71" x14ac:dyDescent="0.25">
      <c r="A63" s="11" t="s">
        <v>102</v>
      </c>
      <c r="B63" s="11" t="s">
        <v>229</v>
      </c>
      <c r="C63">
        <f t="shared" si="2"/>
        <v>59</v>
      </c>
      <c r="D63" s="7">
        <v>1.1276217493612365E-4</v>
      </c>
      <c r="E63" s="7">
        <v>1.3464194001181881E-4</v>
      </c>
      <c r="F63" s="7">
        <v>9.1276120524982798E-4</v>
      </c>
      <c r="G63" s="7">
        <v>2.4596100062426032E-2</v>
      </c>
      <c r="H63" s="7">
        <v>3.0450727115976356E-3</v>
      </c>
      <c r="I63" s="7">
        <v>4.3336486924466415E-3</v>
      </c>
      <c r="J63" s="7">
        <v>8.4967807059298447E-3</v>
      </c>
      <c r="K63" s="7">
        <v>2.312824249392411E-3</v>
      </c>
      <c r="L63" s="7">
        <v>7.975243516360692E-3</v>
      </c>
      <c r="M63" s="7">
        <v>3.8747837701196761E-3</v>
      </c>
      <c r="N63" s="7">
        <v>1.3371378879492265E-2</v>
      </c>
      <c r="O63" s="7">
        <v>7.5898933192991066E-3</v>
      </c>
      <c r="P63" s="7">
        <v>3.6427836642672668E-3</v>
      </c>
      <c r="Q63" s="7">
        <v>2.0135487761706282E-3</v>
      </c>
      <c r="R63" s="7">
        <v>4.2718015785667054E-3</v>
      </c>
      <c r="S63" s="7">
        <v>1.2695842010904683E-3</v>
      </c>
      <c r="T63" s="7">
        <v>6.6650456904434581E-3</v>
      </c>
      <c r="U63" s="7">
        <v>1.8204768639296961E-3</v>
      </c>
      <c r="V63" s="7">
        <v>5.627841011177151E-4</v>
      </c>
      <c r="W63" s="7">
        <v>8.9037842259409045E-3</v>
      </c>
      <c r="X63" s="7">
        <v>3.0768244657813611E-3</v>
      </c>
      <c r="Y63" s="7">
        <v>1.0582250919508113E-2</v>
      </c>
      <c r="Z63" s="7">
        <v>7.6079674023941512E-3</v>
      </c>
      <c r="AA63" s="7">
        <v>1.3784753108652749E-2</v>
      </c>
      <c r="AB63" s="7">
        <v>5.4173656581622508E-3</v>
      </c>
      <c r="AC63" s="7">
        <v>7.9088510950378749E-3</v>
      </c>
      <c r="AD63" s="7">
        <v>4.0525579843853016E-3</v>
      </c>
      <c r="AE63" s="7">
        <v>7.206046886227376E-3</v>
      </c>
      <c r="AF63" s="7">
        <v>5.0619203418448078E-3</v>
      </c>
      <c r="AG63" s="7">
        <v>7.7034660945864307E-3</v>
      </c>
      <c r="AH63" s="7">
        <v>7.7521125356641565E-3</v>
      </c>
      <c r="AI63" s="7">
        <v>1.0109366730172457E-2</v>
      </c>
      <c r="AJ63" s="7">
        <v>6.9913770569660465E-3</v>
      </c>
      <c r="AK63" s="7">
        <v>3.7449634858190677E-3</v>
      </c>
      <c r="AL63" s="7">
        <v>3.467864390211536E-3</v>
      </c>
      <c r="AM63" s="7">
        <v>3.1524837286468891E-3</v>
      </c>
      <c r="AN63" s="7">
        <v>3.9519146345654782E-3</v>
      </c>
      <c r="AO63" s="7">
        <v>9.6970067082795663E-3</v>
      </c>
      <c r="AP63" s="7">
        <v>5.5316284851260897E-3</v>
      </c>
      <c r="AQ63" s="7">
        <v>3.7149958753425567E-3</v>
      </c>
      <c r="AR63" s="7">
        <v>1.06160953919645E-2</v>
      </c>
      <c r="AS63" s="7">
        <v>2.5940811005261216E-2</v>
      </c>
      <c r="AT63" s="7">
        <v>5.5009685069933112E-3</v>
      </c>
      <c r="AU63" s="7">
        <v>7.5189991249860035E-3</v>
      </c>
      <c r="AV63" s="7">
        <v>2.7912362251678743E-2</v>
      </c>
      <c r="AW63" s="7">
        <v>2.4334140188563967E-2</v>
      </c>
      <c r="AX63" s="7">
        <v>3.3050616799725985E-2</v>
      </c>
      <c r="AY63" s="7">
        <v>7.2778565963573455E-3</v>
      </c>
      <c r="AZ63" s="7">
        <v>1.2816293811864754E-2</v>
      </c>
      <c r="BA63" s="7">
        <v>1.9439621004530873E-2</v>
      </c>
      <c r="BB63" s="7">
        <v>7.1577065085771718E-2</v>
      </c>
      <c r="BC63" s="7">
        <v>4.1207582899476763E-2</v>
      </c>
      <c r="BD63" s="7">
        <v>3.5805897294954647E-2</v>
      </c>
      <c r="BE63" s="7">
        <v>2.2569505688993315E-3</v>
      </c>
      <c r="BF63" s="7">
        <v>1.6793376933532521E-2</v>
      </c>
      <c r="BG63" s="7">
        <v>8.2779258623158439E-3</v>
      </c>
      <c r="BH63" s="7">
        <v>6.0069688833451745E-3</v>
      </c>
      <c r="BI63" s="7">
        <v>1.300569110742221E-2</v>
      </c>
      <c r="BJ63" s="7">
        <v>2.4719537423884677E-2</v>
      </c>
      <c r="BK63" s="7">
        <v>9.7714100980135724E-3</v>
      </c>
      <c r="BL63" s="7">
        <v>2.5155946737873389E-2</v>
      </c>
      <c r="BM63" s="7">
        <v>3.4888677797150179E-2</v>
      </c>
      <c r="BN63" s="7">
        <v>3.2337650362142804E-2</v>
      </c>
      <c r="BO63" s="7">
        <v>5.192360823957564E-2</v>
      </c>
      <c r="BP63" s="7">
        <v>1.5006794122338869E-2</v>
      </c>
      <c r="BQ63" s="7">
        <v>2.1469056575774983E-2</v>
      </c>
      <c r="BR63" s="7">
        <v>2.9856809091685185E-2</v>
      </c>
      <c r="BS63" s="7">
        <v>0</v>
      </c>
    </row>
    <row r="64" spans="1:71" x14ac:dyDescent="0.25">
      <c r="A64" s="11" t="s">
        <v>103</v>
      </c>
      <c r="B64" s="11" t="s">
        <v>231</v>
      </c>
      <c r="C64">
        <f t="shared" si="2"/>
        <v>60</v>
      </c>
      <c r="D64" s="7">
        <v>1.3516320136150222E-5</v>
      </c>
      <c r="E64" s="7">
        <v>1.1847337643471965E-5</v>
      </c>
      <c r="F64" s="7">
        <v>9.9227731136387534E-5</v>
      </c>
      <c r="G64" s="7">
        <v>3.2926615220422458E-4</v>
      </c>
      <c r="H64" s="7">
        <v>4.5165771180767287E-4</v>
      </c>
      <c r="I64" s="7">
        <v>6.63828646889015E-4</v>
      </c>
      <c r="J64" s="7">
        <v>8.8157387709419867E-4</v>
      </c>
      <c r="K64" s="7">
        <v>1.0352105082629705E-3</v>
      </c>
      <c r="L64" s="7">
        <v>2.0716743295701545E-3</v>
      </c>
      <c r="M64" s="7">
        <v>9.8202295284504477E-4</v>
      </c>
      <c r="N64" s="7">
        <v>1.3116534087253774E-3</v>
      </c>
      <c r="O64" s="7">
        <v>7.6571628496721897E-3</v>
      </c>
      <c r="P64" s="7">
        <v>7.0152254813989686E-4</v>
      </c>
      <c r="Q64" s="7">
        <v>4.3178639344684626E-4</v>
      </c>
      <c r="R64" s="7">
        <v>9.0494884909728558E-4</v>
      </c>
      <c r="S64" s="7">
        <v>1.2888894234393902E-3</v>
      </c>
      <c r="T64" s="7">
        <v>3.8100272526896441E-3</v>
      </c>
      <c r="U64" s="7">
        <v>8.4128304286481214E-4</v>
      </c>
      <c r="V64" s="7">
        <v>2.7437423118731454E-4</v>
      </c>
      <c r="W64" s="7">
        <v>4.5764177794294455E-5</v>
      </c>
      <c r="X64" s="7">
        <v>1.5715582419227176E-3</v>
      </c>
      <c r="Y64" s="7">
        <v>2.4326863963927987E-3</v>
      </c>
      <c r="Z64" s="7">
        <v>7.701303787115858E-4</v>
      </c>
      <c r="AA64" s="7">
        <v>3.0863367693385571E-3</v>
      </c>
      <c r="AB64" s="7">
        <v>1.64765388831187E-3</v>
      </c>
      <c r="AC64" s="7">
        <v>4.0567454214207304E-3</v>
      </c>
      <c r="AD64" s="7">
        <v>6.3767331802324744E-4</v>
      </c>
      <c r="AE64" s="7">
        <v>1.0017701533615031E-3</v>
      </c>
      <c r="AF64" s="7">
        <v>1.5753043941842226E-3</v>
      </c>
      <c r="AG64" s="7">
        <v>1.6529337481933565E-3</v>
      </c>
      <c r="AH64" s="7">
        <v>1.1428168896796573E-3</v>
      </c>
      <c r="AI64" s="7">
        <v>1.7138141524549472E-3</v>
      </c>
      <c r="AJ64" s="7">
        <v>2.7076891552957143E-3</v>
      </c>
      <c r="AK64" s="7">
        <v>2.4237276105611703E-3</v>
      </c>
      <c r="AL64" s="7">
        <v>1.8377037607842928E-3</v>
      </c>
      <c r="AM64" s="7">
        <v>6.779420552118176E-4</v>
      </c>
      <c r="AN64" s="7">
        <v>1.8700241956045025E-3</v>
      </c>
      <c r="AO64" s="7">
        <v>9.8636457716955281E-4</v>
      </c>
      <c r="AP64" s="7">
        <v>6.9628407982037588E-3</v>
      </c>
      <c r="AQ64" s="7">
        <v>1.1197169950625085E-3</v>
      </c>
      <c r="AR64" s="7">
        <v>3.988658500637246E-3</v>
      </c>
      <c r="AS64" s="7">
        <v>4.1950645830384067E-3</v>
      </c>
      <c r="AT64" s="7">
        <v>3.7461307741393259E-3</v>
      </c>
      <c r="AU64" s="7">
        <v>1.3463611586350716E-3</v>
      </c>
      <c r="AV64" s="7">
        <v>6.2947772764201035E-3</v>
      </c>
      <c r="AW64" s="7">
        <v>2.0227465001107781E-2</v>
      </c>
      <c r="AX64" s="7">
        <v>3.500515941539425E-3</v>
      </c>
      <c r="AY64" s="7">
        <v>2.1250073658811894E-3</v>
      </c>
      <c r="AZ64" s="7">
        <v>1.9824824250504153E-3</v>
      </c>
      <c r="BA64" s="7">
        <v>6.3226896834882168E-3</v>
      </c>
      <c r="BB64" s="7">
        <v>3.2083168557306926E-3</v>
      </c>
      <c r="BC64" s="7">
        <v>3.0193365865167502E-3</v>
      </c>
      <c r="BD64" s="7">
        <v>1.0211577182132118E-2</v>
      </c>
      <c r="BE64" s="7">
        <v>3.2045210754141164E-4</v>
      </c>
      <c r="BF64" s="7">
        <v>3.7279708104156505E-3</v>
      </c>
      <c r="BG64" s="7">
        <v>3.7205110523579136E-4</v>
      </c>
      <c r="BH64" s="7">
        <v>1.5720040929963163E-3</v>
      </c>
      <c r="BI64" s="7">
        <v>2.4290074264450507E-3</v>
      </c>
      <c r="BJ64" s="7">
        <v>2.8844260249788829E-3</v>
      </c>
      <c r="BK64" s="7">
        <v>1.2016544458056922E-3</v>
      </c>
      <c r="BL64" s="7">
        <v>5.5110781669968781E-3</v>
      </c>
      <c r="BM64" s="7">
        <v>7.0011421331225088E-3</v>
      </c>
      <c r="BN64" s="7">
        <v>1.257239502083371E-2</v>
      </c>
      <c r="BO64" s="7">
        <v>7.3761869349926179E-3</v>
      </c>
      <c r="BP64" s="7">
        <v>1.3510979232262639E-5</v>
      </c>
      <c r="BQ64" s="7">
        <v>3.7436106221780466E-3</v>
      </c>
      <c r="BR64" s="7">
        <v>3.2384236868747863E-5</v>
      </c>
      <c r="BS64" s="7">
        <v>0</v>
      </c>
    </row>
    <row r="65" spans="1:74" x14ac:dyDescent="0.25">
      <c r="A65" s="11" t="s">
        <v>104</v>
      </c>
      <c r="B65" s="11" t="s">
        <v>233</v>
      </c>
      <c r="C65">
        <f t="shared" si="2"/>
        <v>61</v>
      </c>
      <c r="D65" s="7">
        <v>5.5691231021025062E-4</v>
      </c>
      <c r="E65" s="7">
        <v>8.8866569254477778E-4</v>
      </c>
      <c r="F65" s="7">
        <v>5.2016099223332771E-4</v>
      </c>
      <c r="G65" s="7">
        <v>1.5287273475499599E-3</v>
      </c>
      <c r="H65" s="7">
        <v>2.3917291091169021E-3</v>
      </c>
      <c r="I65" s="7">
        <v>1.8154653766816213E-3</v>
      </c>
      <c r="J65" s="7">
        <v>2.5180113692402886E-3</v>
      </c>
      <c r="K65" s="7">
        <v>1.8289210683684685E-3</v>
      </c>
      <c r="L65" s="7">
        <v>1.9742167863466878E-3</v>
      </c>
      <c r="M65" s="7">
        <v>4.2381688493905176E-3</v>
      </c>
      <c r="N65" s="7">
        <v>7.3963261878852759E-3</v>
      </c>
      <c r="O65" s="7">
        <v>4.9748809807597235E-3</v>
      </c>
      <c r="P65" s="7">
        <v>9.1824176247387612E-4</v>
      </c>
      <c r="Q65" s="7">
        <v>8.800702255447046E-4</v>
      </c>
      <c r="R65" s="7">
        <v>2.1434296859453956E-3</v>
      </c>
      <c r="S65" s="7">
        <v>1.2846611012223893E-3</v>
      </c>
      <c r="T65" s="7">
        <v>2.2924792956535017E-3</v>
      </c>
      <c r="U65" s="7">
        <v>8.2700689964027919E-4</v>
      </c>
      <c r="V65" s="7">
        <v>5.0914140866411975E-4</v>
      </c>
      <c r="W65" s="7">
        <v>1.4430924523095945E-3</v>
      </c>
      <c r="X65" s="7">
        <v>3.5903588123457359E-3</v>
      </c>
      <c r="Y65" s="7">
        <v>4.0949871253337412E-3</v>
      </c>
      <c r="Z65" s="7">
        <v>5.2467442641035309E-3</v>
      </c>
      <c r="AA65" s="7">
        <v>6.3741094201190387E-3</v>
      </c>
      <c r="AB65" s="7">
        <v>1.5153868452844085E-3</v>
      </c>
      <c r="AC65" s="7">
        <v>1.8306539167347907E-3</v>
      </c>
      <c r="AD65" s="7">
        <v>2.9172415230342475E-3</v>
      </c>
      <c r="AE65" s="7">
        <v>2.2339019733262837E-3</v>
      </c>
      <c r="AF65" s="7">
        <v>1.3036821869004398E-3</v>
      </c>
      <c r="AG65" s="7">
        <v>2.9918770475010526E-3</v>
      </c>
      <c r="AH65" s="7">
        <v>2.6802294108206129E-3</v>
      </c>
      <c r="AI65" s="7">
        <v>1.476171859335454E-3</v>
      </c>
      <c r="AJ65" s="7">
        <v>3.6885828584645192E-3</v>
      </c>
      <c r="AK65" s="7">
        <v>1.2575009901528444E-3</v>
      </c>
      <c r="AL65" s="7">
        <v>1.3704847761400636E-3</v>
      </c>
      <c r="AM65" s="7">
        <v>9.9871848735588547E-4</v>
      </c>
      <c r="AN65" s="7">
        <v>7.5066912221701866E-4</v>
      </c>
      <c r="AO65" s="7">
        <v>1.9583591183075458E-3</v>
      </c>
      <c r="AP65" s="7">
        <v>1.7070885149132605E-3</v>
      </c>
      <c r="AQ65" s="7">
        <v>8.1850937107815706E-4</v>
      </c>
      <c r="AR65" s="7">
        <v>3.0405790533430481E-3</v>
      </c>
      <c r="AS65" s="7">
        <v>3.1496747997749913E-3</v>
      </c>
      <c r="AT65" s="7">
        <v>1.3590023972668941E-3</v>
      </c>
      <c r="AU65" s="7">
        <v>6.5485627000311727E-3</v>
      </c>
      <c r="AV65" s="7">
        <v>4.6445614392597121E-3</v>
      </c>
      <c r="AW65" s="7">
        <v>3.3903724919777506E-3</v>
      </c>
      <c r="AX65" s="7">
        <v>2.5678089172430723E-3</v>
      </c>
      <c r="AY65" s="7">
        <v>8.6886426356449348E-4</v>
      </c>
      <c r="AZ65" s="7">
        <v>5.0737269802865409E-3</v>
      </c>
      <c r="BA65" s="7">
        <v>7.2601260932498232E-3</v>
      </c>
      <c r="BB65" s="7">
        <v>3.002688658294568E-3</v>
      </c>
      <c r="BC65" s="7">
        <v>2.6790879056803997E-3</v>
      </c>
      <c r="BD65" s="7">
        <v>3.3951149654418197E-3</v>
      </c>
      <c r="BE65" s="7">
        <v>3.5114311737739811E-4</v>
      </c>
      <c r="BF65" s="7">
        <v>5.2547102039409233E-3</v>
      </c>
      <c r="BG65" s="7">
        <v>6.3417746714069289E-3</v>
      </c>
      <c r="BH65" s="7">
        <v>2.5144210308235561E-3</v>
      </c>
      <c r="BI65" s="7">
        <v>3.3455979951413049E-3</v>
      </c>
      <c r="BJ65" s="7">
        <v>2.394490620617321E-3</v>
      </c>
      <c r="BK65" s="7">
        <v>1.5658817743956245E-3</v>
      </c>
      <c r="BL65" s="7">
        <v>1.7538860675791344E-3</v>
      </c>
      <c r="BM65" s="7">
        <v>1.145806551735234E-3</v>
      </c>
      <c r="BN65" s="7">
        <v>4.6403501058848275E-3</v>
      </c>
      <c r="BO65" s="7">
        <v>1.6360282562398374E-3</v>
      </c>
      <c r="BP65" s="7">
        <v>1.1242081510783092E-3</v>
      </c>
      <c r="BQ65" s="7">
        <v>5.5023458839554527E-3</v>
      </c>
      <c r="BR65" s="7">
        <v>4.4932948416059404E-3</v>
      </c>
      <c r="BS65" s="7">
        <v>0</v>
      </c>
    </row>
    <row r="66" spans="1:74" x14ac:dyDescent="0.25">
      <c r="A66" s="11" t="s">
        <v>105</v>
      </c>
      <c r="B66" s="11" t="s">
        <v>33</v>
      </c>
      <c r="C66">
        <f t="shared" si="2"/>
        <v>62</v>
      </c>
      <c r="D66" s="7">
        <v>5.7632969671667775E-6</v>
      </c>
      <c r="E66" s="7">
        <v>3.5359793659074731E-6</v>
      </c>
      <c r="F66" s="7">
        <v>4.9523709543407754E-6</v>
      </c>
      <c r="G66" s="7">
        <v>1.2963044953559892E-4</v>
      </c>
      <c r="H66" s="7">
        <v>1.0172784371834986E-4</v>
      </c>
      <c r="I66" s="7">
        <v>2.6065685596207374E-4</v>
      </c>
      <c r="J66" s="7">
        <v>7.7636895304517765E-5</v>
      </c>
      <c r="K66" s="7">
        <v>6.8255750560906981E-5</v>
      </c>
      <c r="L66" s="7">
        <v>5.3936109424772954E-5</v>
      </c>
      <c r="M66" s="7">
        <v>1.3514746290738607E-4</v>
      </c>
      <c r="N66" s="7">
        <v>1.5342157614998831E-4</v>
      </c>
      <c r="O66" s="7">
        <v>2.0530622232328385E-4</v>
      </c>
      <c r="P66" s="7">
        <v>8.5671614040152153E-5</v>
      </c>
      <c r="Q66" s="7">
        <v>4.730570389153197E-5</v>
      </c>
      <c r="R66" s="7">
        <v>5.2145414147551983E-5</v>
      </c>
      <c r="S66" s="7">
        <v>1.5972809753167614E-5</v>
      </c>
      <c r="T66" s="7">
        <v>8.9677135315575587E-5</v>
      </c>
      <c r="U66" s="7">
        <v>1.7756924981247115E-5</v>
      </c>
      <c r="V66" s="7">
        <v>2.126346051629238E-5</v>
      </c>
      <c r="W66" s="7">
        <v>3.9128635746068333E-5</v>
      </c>
      <c r="X66" s="7">
        <v>1.560836956980586E-4</v>
      </c>
      <c r="Y66" s="7">
        <v>4.8201103928288317E-4</v>
      </c>
      <c r="Z66" s="7">
        <v>8.0838080194992534E-4</v>
      </c>
      <c r="AA66" s="7">
        <v>1.2759111145786285E-3</v>
      </c>
      <c r="AB66" s="7">
        <v>1.7086223387149441E-4</v>
      </c>
      <c r="AC66" s="7">
        <v>9.6744114344502272E-5</v>
      </c>
      <c r="AD66" s="7">
        <v>2.1919254616445958E-4</v>
      </c>
      <c r="AE66" s="7">
        <v>2.5387210973711592E-4</v>
      </c>
      <c r="AF66" s="7">
        <v>9.6398560758603486E-5</v>
      </c>
      <c r="AG66" s="7">
        <v>5.382307392227234E-4</v>
      </c>
      <c r="AH66" s="7">
        <v>2.4990678022482826E-4</v>
      </c>
      <c r="AI66" s="7">
        <v>1.7106988164777593E-4</v>
      </c>
      <c r="AJ66" s="7">
        <v>6.3141073171491251E-4</v>
      </c>
      <c r="AK66" s="7">
        <v>3.2899217630011704E-4</v>
      </c>
      <c r="AL66" s="7">
        <v>1.6276484605712909E-4</v>
      </c>
      <c r="AM66" s="7">
        <v>4.4549533549177086E-5</v>
      </c>
      <c r="AN66" s="7">
        <v>2.6607214714975127E-5</v>
      </c>
      <c r="AO66" s="7">
        <v>1.2520859302633398E-4</v>
      </c>
      <c r="AP66" s="7">
        <v>7.3715024262393725E-5</v>
      </c>
      <c r="AQ66" s="7">
        <v>3.9294516996489355E-5</v>
      </c>
      <c r="AR66" s="7">
        <v>9.2620351376496561E-5</v>
      </c>
      <c r="AS66" s="7">
        <v>1.5258457208094657E-4</v>
      </c>
      <c r="AT66" s="7">
        <v>4.9855688671447034E-5</v>
      </c>
      <c r="AU66" s="7">
        <v>7.8175751553390745E-5</v>
      </c>
      <c r="AV66" s="7">
        <v>8.2346956016841362E-5</v>
      </c>
      <c r="AW66" s="7">
        <v>1.7953252707384525E-4</v>
      </c>
      <c r="AX66" s="7">
        <v>1.2567262048973567E-4</v>
      </c>
      <c r="AY66" s="7">
        <v>2.9937480457225083E-5</v>
      </c>
      <c r="AZ66" s="7">
        <v>7.8332436162416888E-5</v>
      </c>
      <c r="BA66" s="7">
        <v>1.1354539305559047E-4</v>
      </c>
      <c r="BB66" s="7">
        <v>3.3954174666770028E-4</v>
      </c>
      <c r="BC66" s="7">
        <v>4.2337897246953998E-4</v>
      </c>
      <c r="BD66" s="7">
        <v>1.8801875313183188E-4</v>
      </c>
      <c r="BE66" s="7">
        <v>1.0572835755355424E-5</v>
      </c>
      <c r="BF66" s="7">
        <v>2.8422827167669354E-4</v>
      </c>
      <c r="BG66" s="7">
        <v>4.6945336966294094E-3</v>
      </c>
      <c r="BH66" s="7">
        <v>7.8047802472106878E-5</v>
      </c>
      <c r="BI66" s="7">
        <v>3.2704467820120729E-4</v>
      </c>
      <c r="BJ66" s="7">
        <v>1.5250671872976093E-4</v>
      </c>
      <c r="BK66" s="7">
        <v>1.0662992114172525E-4</v>
      </c>
      <c r="BL66" s="7">
        <v>1.0120386891889329E-4</v>
      </c>
      <c r="BM66" s="7">
        <v>1.5409933106533592E-4</v>
      </c>
      <c r="BN66" s="7">
        <v>8.444028102888027E-4</v>
      </c>
      <c r="BO66" s="7">
        <v>1.8508508368736399E-4</v>
      </c>
      <c r="BP66" s="7">
        <v>8.8591675383881504E-5</v>
      </c>
      <c r="BQ66" s="7">
        <v>1.3343225576860032E-4</v>
      </c>
      <c r="BR66" s="7">
        <v>1.8244923526122291E-4</v>
      </c>
      <c r="BS66" s="7">
        <v>0</v>
      </c>
    </row>
    <row r="67" spans="1:74" x14ac:dyDescent="0.25">
      <c r="A67" s="11" t="s">
        <v>106</v>
      </c>
      <c r="B67" s="11" t="s">
        <v>118</v>
      </c>
      <c r="C67">
        <f t="shared" si="2"/>
        <v>63</v>
      </c>
      <c r="D67" s="7">
        <v>1.4146314161893189E-5</v>
      </c>
      <c r="E67" s="7">
        <v>1.5747446130219745E-5</v>
      </c>
      <c r="F67" s="7">
        <v>2.101936410943772E-6</v>
      </c>
      <c r="G67" s="7">
        <v>6.6571428879393733E-5</v>
      </c>
      <c r="H67" s="7">
        <v>1.6398310375583856E-4</v>
      </c>
      <c r="I67" s="7">
        <v>1.251471104571995E-3</v>
      </c>
      <c r="J67" s="7">
        <v>1.2442959196669041E-3</v>
      </c>
      <c r="K67" s="7">
        <v>2.8755228412738683E-5</v>
      </c>
      <c r="L67" s="7">
        <v>2.7594778278931079E-6</v>
      </c>
      <c r="M67" s="7">
        <v>8.0808870038479185E-5</v>
      </c>
      <c r="N67" s="7">
        <v>1.0780396114291951E-5</v>
      </c>
      <c r="O67" s="7">
        <v>1.5191876222891374E-5</v>
      </c>
      <c r="P67" s="7">
        <v>3.472203996553488E-5</v>
      </c>
      <c r="Q67" s="7">
        <v>9.5807506034468779E-6</v>
      </c>
      <c r="R67" s="7">
        <v>1.0562936541456689E-5</v>
      </c>
      <c r="S67" s="7">
        <v>5.5766702302385449E-6</v>
      </c>
      <c r="T67" s="7">
        <v>4.1114624048302481E-4</v>
      </c>
      <c r="U67" s="7">
        <v>5.4184710079510472E-6</v>
      </c>
      <c r="V67" s="7">
        <v>1.9977424330298826E-5</v>
      </c>
      <c r="W67" s="7">
        <v>3.113989164981301E-6</v>
      </c>
      <c r="X67" s="7">
        <v>7.6132162796299413E-5</v>
      </c>
      <c r="Y67" s="7">
        <v>3.7520436281728015E-4</v>
      </c>
      <c r="Z67" s="7">
        <v>6.5147403297524098E-5</v>
      </c>
      <c r="AA67" s="7">
        <v>9.6489080364319031E-5</v>
      </c>
      <c r="AB67" s="7">
        <v>4.2453631343233526E-5</v>
      </c>
      <c r="AC67" s="7">
        <v>7.7122140708028306E-6</v>
      </c>
      <c r="AD67" s="7">
        <v>1.4680388529973744E-3</v>
      </c>
      <c r="AE67" s="7">
        <v>1.0178825273436584E-3</v>
      </c>
      <c r="AF67" s="7">
        <v>4.8090058207048424E-4</v>
      </c>
      <c r="AG67" s="7">
        <v>6.0048500034603592E-5</v>
      </c>
      <c r="AH67" s="7">
        <v>1.9877360281805965E-5</v>
      </c>
      <c r="AI67" s="7">
        <v>1.9714578032615406E-4</v>
      </c>
      <c r="AJ67" s="7">
        <v>5.4179101134604305E-4</v>
      </c>
      <c r="AK67" s="7">
        <v>6.29621015075102E-5</v>
      </c>
      <c r="AL67" s="7">
        <v>1.4566620462580744E-5</v>
      </c>
      <c r="AM67" s="7">
        <v>8.1315893243493681E-6</v>
      </c>
      <c r="AN67" s="7">
        <v>9.4357032531480132E-5</v>
      </c>
      <c r="AO67" s="7">
        <v>3.3992346190248317E-4</v>
      </c>
      <c r="AP67" s="7">
        <v>2.6659136351618615E-5</v>
      </c>
      <c r="AQ67" s="7">
        <v>8.4904560316148669E-6</v>
      </c>
      <c r="AR67" s="7">
        <v>1.6277632495438954E-4</v>
      </c>
      <c r="AS67" s="7">
        <v>6.1324320822975426E-4</v>
      </c>
      <c r="AT67" s="7">
        <v>2.4748462461724532E-3</v>
      </c>
      <c r="AU67" s="7">
        <v>4.1427213637054271E-3</v>
      </c>
      <c r="AV67" s="7">
        <v>4.2086247380078315E-4</v>
      </c>
      <c r="AW67" s="7">
        <v>1.8852489232393814E-3</v>
      </c>
      <c r="AX67" s="7">
        <v>7.2444094357258795E-5</v>
      </c>
      <c r="AY67" s="7">
        <v>8.8991686903545307E-6</v>
      </c>
      <c r="AZ67" s="7">
        <v>8.0235238875625013E-6</v>
      </c>
      <c r="BA67" s="7">
        <v>4.9573360666925089E-6</v>
      </c>
      <c r="BB67" s="7">
        <v>2.8891445294865306E-4</v>
      </c>
      <c r="BC67" s="7">
        <v>2.6086303103450407E-5</v>
      </c>
      <c r="BD67" s="7">
        <v>2.9297216430463923E-3</v>
      </c>
      <c r="BE67" s="7">
        <v>9.082972073803795E-7</v>
      </c>
      <c r="BF67" s="7">
        <v>1.1581980643585461E-2</v>
      </c>
      <c r="BG67" s="7">
        <v>2.4228553831343582E-3</v>
      </c>
      <c r="BH67" s="7">
        <v>4.7517924301904062E-3</v>
      </c>
      <c r="BI67" s="7">
        <v>1.2556995556319988E-3</v>
      </c>
      <c r="BJ67" s="7">
        <v>6.8331136852498777E-3</v>
      </c>
      <c r="BK67" s="7">
        <v>3.3599421991727697E-3</v>
      </c>
      <c r="BL67" s="7">
        <v>7.6496598537341171E-4</v>
      </c>
      <c r="BM67" s="7">
        <v>5.5834128215303891E-3</v>
      </c>
      <c r="BN67" s="7">
        <v>6.8991920298922265E-5</v>
      </c>
      <c r="BO67" s="7">
        <v>3.1629763588975775E-3</v>
      </c>
      <c r="BP67" s="7">
        <v>7.5614577097022108E-6</v>
      </c>
      <c r="BQ67" s="7">
        <v>1.6951062354991454E-5</v>
      </c>
      <c r="BR67" s="7">
        <v>2.0081642934207189E-3</v>
      </c>
      <c r="BS67" s="7">
        <v>0</v>
      </c>
    </row>
    <row r="68" spans="1:74" x14ac:dyDescent="0.25">
      <c r="A68" s="11" t="s">
        <v>107</v>
      </c>
      <c r="B68" s="11" t="s">
        <v>34</v>
      </c>
      <c r="C68">
        <f t="shared" si="2"/>
        <v>64</v>
      </c>
      <c r="D68" s="7">
        <v>1.5057905944545287E-7</v>
      </c>
      <c r="E68" s="7">
        <v>6.0097713000818026E-8</v>
      </c>
      <c r="F68" s="7">
        <v>5.3073377320308274E-8</v>
      </c>
      <c r="G68" s="7">
        <v>8.1104073474908185E-7</v>
      </c>
      <c r="H68" s="7">
        <v>1.9182135364899324E-6</v>
      </c>
      <c r="I68" s="7">
        <v>2.0991633305904141E-5</v>
      </c>
      <c r="J68" s="7">
        <v>8.4823108261414852E-7</v>
      </c>
      <c r="K68" s="7">
        <v>1.2642322146366015E-6</v>
      </c>
      <c r="L68" s="7">
        <v>1.3435283302274681E-6</v>
      </c>
      <c r="M68" s="7">
        <v>7.8885764307385327E-6</v>
      </c>
      <c r="N68" s="7">
        <v>8.2588551175695894E-6</v>
      </c>
      <c r="O68" s="7">
        <v>1.0294173302088763E-5</v>
      </c>
      <c r="P68" s="7">
        <v>5.5321990316310164E-6</v>
      </c>
      <c r="Q68" s="7">
        <v>2.7745032341987207E-6</v>
      </c>
      <c r="R68" s="7">
        <v>2.624439003974214E-6</v>
      </c>
      <c r="S68" s="7">
        <v>1.7956045293577617E-7</v>
      </c>
      <c r="T68" s="7">
        <v>4.4358519635654382E-6</v>
      </c>
      <c r="U68" s="7">
        <v>2.4893081857801607E-7</v>
      </c>
      <c r="V68" s="7">
        <v>1.6061126114234786E-7</v>
      </c>
      <c r="W68" s="7">
        <v>6.1511610815256359E-7</v>
      </c>
      <c r="X68" s="7">
        <v>1.003746577360829E-5</v>
      </c>
      <c r="Y68" s="7">
        <v>3.6117355778622464E-5</v>
      </c>
      <c r="Z68" s="7">
        <v>7.0988518696733628E-5</v>
      </c>
      <c r="AA68" s="7">
        <v>1.0959197898505782E-4</v>
      </c>
      <c r="AB68" s="7">
        <v>1.3103993656208223E-5</v>
      </c>
      <c r="AC68" s="7">
        <v>3.5705677633648364E-6</v>
      </c>
      <c r="AD68" s="7">
        <v>1.6700327168836093E-5</v>
      </c>
      <c r="AE68" s="7">
        <v>1.9454434175848882E-5</v>
      </c>
      <c r="AF68" s="7">
        <v>5.9643263283598353E-6</v>
      </c>
      <c r="AG68" s="7">
        <v>4.5447287993103744E-5</v>
      </c>
      <c r="AH68" s="7">
        <v>1.6658961155652246E-5</v>
      </c>
      <c r="AI68" s="7">
        <v>1.0816086562774445E-5</v>
      </c>
      <c r="AJ68" s="7">
        <v>5.7014452533555842E-5</v>
      </c>
      <c r="AK68" s="7">
        <v>2.866238922672034E-5</v>
      </c>
      <c r="AL68" s="7">
        <v>1.3993449918544852E-5</v>
      </c>
      <c r="AM68" s="7">
        <v>2.1685616890175045E-6</v>
      </c>
      <c r="AN68" s="7">
        <v>2.8057012460536021E-7</v>
      </c>
      <c r="AO68" s="7">
        <v>7.5389330544371103E-6</v>
      </c>
      <c r="AP68" s="7">
        <v>2.943570598732733E-6</v>
      </c>
      <c r="AQ68" s="7">
        <v>9.5955794001544288E-7</v>
      </c>
      <c r="AR68" s="7">
        <v>6.927351442465074E-7</v>
      </c>
      <c r="AS68" s="7">
        <v>3.0156078946049264E-6</v>
      </c>
      <c r="AT68" s="7">
        <v>2.2954068420398721E-7</v>
      </c>
      <c r="AU68" s="7">
        <v>2.4829932591983136E-7</v>
      </c>
      <c r="AV68" s="7">
        <v>4.3432557228240441E-7</v>
      </c>
      <c r="AW68" s="7">
        <v>3.4251276277008965E-6</v>
      </c>
      <c r="AX68" s="7">
        <v>5.9974816275499716E-7</v>
      </c>
      <c r="AY68" s="7">
        <v>1.1640266993510083E-7</v>
      </c>
      <c r="AZ68" s="7">
        <v>9.9823692370159806E-7</v>
      </c>
      <c r="BA68" s="7">
        <v>1.2679080780212585E-6</v>
      </c>
      <c r="BB68" s="7">
        <v>9.6208317390464694E-6</v>
      </c>
      <c r="BC68" s="7">
        <v>2.7443154389752967E-5</v>
      </c>
      <c r="BD68" s="7">
        <v>1.3233390423330115E-6</v>
      </c>
      <c r="BE68" s="7">
        <v>6.8412761845454473E-8</v>
      </c>
      <c r="BF68" s="7">
        <v>1.1711872797108023E-6</v>
      </c>
      <c r="BG68" s="7">
        <v>4.3864438591242563E-4</v>
      </c>
      <c r="BH68" s="7">
        <v>3.279594700319933E-7</v>
      </c>
      <c r="BI68" s="7">
        <v>2.3157439395508743E-5</v>
      </c>
      <c r="BJ68" s="7">
        <v>1.1465795031449056E-6</v>
      </c>
      <c r="BK68" s="7">
        <v>4.1279035499857624E-7</v>
      </c>
      <c r="BL68" s="7">
        <v>2.9882688110132708E-6</v>
      </c>
      <c r="BM68" s="7">
        <v>8.711982944140877E-7</v>
      </c>
      <c r="BN68" s="7">
        <v>7.1318901536788782E-5</v>
      </c>
      <c r="BO68" s="7">
        <v>2.6187086416836322E-6</v>
      </c>
      <c r="BP68" s="7">
        <v>2.12836034522373E-3</v>
      </c>
      <c r="BQ68" s="7">
        <v>8.9615284249633444E-7</v>
      </c>
      <c r="BR68" s="7">
        <v>6.8023782206336605E-7</v>
      </c>
      <c r="BS68" s="7">
        <v>0</v>
      </c>
    </row>
    <row r="69" spans="1:74" x14ac:dyDescent="0.25">
      <c r="A69" s="11" t="s">
        <v>108</v>
      </c>
      <c r="B69" s="11" t="s">
        <v>119</v>
      </c>
      <c r="C69">
        <f t="shared" si="2"/>
        <v>65</v>
      </c>
      <c r="D69" s="7">
        <v>2.7656635068702301E-7</v>
      </c>
      <c r="E69" s="7">
        <v>2.798225873799336E-7</v>
      </c>
      <c r="F69" s="7">
        <v>1.914112013220596E-6</v>
      </c>
      <c r="G69" s="7">
        <v>9.9667985389300714E-6</v>
      </c>
      <c r="H69" s="7">
        <v>1.2485764249329113E-5</v>
      </c>
      <c r="I69" s="7">
        <v>3.598031274432868E-6</v>
      </c>
      <c r="J69" s="7">
        <v>1.1047205116366916E-5</v>
      </c>
      <c r="K69" s="7">
        <v>1.9260782932174556E-5</v>
      </c>
      <c r="L69" s="7">
        <v>2.6651726057795367E-5</v>
      </c>
      <c r="M69" s="7">
        <v>1.4603564090240908E-5</v>
      </c>
      <c r="N69" s="7">
        <v>7.5247333525432497E-6</v>
      </c>
      <c r="O69" s="7">
        <v>1.5342682361170338E-5</v>
      </c>
      <c r="P69" s="7">
        <v>5.2231375917062278E-5</v>
      </c>
      <c r="Q69" s="7">
        <v>4.9504637217525706E-5</v>
      </c>
      <c r="R69" s="7">
        <v>2.0530222878475016E-5</v>
      </c>
      <c r="S69" s="7">
        <v>8.5179396242510986E-6</v>
      </c>
      <c r="T69" s="7">
        <v>1.5328889903811773E-5</v>
      </c>
      <c r="U69" s="7">
        <v>2.066865289879182E-5</v>
      </c>
      <c r="V69" s="7">
        <v>3.5669251284166693E-6</v>
      </c>
      <c r="W69" s="7">
        <v>3.4879395447749764E-5</v>
      </c>
      <c r="X69" s="7">
        <v>1.0322811093042858E-5</v>
      </c>
      <c r="Y69" s="7">
        <v>1.3858475788491262E-5</v>
      </c>
      <c r="Z69" s="7">
        <v>3.5292202073191527E-5</v>
      </c>
      <c r="AA69" s="7">
        <v>3.5233240941715723E-5</v>
      </c>
      <c r="AB69" s="7">
        <v>3.0235025405319546E-5</v>
      </c>
      <c r="AC69" s="7">
        <v>1.7555401314361456E-5</v>
      </c>
      <c r="AD69" s="7">
        <v>2.1199509022268392E-5</v>
      </c>
      <c r="AE69" s="7">
        <v>2.377608755401411E-6</v>
      </c>
      <c r="AF69" s="7">
        <v>1.6763124281837278E-5</v>
      </c>
      <c r="AG69" s="7">
        <v>1.8989393993146387E-5</v>
      </c>
      <c r="AH69" s="7">
        <v>1.2386836606925907E-5</v>
      </c>
      <c r="AI69" s="7">
        <v>1.3758393155035814E-5</v>
      </c>
      <c r="AJ69" s="7">
        <v>7.4495788638233024E-6</v>
      </c>
      <c r="AK69" s="7">
        <v>1.867678091834606E-5</v>
      </c>
      <c r="AL69" s="7">
        <v>1.1962435504037857E-5</v>
      </c>
      <c r="AM69" s="7">
        <v>2.5582294499450437E-5</v>
      </c>
      <c r="AN69" s="7">
        <v>6.8150685870303524E-6</v>
      </c>
      <c r="AO69" s="7">
        <v>3.1633284338240927E-5</v>
      </c>
      <c r="AP69" s="7">
        <v>4.0932092991665211E-5</v>
      </c>
      <c r="AQ69" s="7">
        <v>1.9677823036802924E-5</v>
      </c>
      <c r="AR69" s="7">
        <v>1.9954088235032662E-4</v>
      </c>
      <c r="AS69" s="7">
        <v>3.0432197286141196E-4</v>
      </c>
      <c r="AT69" s="7">
        <v>3.0533636577441348E-5</v>
      </c>
      <c r="AU69" s="7">
        <v>3.7137318703206275E-5</v>
      </c>
      <c r="AV69" s="7">
        <v>3.2444436449629824E-5</v>
      </c>
      <c r="AW69" s="7">
        <v>1.7984448979950152E-4</v>
      </c>
      <c r="AX69" s="7">
        <v>3.6570110319972423E-4</v>
      </c>
      <c r="AY69" s="7">
        <v>1.7743257661075019E-4</v>
      </c>
      <c r="AZ69" s="7">
        <v>1.0665191145407139E-4</v>
      </c>
      <c r="BA69" s="7">
        <v>1.0691151552961171E-4</v>
      </c>
      <c r="BB69" s="7">
        <v>1.2187987858725617E-4</v>
      </c>
      <c r="BC69" s="7">
        <v>1.0025202339210163E-4</v>
      </c>
      <c r="BD69" s="7">
        <v>1.0211578944230441E-4</v>
      </c>
      <c r="BE69" s="7">
        <v>3.5185654787259335E-5</v>
      </c>
      <c r="BF69" s="7">
        <v>2.0473674527128586E-4</v>
      </c>
      <c r="BG69" s="7">
        <v>1.2199880191833266E-4</v>
      </c>
      <c r="BH69" s="7">
        <v>8.2015282027218236E-5</v>
      </c>
      <c r="BI69" s="7">
        <v>2.2583240039225424E-4</v>
      </c>
      <c r="BJ69" s="7">
        <v>1.2652415984643853E-4</v>
      </c>
      <c r="BK69" s="7">
        <v>5.8917920024008304E-5</v>
      </c>
      <c r="BL69" s="7">
        <v>1.2794502455909347E-4</v>
      </c>
      <c r="BM69" s="7">
        <v>3.238165717724959E-5</v>
      </c>
      <c r="BN69" s="7">
        <v>3.6679828821724911E-4</v>
      </c>
      <c r="BO69" s="7">
        <v>9.4573928971762258E-5</v>
      </c>
      <c r="BP69" s="7">
        <v>9.9228621250087093E-2</v>
      </c>
      <c r="BQ69" s="7">
        <v>7.6402281737891114E-4</v>
      </c>
      <c r="BR69" s="7">
        <v>1.4973092810310635E-4</v>
      </c>
      <c r="BS69" s="7">
        <v>0</v>
      </c>
    </row>
    <row r="70" spans="1:74" x14ac:dyDescent="0.25">
      <c r="A70" s="12" t="s">
        <v>109</v>
      </c>
      <c r="B70" s="11" t="s">
        <v>239</v>
      </c>
      <c r="C70">
        <f t="shared" ref="C70:C72" si="3">C69+1</f>
        <v>66</v>
      </c>
      <c r="D70" s="7">
        <v>8.268457620349261E-6</v>
      </c>
      <c r="E70" s="7">
        <v>7.1893787320793777E-5</v>
      </c>
      <c r="F70" s="7">
        <v>4.9104059608982067E-5</v>
      </c>
      <c r="G70" s="7">
        <v>4.3728984950564562E-5</v>
      </c>
      <c r="H70" s="7">
        <v>5.5318290518719461E-5</v>
      </c>
      <c r="I70" s="7">
        <v>5.2972083414261164E-6</v>
      </c>
      <c r="J70" s="7">
        <v>9.9197188584944518E-6</v>
      </c>
      <c r="K70" s="7">
        <v>1.8675516886507184E-4</v>
      </c>
      <c r="L70" s="7">
        <v>6.6311640142314939E-5</v>
      </c>
      <c r="M70" s="7">
        <v>2.6222441122798605E-4</v>
      </c>
      <c r="N70" s="7">
        <v>1.3077950655219891E-3</v>
      </c>
      <c r="O70" s="7">
        <v>4.8947201833967886E-4</v>
      </c>
      <c r="P70" s="7">
        <v>6.0477411213128433E-5</v>
      </c>
      <c r="Q70" s="7">
        <v>1.3197436094843955E-4</v>
      </c>
      <c r="R70" s="7">
        <v>4.0290536560796134E-4</v>
      </c>
      <c r="S70" s="7">
        <v>3.1420372526461407E-5</v>
      </c>
      <c r="T70" s="7">
        <v>1.4999807894896811E-4</v>
      </c>
      <c r="U70" s="7">
        <v>7.783753566117375E-5</v>
      </c>
      <c r="V70" s="7">
        <v>1.6634066701356512E-5</v>
      </c>
      <c r="W70" s="7">
        <v>5.0797394429101246E-5</v>
      </c>
      <c r="X70" s="7">
        <v>2.7799288985270026E-5</v>
      </c>
      <c r="Y70" s="7">
        <v>1.6857180095341718E-4</v>
      </c>
      <c r="Z70" s="7">
        <v>6.3622699411993897E-4</v>
      </c>
      <c r="AA70" s="7">
        <v>6.2938518270151071E-4</v>
      </c>
      <c r="AB70" s="7">
        <v>1.1080286201527624E-4</v>
      </c>
      <c r="AC70" s="7">
        <v>7.0587023088064331E-5</v>
      </c>
      <c r="AD70" s="7">
        <v>4.9193140183512572E-5</v>
      </c>
      <c r="AE70" s="7">
        <v>2.0049491056113009E-5</v>
      </c>
      <c r="AF70" s="7">
        <v>9.5680348430252172E-5</v>
      </c>
      <c r="AG70" s="7">
        <v>3.4071557981024919E-4</v>
      </c>
      <c r="AH70" s="7">
        <v>2.1394876385371229E-4</v>
      </c>
      <c r="AI70" s="7">
        <v>8.7639873523259347E-5</v>
      </c>
      <c r="AJ70" s="7">
        <v>4.8089119886255837E-4</v>
      </c>
      <c r="AK70" s="7">
        <v>4.2947658528218976E-5</v>
      </c>
      <c r="AL70" s="7">
        <v>1.3668295855106895E-4</v>
      </c>
      <c r="AM70" s="7">
        <v>1.2125123843400906E-4</v>
      </c>
      <c r="AN70" s="7">
        <v>3.9292868535550178E-5</v>
      </c>
      <c r="AO70" s="7">
        <v>2.0436144756381038E-4</v>
      </c>
      <c r="AP70" s="7">
        <v>7.266845420090409E-5</v>
      </c>
      <c r="AQ70" s="7">
        <v>7.5384484821396796E-5</v>
      </c>
      <c r="AR70" s="7">
        <v>3.6326354308545541E-4</v>
      </c>
      <c r="AS70" s="7">
        <v>3.5642081288774646E-4</v>
      </c>
      <c r="AT70" s="7">
        <v>4.759199552875613E-5</v>
      </c>
      <c r="AU70" s="7">
        <v>5.5879614018364621E-5</v>
      </c>
      <c r="AV70" s="7">
        <v>1.4587602446611094E-4</v>
      </c>
      <c r="AW70" s="7">
        <v>1.9822181743143642E-4</v>
      </c>
      <c r="AX70" s="7">
        <v>7.1860743574964742E-4</v>
      </c>
      <c r="AY70" s="7">
        <v>8.210818715609144E-5</v>
      </c>
      <c r="AZ70" s="7">
        <v>9.3823685613966606E-4</v>
      </c>
      <c r="BA70" s="7">
        <v>4.3100813301183795E-2</v>
      </c>
      <c r="BB70" s="7">
        <v>2.0913507817978735E-3</v>
      </c>
      <c r="BC70" s="7">
        <v>2.9735940539609963E-4</v>
      </c>
      <c r="BD70" s="7">
        <v>4.4406388683938683E-4</v>
      </c>
      <c r="BE70" s="7">
        <v>3.615214698205902E-5</v>
      </c>
      <c r="BF70" s="7">
        <v>4.9633395328713798E-4</v>
      </c>
      <c r="BG70" s="7">
        <v>1.1853107125100566E-4</v>
      </c>
      <c r="BH70" s="7">
        <v>7.9908947365446234E-4</v>
      </c>
      <c r="BI70" s="7">
        <v>4.8646604476880342E-4</v>
      </c>
      <c r="BJ70" s="7">
        <v>2.5490938960644394E-4</v>
      </c>
      <c r="BK70" s="7">
        <v>1.0280368067683149E-4</v>
      </c>
      <c r="BL70" s="7">
        <v>8.7560358031361614E-4</v>
      </c>
      <c r="BM70" s="7">
        <v>2.9146598738259938E-4</v>
      </c>
      <c r="BN70" s="7">
        <v>5.5515869213935802E-4</v>
      </c>
      <c r="BO70" s="7">
        <v>3.8821406781915774E-4</v>
      </c>
      <c r="BP70" s="7">
        <v>1.8322190992098617E-5</v>
      </c>
      <c r="BQ70" s="7">
        <v>1.7534194897335768E-2</v>
      </c>
      <c r="BR70" s="7">
        <v>6.5422452988358167E-3</v>
      </c>
      <c r="BS70" s="7">
        <v>0</v>
      </c>
    </row>
    <row r="71" spans="1:74" x14ac:dyDescent="0.25">
      <c r="A71" s="12" t="s">
        <v>110</v>
      </c>
      <c r="B71" s="11" t="s">
        <v>241</v>
      </c>
      <c r="C71">
        <f t="shared" si="3"/>
        <v>67</v>
      </c>
      <c r="D71" s="7">
        <v>4.5855430481471472E-4</v>
      </c>
      <c r="E71" s="7">
        <v>3.3005931725360463E-4</v>
      </c>
      <c r="F71" s="7">
        <v>7.3584245022947589E-4</v>
      </c>
      <c r="G71" s="7">
        <v>1.9256248859245728E-3</v>
      </c>
      <c r="H71" s="7">
        <v>2.3222513321621728E-3</v>
      </c>
      <c r="I71" s="7">
        <v>2.408744076630252E-3</v>
      </c>
      <c r="J71" s="7">
        <v>3.2264423310491798E-3</v>
      </c>
      <c r="K71" s="7">
        <v>8.0004906419568983E-4</v>
      </c>
      <c r="L71" s="7">
        <v>1.4402824366653555E-3</v>
      </c>
      <c r="M71" s="7">
        <v>8.6183874237795433E-4</v>
      </c>
      <c r="N71" s="7">
        <v>1.5603976331253046E-3</v>
      </c>
      <c r="O71" s="7">
        <v>1.1532116722236605E-3</v>
      </c>
      <c r="P71" s="7">
        <v>1.3876061395348791E-3</v>
      </c>
      <c r="Q71" s="7">
        <v>1.5220172733326851E-3</v>
      </c>
      <c r="R71" s="7">
        <v>1.4583622024626312E-3</v>
      </c>
      <c r="S71" s="7">
        <v>1.6494281368309733E-3</v>
      </c>
      <c r="T71" s="7">
        <v>1.5266425032580281E-3</v>
      </c>
      <c r="U71" s="7">
        <v>2.3888463527519119E-3</v>
      </c>
      <c r="V71" s="7">
        <v>3.8401472536221768E-4</v>
      </c>
      <c r="W71" s="7">
        <v>1.1060009204159709E-3</v>
      </c>
      <c r="X71" s="7">
        <v>8.6403057334071768E-4</v>
      </c>
      <c r="Y71" s="7">
        <v>9.9244453637524011E-4</v>
      </c>
      <c r="Z71" s="7">
        <v>1.1725133316484412E-3</v>
      </c>
      <c r="AA71" s="7">
        <v>1.5643383627369264E-3</v>
      </c>
      <c r="AB71" s="7">
        <v>1.5814517309867048E-3</v>
      </c>
      <c r="AC71" s="7">
        <v>1.6851981180510275E-3</v>
      </c>
      <c r="AD71" s="7">
        <v>1.1572141856581936E-3</v>
      </c>
      <c r="AE71" s="7">
        <v>1.0588483301875158E-3</v>
      </c>
      <c r="AF71" s="7">
        <v>1.9599832131802632E-3</v>
      </c>
      <c r="AG71" s="7">
        <v>4.6349007217246253E-3</v>
      </c>
      <c r="AH71" s="7">
        <v>2.0179751483627197E-3</v>
      </c>
      <c r="AI71" s="7">
        <v>1.6844051793124721E-3</v>
      </c>
      <c r="AJ71" s="7">
        <v>1.3390531686816617E-3</v>
      </c>
      <c r="AK71" s="7">
        <v>1.490623148914198E-3</v>
      </c>
      <c r="AL71" s="7">
        <v>1.12930598783582E-3</v>
      </c>
      <c r="AM71" s="7">
        <v>1.4883242349587762E-3</v>
      </c>
      <c r="AN71" s="7">
        <v>1.0648839076503112E-4</v>
      </c>
      <c r="AO71" s="7">
        <v>1.8155547463032395E-3</v>
      </c>
      <c r="AP71" s="7">
        <v>2.1104363896338453E-5</v>
      </c>
      <c r="AQ71" s="7">
        <v>2.0554006354116242E-4</v>
      </c>
      <c r="AR71" s="7">
        <v>4.2620366362601861E-4</v>
      </c>
      <c r="AS71" s="7">
        <v>2.3047919042348641E-3</v>
      </c>
      <c r="AT71" s="7">
        <v>1.1948820544533424E-3</v>
      </c>
      <c r="AU71" s="7">
        <v>3.9791948685307017E-4</v>
      </c>
      <c r="AV71" s="7">
        <v>2.572245118099131E-4</v>
      </c>
      <c r="AW71" s="7">
        <v>9.0555737874521511E-3</v>
      </c>
      <c r="AX71" s="7">
        <v>4.5835984251376563E-3</v>
      </c>
      <c r="AY71" s="7">
        <v>7.0429945647032804E-4</v>
      </c>
      <c r="AZ71" s="7">
        <v>2.0429234395209677E-3</v>
      </c>
      <c r="BA71" s="7">
        <v>3.6646984654028925E-3</v>
      </c>
      <c r="BB71" s="7">
        <v>2.022116117265799E-2</v>
      </c>
      <c r="BC71" s="7">
        <v>7.6496516658179445E-3</v>
      </c>
      <c r="BD71" s="7">
        <v>3.3545711422044828E-3</v>
      </c>
      <c r="BE71" s="7">
        <v>1.9203167273129743E-4</v>
      </c>
      <c r="BF71" s="7">
        <v>2.0323576119325674E-3</v>
      </c>
      <c r="BG71" s="7">
        <v>8.8918816933479647E-4</v>
      </c>
      <c r="BH71" s="7">
        <v>3.3573379414064846E-3</v>
      </c>
      <c r="BI71" s="7">
        <v>1.8344228440660339E-3</v>
      </c>
      <c r="BJ71" s="7">
        <v>5.0927254396150728E-3</v>
      </c>
      <c r="BK71" s="7">
        <v>9.1827502169168195E-4</v>
      </c>
      <c r="BL71" s="7">
        <v>9.0749375346222761E-4</v>
      </c>
      <c r="BM71" s="7">
        <v>4.1163369173464266E-4</v>
      </c>
      <c r="BN71" s="7">
        <v>4.1112189660997053E-3</v>
      </c>
      <c r="BO71" s="7">
        <v>7.886576479724336E-3</v>
      </c>
      <c r="BP71" s="7">
        <v>9.6289279833195879E-3</v>
      </c>
      <c r="BQ71" s="7">
        <v>4.3599623631308809E-4</v>
      </c>
      <c r="BR71" s="7">
        <v>1.7387742178950082E-3</v>
      </c>
      <c r="BS71" s="7">
        <v>0</v>
      </c>
      <c r="BU71" s="7">
        <f>MIN(D5:BS73)</f>
        <v>0</v>
      </c>
    </row>
    <row r="72" spans="1:74" x14ac:dyDescent="0.25">
      <c r="A72" s="10" t="s">
        <v>111</v>
      </c>
      <c r="B72" s="10" t="s">
        <v>36</v>
      </c>
      <c r="C72">
        <f t="shared" si="3"/>
        <v>68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U72" t="s">
        <v>249</v>
      </c>
      <c r="BV72" t="s">
        <v>250</v>
      </c>
    </row>
    <row r="73" spans="1:74" x14ac:dyDescent="0.25">
      <c r="B73" t="s">
        <v>19</v>
      </c>
      <c r="C73" s="5">
        <f t="shared" ref="C73" si="4">C72+1</f>
        <v>69</v>
      </c>
      <c r="D73" s="7">
        <f>SUM(D5:D72)</f>
        <v>0.33936625005619209</v>
      </c>
      <c r="E73" s="7">
        <f t="shared" ref="E73:BG73" si="5">SUM(E5:E72)</f>
        <v>0.39641351958139398</v>
      </c>
      <c r="F73" s="7">
        <f t="shared" si="5"/>
        <v>0.22779817858090562</v>
      </c>
      <c r="G73" s="7">
        <f t="shared" si="5"/>
        <v>0.45251038903021112</v>
      </c>
      <c r="H73" s="7">
        <f t="shared" si="5"/>
        <v>0.34238494687819071</v>
      </c>
      <c r="I73" s="7">
        <f t="shared" si="5"/>
        <v>0.29051312590621242</v>
      </c>
      <c r="J73" s="7">
        <f t="shared" si="5"/>
        <v>0.53019163532098779</v>
      </c>
      <c r="K73" s="7">
        <f t="shared" si="5"/>
        <v>0.78333141158779684</v>
      </c>
      <c r="L73" s="7">
        <f t="shared" si="5"/>
        <v>0.73679858789623098</v>
      </c>
      <c r="M73" s="7">
        <f t="shared" si="5"/>
        <v>0.73566952636183558</v>
      </c>
      <c r="N73" s="7">
        <f t="shared" si="5"/>
        <v>0.56894837046584601</v>
      </c>
      <c r="O73" s="7">
        <f t="shared" si="5"/>
        <v>0.61500784815753851</v>
      </c>
      <c r="P73" s="7">
        <f t="shared" si="5"/>
        <v>0.5796723389016214</v>
      </c>
      <c r="Q73" s="7">
        <f t="shared" si="5"/>
        <v>0.43103700828689379</v>
      </c>
      <c r="R73" s="7">
        <f t="shared" si="5"/>
        <v>0.51724043006172682</v>
      </c>
      <c r="S73" s="7">
        <f t="shared" si="5"/>
        <v>0.50538679270043885</v>
      </c>
      <c r="T73" s="7">
        <f t="shared" si="5"/>
        <v>0.59436894572177146</v>
      </c>
      <c r="U73" s="7">
        <f t="shared" si="5"/>
        <v>0.46315207764760019</v>
      </c>
      <c r="V73" s="7">
        <f t="shared" si="5"/>
        <v>0.67479580312962262</v>
      </c>
      <c r="W73" s="7">
        <f t="shared" si="5"/>
        <v>0.72271723226260709</v>
      </c>
      <c r="X73" s="7">
        <f t="shared" si="5"/>
        <v>0.56250695571579512</v>
      </c>
      <c r="Y73" s="7">
        <f t="shared" si="5"/>
        <v>0.58956472484650868</v>
      </c>
      <c r="Z73" s="7">
        <f t="shared" si="5"/>
        <v>0.56798950637078871</v>
      </c>
      <c r="AA73" s="7">
        <f t="shared" si="5"/>
        <v>0.42217353754660941</v>
      </c>
      <c r="AB73" s="7">
        <f t="shared" si="5"/>
        <v>0.54634194331698405</v>
      </c>
      <c r="AC73" s="7">
        <f t="shared" si="5"/>
        <v>0.5436864097184203</v>
      </c>
      <c r="AD73" s="7">
        <f t="shared" si="5"/>
        <v>0.66119827111741181</v>
      </c>
      <c r="AE73" s="7">
        <f t="shared" si="5"/>
        <v>0.6267162891477206</v>
      </c>
      <c r="AF73" s="7">
        <f t="shared" si="5"/>
        <v>0.50255082043114518</v>
      </c>
      <c r="AG73" s="7">
        <f t="shared" si="5"/>
        <v>0.46610812117114159</v>
      </c>
      <c r="AH73" s="7">
        <f t="shared" si="5"/>
        <v>0.57340132082779827</v>
      </c>
      <c r="AI73" s="7">
        <f t="shared" si="5"/>
        <v>0.52422564857334952</v>
      </c>
      <c r="AJ73" s="7">
        <f t="shared" si="5"/>
        <v>0.60710396579962167</v>
      </c>
      <c r="AK73" s="7">
        <f t="shared" si="5"/>
        <v>0.56318905982317558</v>
      </c>
      <c r="AL73" s="7">
        <f t="shared" si="5"/>
        <v>0.5069855281861656</v>
      </c>
      <c r="AM73" s="7">
        <f t="shared" si="5"/>
        <v>0.44220107422358673</v>
      </c>
      <c r="AN73" s="7">
        <f t="shared" si="5"/>
        <v>0.43140517230631303</v>
      </c>
      <c r="AO73" s="7">
        <f t="shared" si="5"/>
        <v>0.44826491247829631</v>
      </c>
      <c r="AP73" s="7">
        <f t="shared" si="5"/>
        <v>0.36627008498541197</v>
      </c>
      <c r="AQ73" s="7">
        <f t="shared" si="5"/>
        <v>0.45502302676195672</v>
      </c>
      <c r="AR73" s="7">
        <f t="shared" si="5"/>
        <v>0.324263335193408</v>
      </c>
      <c r="AS73" s="7">
        <f t="shared" si="5"/>
        <v>0.30759406585754012</v>
      </c>
      <c r="AT73" s="7">
        <f t="shared" si="5"/>
        <v>0.49121784990026596</v>
      </c>
      <c r="AU73" s="7">
        <f t="shared" si="5"/>
        <v>0.5195566633705393</v>
      </c>
      <c r="AV73" s="7">
        <f t="shared" si="5"/>
        <v>0.42902201592889599</v>
      </c>
      <c r="AW73" s="7">
        <f t="shared" si="5"/>
        <v>0.36547955780986136</v>
      </c>
      <c r="AX73" s="7">
        <f t="shared" si="5"/>
        <v>0.37531566589674814</v>
      </c>
      <c r="AY73" s="7">
        <f t="shared" si="5"/>
        <v>0.41432365684449285</v>
      </c>
      <c r="AZ73" s="7">
        <f t="shared" si="5"/>
        <v>0.46312224865068796</v>
      </c>
      <c r="BA73" s="7">
        <f t="shared" si="5"/>
        <v>0.47944647754398362</v>
      </c>
      <c r="BB73" s="7">
        <f t="shared" si="5"/>
        <v>0.47383111434603203</v>
      </c>
      <c r="BC73" s="7">
        <f t="shared" si="5"/>
        <v>0.26997286618542571</v>
      </c>
      <c r="BD73" s="7">
        <f>SUM(BD5:BD72)</f>
        <v>0.33274386192791072</v>
      </c>
      <c r="BE73" s="7">
        <f t="shared" si="5"/>
        <v>6.3836646680289641E-2</v>
      </c>
      <c r="BF73" s="7">
        <f t="shared" si="5"/>
        <v>0.2825054194477884</v>
      </c>
      <c r="BG73" s="7">
        <f t="shared" si="5"/>
        <v>0.28866825954326669</v>
      </c>
      <c r="BH73" s="7">
        <f t="shared" ref="BH73:BS73" si="6">SUM(BH5:BH72)</f>
        <v>0.59522302668392502</v>
      </c>
      <c r="BI73" s="7">
        <f t="shared" si="6"/>
        <v>0.29442203346869672</v>
      </c>
      <c r="BJ73" s="7">
        <f t="shared" si="6"/>
        <v>0.26478564024531603</v>
      </c>
      <c r="BK73" s="7">
        <f t="shared" si="6"/>
        <v>0.15243498935402927</v>
      </c>
      <c r="BL73" s="7">
        <f t="shared" si="6"/>
        <v>0.2496703550075593</v>
      </c>
      <c r="BM73" s="7">
        <f t="shared" si="6"/>
        <v>0.17087811899525016</v>
      </c>
      <c r="BN73" s="7">
        <f t="shared" si="6"/>
        <v>0.30544404307496703</v>
      </c>
      <c r="BO73" s="7">
        <f t="shared" si="6"/>
        <v>0.286767032854571</v>
      </c>
      <c r="BP73" s="7">
        <f t="shared" si="6"/>
        <v>0.37553964757897668</v>
      </c>
      <c r="BQ73" s="7">
        <f t="shared" si="6"/>
        <v>0.3334421317083201</v>
      </c>
      <c r="BR73" s="7">
        <f t="shared" si="6"/>
        <v>0.43290243672900686</v>
      </c>
      <c r="BS73" s="7">
        <f t="shared" si="6"/>
        <v>0</v>
      </c>
      <c r="BU73" s="7">
        <f>MIN(D73:BS73)</f>
        <v>0</v>
      </c>
      <c r="BV73" s="7">
        <f>MAX(D73:BS73)</f>
        <v>0.78333141158779684</v>
      </c>
    </row>
  </sheetData>
  <phoneticPr fontId="2" type="noConversion"/>
  <pageMargins left="0.78740157499999996" right="0.78740157499999996" top="0.984251969" bottom="0.984251969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V73"/>
  <sheetViews>
    <sheetView zoomScale="80" zoomScaleNormal="80" workbookViewId="0">
      <pane xSplit="3" ySplit="4" topLeftCell="D64" activePane="bottomRight" state="frozen"/>
      <selection pane="topRight" activeCell="D1" sqref="D1"/>
      <selection pane="bottomLeft" activeCell="A5" sqref="A5"/>
      <selection pane="bottomRight" activeCell="D73" sqref="D73"/>
    </sheetView>
  </sheetViews>
  <sheetFormatPr defaultColWidth="9.1796875" defaultRowHeight="12.5" x14ac:dyDescent="0.25"/>
  <cols>
    <col min="2" max="2" width="22.26953125" bestFit="1" customWidth="1"/>
  </cols>
  <sheetData>
    <row r="1" spans="1:71" ht="12.75" customHeight="1" x14ac:dyDescent="0.25">
      <c r="A1" s="4" t="s">
        <v>0</v>
      </c>
      <c r="B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</row>
    <row r="2" spans="1:71" ht="12.75" customHeight="1" x14ac:dyDescent="0.25">
      <c r="A2" s="4" t="s">
        <v>2</v>
      </c>
      <c r="B2" s="3" t="s">
        <v>2</v>
      </c>
      <c r="D2" s="9" t="s">
        <v>120</v>
      </c>
      <c r="E2" s="9" t="s">
        <v>122</v>
      </c>
      <c r="F2" s="9" t="s">
        <v>124</v>
      </c>
      <c r="G2" s="9" t="s">
        <v>126</v>
      </c>
      <c r="H2" s="9" t="s">
        <v>128</v>
      </c>
      <c r="I2" s="9" t="s">
        <v>130</v>
      </c>
      <c r="J2" s="9" t="s">
        <v>132</v>
      </c>
      <c r="K2" s="9" t="s">
        <v>134</v>
      </c>
      <c r="L2" s="9" t="s">
        <v>136</v>
      </c>
      <c r="M2" s="9" t="s">
        <v>138</v>
      </c>
      <c r="N2" s="9" t="s">
        <v>139</v>
      </c>
      <c r="O2" s="9" t="s">
        <v>141</v>
      </c>
      <c r="P2" s="9" t="s">
        <v>143</v>
      </c>
      <c r="Q2" s="9" t="s">
        <v>145</v>
      </c>
      <c r="R2" s="9" t="s">
        <v>147</v>
      </c>
      <c r="S2" s="9" t="s">
        <v>149</v>
      </c>
      <c r="T2" s="9" t="s">
        <v>151</v>
      </c>
      <c r="U2" s="9" t="s">
        <v>153</v>
      </c>
      <c r="V2" s="9" t="s">
        <v>155</v>
      </c>
      <c r="W2" s="9" t="s">
        <v>157</v>
      </c>
      <c r="X2" s="9" t="s">
        <v>159</v>
      </c>
      <c r="Y2" s="9" t="s">
        <v>161</v>
      </c>
      <c r="Z2" s="9" t="s">
        <v>163</v>
      </c>
      <c r="AA2" s="9" t="s">
        <v>165</v>
      </c>
      <c r="AB2" s="9" t="s">
        <v>167</v>
      </c>
      <c r="AC2" s="9" t="s">
        <v>169</v>
      </c>
      <c r="AD2" s="9" t="s">
        <v>171</v>
      </c>
      <c r="AE2" s="9" t="s">
        <v>173</v>
      </c>
      <c r="AF2" s="9" t="s">
        <v>175</v>
      </c>
      <c r="AG2" s="9" t="s">
        <v>177</v>
      </c>
      <c r="AH2" s="9" t="s">
        <v>179</v>
      </c>
      <c r="AI2" s="9" t="s">
        <v>181</v>
      </c>
      <c r="AJ2" s="9" t="s">
        <v>183</v>
      </c>
      <c r="AK2" s="9" t="s">
        <v>185</v>
      </c>
      <c r="AL2" s="9" t="s">
        <v>187</v>
      </c>
      <c r="AM2" s="9" t="s">
        <v>189</v>
      </c>
      <c r="AN2" s="9" t="s">
        <v>191</v>
      </c>
      <c r="AO2" s="9" t="s">
        <v>192</v>
      </c>
      <c r="AP2" s="9" t="s">
        <v>194</v>
      </c>
      <c r="AQ2" s="9" t="s">
        <v>196</v>
      </c>
      <c r="AR2" s="9" t="s">
        <v>197</v>
      </c>
      <c r="AS2" s="9" t="s">
        <v>199</v>
      </c>
      <c r="AT2" s="9" t="s">
        <v>200</v>
      </c>
      <c r="AU2" s="9" t="s">
        <v>202</v>
      </c>
      <c r="AV2" s="9" t="s">
        <v>203</v>
      </c>
      <c r="AW2" s="9" t="s">
        <v>204</v>
      </c>
      <c r="AX2" s="9" t="s">
        <v>206</v>
      </c>
      <c r="AY2" s="9" t="s">
        <v>208</v>
      </c>
      <c r="AZ2" s="9" t="s">
        <v>210</v>
      </c>
      <c r="BA2" s="9" t="s">
        <v>212</v>
      </c>
      <c r="BB2" s="9" t="s">
        <v>214</v>
      </c>
      <c r="BC2" s="9" t="s">
        <v>216</v>
      </c>
      <c r="BD2" s="9" t="s">
        <v>217</v>
      </c>
      <c r="BE2" s="9" t="s">
        <v>218</v>
      </c>
      <c r="BF2" s="9" t="s">
        <v>220</v>
      </c>
      <c r="BG2" s="9" t="s">
        <v>222</v>
      </c>
      <c r="BH2" s="9" t="s">
        <v>224</v>
      </c>
      <c r="BI2" s="9" t="s">
        <v>226</v>
      </c>
      <c r="BJ2" s="9" t="s">
        <v>228</v>
      </c>
      <c r="BK2" s="9" t="s">
        <v>230</v>
      </c>
      <c r="BL2" s="9" t="s">
        <v>232</v>
      </c>
      <c r="BM2" s="9" t="s">
        <v>234</v>
      </c>
      <c r="BN2" s="9" t="s">
        <v>235</v>
      </c>
      <c r="BO2" s="9" t="s">
        <v>236</v>
      </c>
      <c r="BP2" s="9" t="s">
        <v>237</v>
      </c>
      <c r="BQ2" s="9" t="s">
        <v>238</v>
      </c>
      <c r="BR2" s="9" t="s">
        <v>240</v>
      </c>
      <c r="BS2" s="9">
        <v>9700</v>
      </c>
    </row>
    <row r="3" spans="1:71" ht="36" customHeight="1" x14ac:dyDescent="0.25">
      <c r="A3" s="4"/>
      <c r="B3" s="3"/>
      <c r="D3" s="13" t="s">
        <v>121</v>
      </c>
      <c r="E3" s="13" t="s">
        <v>123</v>
      </c>
      <c r="F3" s="13" t="s">
        <v>125</v>
      </c>
      <c r="G3" s="13" t="s">
        <v>127</v>
      </c>
      <c r="H3" s="13" t="s">
        <v>129</v>
      </c>
      <c r="I3" s="13" t="s">
        <v>131</v>
      </c>
      <c r="J3" s="13" t="s">
        <v>133</v>
      </c>
      <c r="K3" s="13" t="s">
        <v>135</v>
      </c>
      <c r="L3" s="13" t="s">
        <v>137</v>
      </c>
      <c r="M3" s="13" t="s">
        <v>35</v>
      </c>
      <c r="N3" s="13" t="s">
        <v>140</v>
      </c>
      <c r="O3" s="13" t="s">
        <v>142</v>
      </c>
      <c r="P3" s="13" t="s">
        <v>144</v>
      </c>
      <c r="Q3" s="13" t="s">
        <v>146</v>
      </c>
      <c r="R3" s="13" t="s">
        <v>148</v>
      </c>
      <c r="S3" s="13" t="s">
        <v>150</v>
      </c>
      <c r="T3" s="13" t="s">
        <v>152</v>
      </c>
      <c r="U3" s="13" t="s">
        <v>154</v>
      </c>
      <c r="V3" s="13" t="s">
        <v>156</v>
      </c>
      <c r="W3" s="13" t="s">
        <v>158</v>
      </c>
      <c r="X3" s="13" t="s">
        <v>160</v>
      </c>
      <c r="Y3" s="13" t="s">
        <v>162</v>
      </c>
      <c r="Z3" s="13" t="s">
        <v>164</v>
      </c>
      <c r="AA3" s="13" t="s">
        <v>166</v>
      </c>
      <c r="AB3" s="13" t="s">
        <v>168</v>
      </c>
      <c r="AC3" s="13" t="s">
        <v>170</v>
      </c>
      <c r="AD3" s="13" t="s">
        <v>172</v>
      </c>
      <c r="AE3" s="13" t="s">
        <v>174</v>
      </c>
      <c r="AF3" s="13" t="s">
        <v>176</v>
      </c>
      <c r="AG3" s="13" t="s">
        <v>178</v>
      </c>
      <c r="AH3" s="13" t="s">
        <v>180</v>
      </c>
      <c r="AI3" s="13" t="s">
        <v>182</v>
      </c>
      <c r="AJ3" s="13" t="s">
        <v>184</v>
      </c>
      <c r="AK3" s="13" t="s">
        <v>186</v>
      </c>
      <c r="AL3" s="13" t="s">
        <v>188</v>
      </c>
      <c r="AM3" s="13" t="s">
        <v>190</v>
      </c>
      <c r="AN3" s="13" t="s">
        <v>112</v>
      </c>
      <c r="AO3" s="13" t="s">
        <v>193</v>
      </c>
      <c r="AP3" s="13" t="s">
        <v>195</v>
      </c>
      <c r="AQ3" s="13" t="s">
        <v>32</v>
      </c>
      <c r="AR3" s="13" t="s">
        <v>198</v>
      </c>
      <c r="AS3" s="13" t="s">
        <v>113</v>
      </c>
      <c r="AT3" s="13" t="s">
        <v>201</v>
      </c>
      <c r="AU3" s="13" t="s">
        <v>114</v>
      </c>
      <c r="AV3" s="13" t="s">
        <v>115</v>
      </c>
      <c r="AW3" s="13" t="s">
        <v>205</v>
      </c>
      <c r="AX3" s="13" t="s">
        <v>207</v>
      </c>
      <c r="AY3" s="13" t="s">
        <v>209</v>
      </c>
      <c r="AZ3" s="13" t="s">
        <v>211</v>
      </c>
      <c r="BA3" s="13" t="s">
        <v>213</v>
      </c>
      <c r="BB3" s="13" t="s">
        <v>215</v>
      </c>
      <c r="BC3" s="13" t="s">
        <v>116</v>
      </c>
      <c r="BD3" s="13" t="s">
        <v>117</v>
      </c>
      <c r="BE3" s="13" t="s">
        <v>219</v>
      </c>
      <c r="BF3" s="13" t="s">
        <v>221</v>
      </c>
      <c r="BG3" s="13" t="s">
        <v>223</v>
      </c>
      <c r="BH3" s="13" t="s">
        <v>225</v>
      </c>
      <c r="BI3" s="13" t="s">
        <v>227</v>
      </c>
      <c r="BJ3" s="13" t="s">
        <v>229</v>
      </c>
      <c r="BK3" s="13" t="s">
        <v>231</v>
      </c>
      <c r="BL3" s="13" t="s">
        <v>233</v>
      </c>
      <c r="BM3" s="13" t="s">
        <v>33</v>
      </c>
      <c r="BN3" s="13" t="s">
        <v>118</v>
      </c>
      <c r="BO3" s="13" t="s">
        <v>34</v>
      </c>
      <c r="BP3" s="13" t="s">
        <v>119</v>
      </c>
      <c r="BQ3" s="13" t="s">
        <v>239</v>
      </c>
      <c r="BR3" s="13" t="s">
        <v>241</v>
      </c>
      <c r="BS3" s="13" t="s">
        <v>36</v>
      </c>
    </row>
    <row r="4" spans="1:71" x14ac:dyDescent="0.25">
      <c r="C4">
        <v>0</v>
      </c>
      <c r="D4">
        <f>C4+1</f>
        <v>1</v>
      </c>
      <c r="E4">
        <f t="shared" ref="E4:BP4" si="0">D4+1</f>
        <v>2</v>
      </c>
      <c r="F4">
        <f t="shared" si="0"/>
        <v>3</v>
      </c>
      <c r="G4">
        <f t="shared" si="0"/>
        <v>4</v>
      </c>
      <c r="H4">
        <f t="shared" si="0"/>
        <v>5</v>
      </c>
      <c r="I4">
        <f t="shared" si="0"/>
        <v>6</v>
      </c>
      <c r="J4">
        <f t="shared" si="0"/>
        <v>7</v>
      </c>
      <c r="K4">
        <f t="shared" si="0"/>
        <v>8</v>
      </c>
      <c r="L4">
        <f t="shared" si="0"/>
        <v>9</v>
      </c>
      <c r="M4">
        <f t="shared" si="0"/>
        <v>10</v>
      </c>
      <c r="N4">
        <f t="shared" si="0"/>
        <v>11</v>
      </c>
      <c r="O4">
        <f t="shared" si="0"/>
        <v>12</v>
      </c>
      <c r="P4">
        <f t="shared" si="0"/>
        <v>13</v>
      </c>
      <c r="Q4">
        <f t="shared" si="0"/>
        <v>14</v>
      </c>
      <c r="R4">
        <f t="shared" si="0"/>
        <v>15</v>
      </c>
      <c r="S4">
        <f t="shared" si="0"/>
        <v>16</v>
      </c>
      <c r="T4">
        <f t="shared" si="0"/>
        <v>17</v>
      </c>
      <c r="U4">
        <f t="shared" si="0"/>
        <v>18</v>
      </c>
      <c r="V4">
        <f t="shared" si="0"/>
        <v>19</v>
      </c>
      <c r="W4">
        <f t="shared" si="0"/>
        <v>20</v>
      </c>
      <c r="X4">
        <f t="shared" si="0"/>
        <v>21</v>
      </c>
      <c r="Y4">
        <f t="shared" si="0"/>
        <v>22</v>
      </c>
      <c r="Z4">
        <f t="shared" si="0"/>
        <v>23</v>
      </c>
      <c r="AA4">
        <f t="shared" si="0"/>
        <v>24</v>
      </c>
      <c r="AB4">
        <f t="shared" si="0"/>
        <v>25</v>
      </c>
      <c r="AC4">
        <f t="shared" si="0"/>
        <v>26</v>
      </c>
      <c r="AD4">
        <f t="shared" si="0"/>
        <v>27</v>
      </c>
      <c r="AE4">
        <f t="shared" si="0"/>
        <v>28</v>
      </c>
      <c r="AF4">
        <f t="shared" si="0"/>
        <v>29</v>
      </c>
      <c r="AG4">
        <f t="shared" si="0"/>
        <v>30</v>
      </c>
      <c r="AH4">
        <f t="shared" si="0"/>
        <v>31</v>
      </c>
      <c r="AI4">
        <f t="shared" si="0"/>
        <v>32</v>
      </c>
      <c r="AJ4">
        <f t="shared" si="0"/>
        <v>33</v>
      </c>
      <c r="AK4">
        <f t="shared" si="0"/>
        <v>34</v>
      </c>
      <c r="AL4">
        <f t="shared" si="0"/>
        <v>35</v>
      </c>
      <c r="AM4">
        <f t="shared" si="0"/>
        <v>36</v>
      </c>
      <c r="AN4">
        <f t="shared" si="0"/>
        <v>37</v>
      </c>
      <c r="AO4">
        <f t="shared" si="0"/>
        <v>38</v>
      </c>
      <c r="AP4">
        <f t="shared" si="0"/>
        <v>39</v>
      </c>
      <c r="AQ4">
        <f t="shared" si="0"/>
        <v>40</v>
      </c>
      <c r="AR4">
        <f t="shared" si="0"/>
        <v>41</v>
      </c>
      <c r="AS4">
        <f t="shared" si="0"/>
        <v>42</v>
      </c>
      <c r="AT4">
        <f t="shared" si="0"/>
        <v>43</v>
      </c>
      <c r="AU4">
        <f t="shared" si="0"/>
        <v>44</v>
      </c>
      <c r="AV4">
        <f t="shared" si="0"/>
        <v>45</v>
      </c>
      <c r="AW4">
        <f t="shared" si="0"/>
        <v>46</v>
      </c>
      <c r="AX4">
        <f t="shared" si="0"/>
        <v>47</v>
      </c>
      <c r="AY4">
        <f t="shared" si="0"/>
        <v>48</v>
      </c>
      <c r="AZ4">
        <f t="shared" si="0"/>
        <v>49</v>
      </c>
      <c r="BA4">
        <f t="shared" si="0"/>
        <v>50</v>
      </c>
      <c r="BB4">
        <f t="shared" si="0"/>
        <v>51</v>
      </c>
      <c r="BC4">
        <f t="shared" si="0"/>
        <v>52</v>
      </c>
      <c r="BD4">
        <f t="shared" si="0"/>
        <v>53</v>
      </c>
      <c r="BE4">
        <f t="shared" si="0"/>
        <v>54</v>
      </c>
      <c r="BF4">
        <f t="shared" si="0"/>
        <v>55</v>
      </c>
      <c r="BG4">
        <f t="shared" si="0"/>
        <v>56</v>
      </c>
      <c r="BH4">
        <f t="shared" si="0"/>
        <v>57</v>
      </c>
      <c r="BI4">
        <f t="shared" si="0"/>
        <v>58</v>
      </c>
      <c r="BJ4">
        <f t="shared" si="0"/>
        <v>59</v>
      </c>
      <c r="BK4">
        <f t="shared" si="0"/>
        <v>60</v>
      </c>
      <c r="BL4">
        <f t="shared" si="0"/>
        <v>61</v>
      </c>
      <c r="BM4">
        <f t="shared" si="0"/>
        <v>62</v>
      </c>
      <c r="BN4">
        <f t="shared" si="0"/>
        <v>63</v>
      </c>
      <c r="BO4">
        <f t="shared" si="0"/>
        <v>64</v>
      </c>
      <c r="BP4">
        <f t="shared" si="0"/>
        <v>65</v>
      </c>
      <c r="BQ4">
        <f t="shared" ref="BQ4:BS4" si="1">BP4+1</f>
        <v>66</v>
      </c>
      <c r="BR4">
        <f t="shared" si="1"/>
        <v>67</v>
      </c>
      <c r="BS4">
        <f t="shared" si="1"/>
        <v>68</v>
      </c>
    </row>
    <row r="5" spans="1:71" x14ac:dyDescent="0.25">
      <c r="A5" s="11" t="s">
        <v>44</v>
      </c>
      <c r="B5" s="11" t="s">
        <v>121</v>
      </c>
      <c r="C5">
        <f>C4+1</f>
        <v>1</v>
      </c>
      <c r="D5" s="7">
        <v>1.0311748685845576</v>
      </c>
      <c r="E5" s="7">
        <v>5.9084689022248754E-2</v>
      </c>
      <c r="F5" s="7">
        <v>1.3105004839340822E-2</v>
      </c>
      <c r="G5" s="7">
        <v>6.8867174266294476E-3</v>
      </c>
      <c r="H5" s="7">
        <v>2.5651926892498785E-3</v>
      </c>
      <c r="I5" s="7">
        <v>2.0878473665805358E-3</v>
      </c>
      <c r="J5" s="7">
        <v>4.7874880960433594E-3</v>
      </c>
      <c r="K5" s="7">
        <v>7.5365475340934227E-2</v>
      </c>
      <c r="L5" s="7">
        <v>0.49263290207539201</v>
      </c>
      <c r="M5" s="7">
        <v>0.29007516172637993</v>
      </c>
      <c r="N5" s="7">
        <v>5.1487147289855137E-2</v>
      </c>
      <c r="O5" s="7">
        <v>0.27013075136240261</v>
      </c>
      <c r="P5" s="7">
        <v>0.10751618564203205</v>
      </c>
      <c r="Q5" s="7">
        <v>2.8148521313318565E-2</v>
      </c>
      <c r="R5" s="7">
        <v>1.4823289861545784E-2</v>
      </c>
      <c r="S5" s="7">
        <v>8.6628002811488247E-3</v>
      </c>
      <c r="T5" s="7">
        <v>8.4795537957314017E-3</v>
      </c>
      <c r="U5" s="7">
        <v>3.4865656728654154E-3</v>
      </c>
      <c r="V5" s="7">
        <v>2.8788705385532964E-2</v>
      </c>
      <c r="W5" s="7">
        <v>0.45199808003707348</v>
      </c>
      <c r="X5" s="7">
        <v>6.9915413848958162E-3</v>
      </c>
      <c r="Y5" s="7">
        <v>1.453097105446024E-2</v>
      </c>
      <c r="Z5" s="7">
        <v>2.1160144477322763E-2</v>
      </c>
      <c r="AA5" s="7">
        <v>7.2732361389659193E-3</v>
      </c>
      <c r="AB5" s="7">
        <v>5.6719949934482573E-3</v>
      </c>
      <c r="AC5" s="7">
        <v>4.6450378661528182E-3</v>
      </c>
      <c r="AD5" s="7">
        <v>3.8633718011796781E-3</v>
      </c>
      <c r="AE5" s="7">
        <v>4.4711931963819724E-3</v>
      </c>
      <c r="AF5" s="7">
        <v>3.1436396936069125E-3</v>
      </c>
      <c r="AG5" s="7">
        <v>2.7167965881691636E-3</v>
      </c>
      <c r="AH5" s="7">
        <v>3.5137135225414644E-3</v>
      </c>
      <c r="AI5" s="7">
        <v>3.3767255030435063E-3</v>
      </c>
      <c r="AJ5" s="7">
        <v>2.9544072102306888E-3</v>
      </c>
      <c r="AK5" s="7">
        <v>4.3718030185533772E-3</v>
      </c>
      <c r="AL5" s="7">
        <v>2.3688030752006184E-3</v>
      </c>
      <c r="AM5" s="7">
        <v>5.2508195091667178E-3</v>
      </c>
      <c r="AN5" s="7">
        <v>3.0076127078227169E-3</v>
      </c>
      <c r="AO5" s="7">
        <v>2.6950978853111794E-3</v>
      </c>
      <c r="AP5" s="7">
        <v>2.4999628054116229E-3</v>
      </c>
      <c r="AQ5" s="7">
        <v>3.6888547593076295E-3</v>
      </c>
      <c r="AR5" s="7">
        <v>1.887910704003445E-3</v>
      </c>
      <c r="AS5" s="7">
        <v>1.1362333131753525E-2</v>
      </c>
      <c r="AT5" s="7">
        <v>7.6974054273707309E-3</v>
      </c>
      <c r="AU5" s="7">
        <v>4.0824602373120559E-3</v>
      </c>
      <c r="AV5" s="7">
        <v>4.5201703718638743E-3</v>
      </c>
      <c r="AW5" s="7">
        <v>1.9030439398750603E-3</v>
      </c>
      <c r="AX5" s="7">
        <v>1.8699833015033578E-2</v>
      </c>
      <c r="AY5" s="7">
        <v>4.3238582890176222E-2</v>
      </c>
      <c r="AZ5" s="7">
        <v>2.6749958524535196E-3</v>
      </c>
      <c r="BA5" s="7">
        <v>1.9984934207234449E-3</v>
      </c>
      <c r="BB5" s="7">
        <v>1.7701597192711859E-3</v>
      </c>
      <c r="BC5" s="7">
        <v>9.3859802342034955E-4</v>
      </c>
      <c r="BD5" s="7">
        <v>1.1035146041959397E-3</v>
      </c>
      <c r="BE5" s="7">
        <v>2.4739047025055004E-4</v>
      </c>
      <c r="BF5" s="7">
        <v>1.2119761968054864E-3</v>
      </c>
      <c r="BG5" s="7">
        <v>1.9569720176068062E-3</v>
      </c>
      <c r="BH5" s="7">
        <v>2.0502294389438311E-3</v>
      </c>
      <c r="BI5" s="7">
        <v>1.6349853414476152E-3</v>
      </c>
      <c r="BJ5" s="7">
        <v>1.9753154600584454E-3</v>
      </c>
      <c r="BK5" s="7">
        <v>1.562637923498394E-3</v>
      </c>
      <c r="BL5" s="7">
        <v>4.6783278165949431E-3</v>
      </c>
      <c r="BM5" s="7">
        <v>5.1324878184008113E-3</v>
      </c>
      <c r="BN5" s="7">
        <v>2.4054678361441592E-3</v>
      </c>
      <c r="BO5" s="7">
        <v>6.5276827136012726E-3</v>
      </c>
      <c r="BP5" s="7">
        <v>5.1855167078110826E-3</v>
      </c>
      <c r="BQ5" s="7">
        <v>1.7181164802712631E-3</v>
      </c>
      <c r="BR5" s="7">
        <v>7.5932598522099578E-3</v>
      </c>
      <c r="BS5" s="7">
        <v>0</v>
      </c>
    </row>
    <row r="6" spans="1:71" x14ac:dyDescent="0.25">
      <c r="A6" s="11" t="s">
        <v>45</v>
      </c>
      <c r="B6" s="12" t="s">
        <v>123</v>
      </c>
      <c r="C6">
        <f t="shared" ref="C6:C69" si="2">C5+1</f>
        <v>2</v>
      </c>
      <c r="D6" s="7">
        <v>4.099969538797087E-3</v>
      </c>
      <c r="E6" s="7">
        <v>1.0464771751351714</v>
      </c>
      <c r="F6" s="7">
        <v>7.6838797650075931E-3</v>
      </c>
      <c r="G6" s="7">
        <v>9.1824374491052704E-4</v>
      </c>
      <c r="H6" s="7">
        <v>3.6122307190807453E-4</v>
      </c>
      <c r="I6" s="7">
        <v>2.3207928158451281E-4</v>
      </c>
      <c r="J6" s="7">
        <v>5.8901166889086432E-4</v>
      </c>
      <c r="K6" s="7">
        <v>0.38620863501136182</v>
      </c>
      <c r="L6" s="7">
        <v>4.6626742886800542E-3</v>
      </c>
      <c r="M6" s="7">
        <v>2.1894045621245403E-2</v>
      </c>
      <c r="N6" s="7">
        <v>2.6212562716355905E-3</v>
      </c>
      <c r="O6" s="7">
        <v>1.5292678018269532E-2</v>
      </c>
      <c r="P6" s="7">
        <v>3.3573027060817668E-3</v>
      </c>
      <c r="Q6" s="7">
        <v>2.0048450882806401E-3</v>
      </c>
      <c r="R6" s="7">
        <v>2.4382461735506317E-2</v>
      </c>
      <c r="S6" s="7">
        <v>7.9999448734171408E-3</v>
      </c>
      <c r="T6" s="7">
        <v>3.5180347771697888E-3</v>
      </c>
      <c r="U6" s="7">
        <v>6.3433442894051653E-4</v>
      </c>
      <c r="V6" s="7">
        <v>7.631586775830848E-4</v>
      </c>
      <c r="W6" s="7">
        <v>1.0774519644660202E-2</v>
      </c>
      <c r="X6" s="7">
        <v>1.1291572608478088E-3</v>
      </c>
      <c r="Y6" s="7">
        <v>1.2030163651709834E-3</v>
      </c>
      <c r="Z6" s="7">
        <v>1.0332486227332906E-2</v>
      </c>
      <c r="AA6" s="7">
        <v>6.2005318746346497E-4</v>
      </c>
      <c r="AB6" s="7">
        <v>1.5206729242731179E-3</v>
      </c>
      <c r="AC6" s="7">
        <v>1.6156620672307539E-3</v>
      </c>
      <c r="AD6" s="7">
        <v>8.0260735482311836E-4</v>
      </c>
      <c r="AE6" s="7">
        <v>1.1144278671424077E-3</v>
      </c>
      <c r="AF6" s="7">
        <v>6.3656014573232865E-4</v>
      </c>
      <c r="AG6" s="7">
        <v>4.2189186801883414E-4</v>
      </c>
      <c r="AH6" s="7">
        <v>5.5018665226969782E-4</v>
      </c>
      <c r="AI6" s="7">
        <v>4.9642497100935092E-4</v>
      </c>
      <c r="AJ6" s="7">
        <v>4.8610831162520851E-4</v>
      </c>
      <c r="AK6" s="7">
        <v>5.4150600850222266E-4</v>
      </c>
      <c r="AL6" s="7">
        <v>4.0442858141468536E-4</v>
      </c>
      <c r="AM6" s="7">
        <v>1.2477547727029533E-3</v>
      </c>
      <c r="AN6" s="7">
        <v>3.8650521356488473E-4</v>
      </c>
      <c r="AO6" s="7">
        <v>2.4772584419385237E-4</v>
      </c>
      <c r="AP6" s="7">
        <v>4.6964816791535976E-4</v>
      </c>
      <c r="AQ6" s="7">
        <v>1.7639957904331998E-3</v>
      </c>
      <c r="AR6" s="7">
        <v>2.9359444935055372E-4</v>
      </c>
      <c r="AS6" s="7">
        <v>8.5913069581894917E-4</v>
      </c>
      <c r="AT6" s="7">
        <v>3.527608013060407E-4</v>
      </c>
      <c r="AU6" s="7">
        <v>3.2546607756523923E-4</v>
      </c>
      <c r="AV6" s="7">
        <v>9.6333173751551567E-4</v>
      </c>
      <c r="AW6" s="7">
        <v>4.1123878608975451E-4</v>
      </c>
      <c r="AX6" s="7">
        <v>1.6285276173784384E-2</v>
      </c>
      <c r="AY6" s="7">
        <v>2.6236667874572697E-2</v>
      </c>
      <c r="AZ6" s="7">
        <v>5.4794959325472599E-4</v>
      </c>
      <c r="BA6" s="7">
        <v>6.2439232826934983E-4</v>
      </c>
      <c r="BB6" s="7">
        <v>8.4418238314269364E-4</v>
      </c>
      <c r="BC6" s="7">
        <v>2.5609117470371863E-4</v>
      </c>
      <c r="BD6" s="7">
        <v>3.7878787569149713E-4</v>
      </c>
      <c r="BE6" s="7">
        <v>1.1838382366876473E-4</v>
      </c>
      <c r="BF6" s="7">
        <v>3.8808429864746241E-4</v>
      </c>
      <c r="BG6" s="7">
        <v>4.966795982132839E-4</v>
      </c>
      <c r="BH6" s="7">
        <v>5.8699248678699607E-4</v>
      </c>
      <c r="BI6" s="7">
        <v>3.0373328905178103E-4</v>
      </c>
      <c r="BJ6" s="7">
        <v>5.2140754965206723E-4</v>
      </c>
      <c r="BK6" s="7">
        <v>1.7722190819862666E-4</v>
      </c>
      <c r="BL6" s="7">
        <v>2.0142459237547858E-3</v>
      </c>
      <c r="BM6" s="7">
        <v>3.240127971658228E-3</v>
      </c>
      <c r="BN6" s="7">
        <v>1.186367559958738E-3</v>
      </c>
      <c r="BO6" s="7">
        <v>3.2782381126617442E-3</v>
      </c>
      <c r="BP6" s="7">
        <v>2.7412766007272982E-3</v>
      </c>
      <c r="BQ6" s="7">
        <v>4.6554865250720938E-4</v>
      </c>
      <c r="BR6" s="7">
        <v>3.4946334063915845E-3</v>
      </c>
      <c r="BS6" s="7">
        <v>0</v>
      </c>
    </row>
    <row r="7" spans="1:71" x14ac:dyDescent="0.25">
      <c r="A7" s="11" t="s">
        <v>46</v>
      </c>
      <c r="B7" s="11" t="s">
        <v>125</v>
      </c>
      <c r="C7">
        <f t="shared" si="2"/>
        <v>3</v>
      </c>
      <c r="D7" s="7">
        <v>5.5284152637525251E-3</v>
      </c>
      <c r="E7" s="7">
        <v>1.3004354710110735E-2</v>
      </c>
      <c r="F7" s="7">
        <v>1.0808704274123191</v>
      </c>
      <c r="G7" s="7">
        <v>9.039941892786188E-4</v>
      </c>
      <c r="H7" s="7">
        <v>4.9650655098398703E-4</v>
      </c>
      <c r="I7" s="7">
        <v>4.7716392508609861E-4</v>
      </c>
      <c r="J7" s="7">
        <v>7.8521205189860713E-4</v>
      </c>
      <c r="K7" s="7">
        <v>1.4177842145640402E-2</v>
      </c>
      <c r="L7" s="7">
        <v>3.0029807462297318E-3</v>
      </c>
      <c r="M7" s="7">
        <v>5.6958943228928418E-3</v>
      </c>
      <c r="N7" s="7">
        <v>2.1791689499701958E-3</v>
      </c>
      <c r="O7" s="7">
        <v>6.0728109929046965E-3</v>
      </c>
      <c r="P7" s="7">
        <v>3.9461480146857101E-3</v>
      </c>
      <c r="Q7" s="7">
        <v>2.1378617532504447E-3</v>
      </c>
      <c r="R7" s="7">
        <v>3.3138383238038279E-3</v>
      </c>
      <c r="S7" s="7">
        <v>0.13242496345489929</v>
      </c>
      <c r="T7" s="7">
        <v>4.7955388157543563E-2</v>
      </c>
      <c r="U7" s="7">
        <v>4.2511585639299259E-3</v>
      </c>
      <c r="V7" s="7">
        <v>5.6269630313132105E-4</v>
      </c>
      <c r="W7" s="7">
        <v>3.2191727469458855E-3</v>
      </c>
      <c r="X7" s="7">
        <v>2.2883305501980723E-3</v>
      </c>
      <c r="Y7" s="7">
        <v>1.3462549147039129E-3</v>
      </c>
      <c r="Z7" s="7">
        <v>3.5912315446591744E-3</v>
      </c>
      <c r="AA7" s="7">
        <v>1.2452606009660473E-3</v>
      </c>
      <c r="AB7" s="7">
        <v>1.7934425983755178E-2</v>
      </c>
      <c r="AC7" s="7">
        <v>2.8584325133451712E-3</v>
      </c>
      <c r="AD7" s="7">
        <v>6.4661509515455771E-3</v>
      </c>
      <c r="AE7" s="7">
        <v>8.7609213548931343E-4</v>
      </c>
      <c r="AF7" s="7">
        <v>2.7236423469206529E-3</v>
      </c>
      <c r="AG7" s="7">
        <v>1.5853439114652027E-3</v>
      </c>
      <c r="AH7" s="7">
        <v>1.6957086655378512E-3</v>
      </c>
      <c r="AI7" s="7">
        <v>1.9067944827826672E-3</v>
      </c>
      <c r="AJ7" s="7">
        <v>2.1443498484408972E-3</v>
      </c>
      <c r="AK7" s="7">
        <v>2.4167779127143799E-3</v>
      </c>
      <c r="AL7" s="7">
        <v>1.8292651355452667E-3</v>
      </c>
      <c r="AM7" s="7">
        <v>1.3473776994794181E-2</v>
      </c>
      <c r="AN7" s="7">
        <v>1.1040055767564051E-3</v>
      </c>
      <c r="AO7" s="7">
        <v>6.1603503066468533E-4</v>
      </c>
      <c r="AP7" s="7">
        <v>8.0564834549044111E-4</v>
      </c>
      <c r="AQ7" s="7">
        <v>3.5217350870095179E-3</v>
      </c>
      <c r="AR7" s="7">
        <v>7.9732796088244297E-4</v>
      </c>
      <c r="AS7" s="7">
        <v>1.3829668133739496E-3</v>
      </c>
      <c r="AT7" s="7">
        <v>6.8166887504321721E-4</v>
      </c>
      <c r="AU7" s="7">
        <v>6.6249786414222724E-4</v>
      </c>
      <c r="AV7" s="7">
        <v>8.3045968822283232E-4</v>
      </c>
      <c r="AW7" s="7">
        <v>5.7715005535341056E-4</v>
      </c>
      <c r="AX7" s="7">
        <v>3.4402981430837472E-3</v>
      </c>
      <c r="AY7" s="7">
        <v>4.2546806312539704E-3</v>
      </c>
      <c r="AZ7" s="7">
        <v>3.4687072108190069E-3</v>
      </c>
      <c r="BA7" s="7">
        <v>1.3322751974608495E-3</v>
      </c>
      <c r="BB7" s="7">
        <v>5.2317272799677845E-4</v>
      </c>
      <c r="BC7" s="7">
        <v>4.2057447284822455E-4</v>
      </c>
      <c r="BD7" s="7">
        <v>4.3570242680008095E-4</v>
      </c>
      <c r="BE7" s="7">
        <v>2.1369701266530036E-4</v>
      </c>
      <c r="BF7" s="7">
        <v>6.9413186788202228E-4</v>
      </c>
      <c r="BG7" s="7">
        <v>7.0355735711877818E-4</v>
      </c>
      <c r="BH7" s="7">
        <v>1.2417691961426802E-3</v>
      </c>
      <c r="BI7" s="7">
        <v>9.9799640580621948E-4</v>
      </c>
      <c r="BJ7" s="7">
        <v>9.1126703790187814E-4</v>
      </c>
      <c r="BK7" s="7">
        <v>2.1141341698320405E-4</v>
      </c>
      <c r="BL7" s="7">
        <v>6.3085110921701584E-4</v>
      </c>
      <c r="BM7" s="7">
        <v>8.9018321209539193E-4</v>
      </c>
      <c r="BN7" s="7">
        <v>7.1211694092084118E-4</v>
      </c>
      <c r="BO7" s="7">
        <v>1.0236397241112775E-3</v>
      </c>
      <c r="BP7" s="7">
        <v>1.3522329917806529E-3</v>
      </c>
      <c r="BQ7" s="7">
        <v>5.3496924497796407E-4</v>
      </c>
      <c r="BR7" s="7">
        <v>1.1683292988403312E-3</v>
      </c>
      <c r="BS7" s="7">
        <v>0</v>
      </c>
    </row>
    <row r="8" spans="1:71" x14ac:dyDescent="0.25">
      <c r="A8" s="11" t="s">
        <v>47</v>
      </c>
      <c r="B8" s="11" t="s">
        <v>127</v>
      </c>
      <c r="C8">
        <f t="shared" si="2"/>
        <v>4</v>
      </c>
      <c r="D8" s="7">
        <v>5.1871656930159438E-3</v>
      </c>
      <c r="E8" s="7">
        <v>5.4064487733761638E-3</v>
      </c>
      <c r="F8" s="7">
        <v>1.2190664467050312E-3</v>
      </c>
      <c r="G8" s="7">
        <v>1.0186337897343449</v>
      </c>
      <c r="H8" s="7">
        <v>3.9212490548561126E-3</v>
      </c>
      <c r="I8" s="7">
        <v>8.406535638682672E-4</v>
      </c>
      <c r="J8" s="7">
        <v>1.9890958579334961E-3</v>
      </c>
      <c r="K8" s="7">
        <v>3.1692255981851701E-3</v>
      </c>
      <c r="L8" s="7">
        <v>3.4131725630498185E-3</v>
      </c>
      <c r="M8" s="7">
        <v>3.9703515730092741E-3</v>
      </c>
      <c r="N8" s="7">
        <v>2.7705821886262198E-3</v>
      </c>
      <c r="O8" s="7">
        <v>1.8275783021192379E-3</v>
      </c>
      <c r="P8" s="7">
        <v>4.1081226784773174E-3</v>
      </c>
      <c r="Q8" s="7">
        <v>1.2398729681097861E-3</v>
      </c>
      <c r="R8" s="7">
        <v>2.19675059506201E-3</v>
      </c>
      <c r="S8" s="7">
        <v>1.3685300085034887E-3</v>
      </c>
      <c r="T8" s="7">
        <v>3.3397884262415085E-3</v>
      </c>
      <c r="U8" s="7">
        <v>1.6202448415594678E-3</v>
      </c>
      <c r="V8" s="7">
        <v>2.1771618879741108E-3</v>
      </c>
      <c r="W8" s="7">
        <v>8.2356814641867688E-3</v>
      </c>
      <c r="X8" s="7">
        <v>3.3800422391693917E-2</v>
      </c>
      <c r="Y8" s="7">
        <v>9.233263180213171E-3</v>
      </c>
      <c r="Z8" s="7">
        <v>5.2454663353157542E-3</v>
      </c>
      <c r="AA8" s="7">
        <v>1.3438149715499516E-3</v>
      </c>
      <c r="AB8" s="7">
        <v>6.0082114237706465E-3</v>
      </c>
      <c r="AC8" s="7">
        <v>6.1720182714504801E-2</v>
      </c>
      <c r="AD8" s="7">
        <v>1.5649882260638459E-2</v>
      </c>
      <c r="AE8" s="7">
        <v>1.0486645711004532E-2</v>
      </c>
      <c r="AF8" s="7">
        <v>4.4964658084435715E-3</v>
      </c>
      <c r="AG8" s="7">
        <v>7.5736188445283043E-4</v>
      </c>
      <c r="AH8" s="7">
        <v>4.4387567177831874E-3</v>
      </c>
      <c r="AI8" s="7">
        <v>2.6210042026807074E-3</v>
      </c>
      <c r="AJ8" s="7">
        <v>2.9771851000296979E-3</v>
      </c>
      <c r="AK8" s="7">
        <v>3.9783822510316468E-3</v>
      </c>
      <c r="AL8" s="7">
        <v>2.2355090811625963E-3</v>
      </c>
      <c r="AM8" s="7">
        <v>2.8528518189334818E-3</v>
      </c>
      <c r="AN8" s="7">
        <v>2.0414566269604541E-3</v>
      </c>
      <c r="AO8" s="7">
        <v>1.9826491938041593E-3</v>
      </c>
      <c r="AP8" s="7">
        <v>8.772318223197649E-3</v>
      </c>
      <c r="AQ8" s="7">
        <v>1.8720926145952135E-2</v>
      </c>
      <c r="AR8" s="7">
        <v>9.4870105389659263E-4</v>
      </c>
      <c r="AS8" s="7">
        <v>6.2108132718674547E-4</v>
      </c>
      <c r="AT8" s="7">
        <v>9.1819228059006146E-4</v>
      </c>
      <c r="AU8" s="7">
        <v>6.48057034711008E-4</v>
      </c>
      <c r="AV8" s="7">
        <v>5.5615433870427231E-4</v>
      </c>
      <c r="AW8" s="7">
        <v>6.7760829712325418E-4</v>
      </c>
      <c r="AX8" s="7">
        <v>1.5836736968211612E-3</v>
      </c>
      <c r="AY8" s="7">
        <v>1.369595275440456E-3</v>
      </c>
      <c r="AZ8" s="7">
        <v>7.565113904453531E-4</v>
      </c>
      <c r="BA8" s="7">
        <v>5.2508317165290931E-4</v>
      </c>
      <c r="BB8" s="7">
        <v>8.5733058706623764E-4</v>
      </c>
      <c r="BC8" s="7">
        <v>3.8231177641078406E-4</v>
      </c>
      <c r="BD8" s="7">
        <v>2.7459287404572728E-4</v>
      </c>
      <c r="BE8" s="7">
        <v>8.7062771302372102E-4</v>
      </c>
      <c r="BF8" s="7">
        <v>3.2809571388514006E-4</v>
      </c>
      <c r="BG8" s="7">
        <v>5.4641802874057243E-4</v>
      </c>
      <c r="BH8" s="7">
        <v>4.5689283188478017E-4</v>
      </c>
      <c r="BI8" s="7">
        <v>5.9436130230522562E-4</v>
      </c>
      <c r="BJ8" s="7">
        <v>7.9728914535611979E-4</v>
      </c>
      <c r="BK8" s="7">
        <v>1.7194681359415152E-4</v>
      </c>
      <c r="BL8" s="7">
        <v>8.1332272800564351E-4</v>
      </c>
      <c r="BM8" s="7">
        <v>5.1410477658046826E-4</v>
      </c>
      <c r="BN8" s="7">
        <v>4.7183732117118293E-4</v>
      </c>
      <c r="BO8" s="7">
        <v>1.0339925414492226E-3</v>
      </c>
      <c r="BP8" s="7">
        <v>8.4674542559273975E-4</v>
      </c>
      <c r="BQ8" s="7">
        <v>5.8089817699679541E-4</v>
      </c>
      <c r="BR8" s="7">
        <v>8.6050110743366597E-4</v>
      </c>
      <c r="BS8" s="7">
        <v>0</v>
      </c>
    </row>
    <row r="9" spans="1:71" x14ac:dyDescent="0.25">
      <c r="A9" s="11" t="s">
        <v>48</v>
      </c>
      <c r="B9" s="11" t="s">
        <v>129</v>
      </c>
      <c r="C9">
        <f t="shared" si="2"/>
        <v>5</v>
      </c>
      <c r="D9" s="7">
        <v>2.5117398784038403E-2</v>
      </c>
      <c r="E9" s="7">
        <v>2.1923882116352815E-2</v>
      </c>
      <c r="F9" s="7">
        <v>1.260367634112E-2</v>
      </c>
      <c r="G9" s="7">
        <v>2.8005647517445494E-2</v>
      </c>
      <c r="H9" s="7">
        <v>1.0540492656501257</v>
      </c>
      <c r="I9" s="7">
        <v>1.9197988285403252E-2</v>
      </c>
      <c r="J9" s="7">
        <v>4.1730520081298253E-2</v>
      </c>
      <c r="K9" s="7">
        <v>2.1638715804156758E-2</v>
      </c>
      <c r="L9" s="7">
        <v>2.7803336451427747E-2</v>
      </c>
      <c r="M9" s="7">
        <v>2.5691621717711086E-2</v>
      </c>
      <c r="N9" s="7">
        <v>1.6722568474677586E-2</v>
      </c>
      <c r="O9" s="7">
        <v>1.2722485738290681E-2</v>
      </c>
      <c r="P9" s="7">
        <v>2.1009659716796636E-2</v>
      </c>
      <c r="Q9" s="7">
        <v>8.5644990785744401E-3</v>
      </c>
      <c r="R9" s="7">
        <v>1.2578857997051248E-2</v>
      </c>
      <c r="S9" s="7">
        <v>1.4238167426130509E-2</v>
      </c>
      <c r="T9" s="7">
        <v>2.735772434215164E-2</v>
      </c>
      <c r="U9" s="7">
        <v>9.3531379722822921E-3</v>
      </c>
      <c r="V9" s="7">
        <v>0.3939399458363283</v>
      </c>
      <c r="W9" s="7">
        <v>2.53516008432393E-2</v>
      </c>
      <c r="X9" s="7">
        <v>5.6506479814431375E-2</v>
      </c>
      <c r="Y9" s="7">
        <v>2.5412533919897947E-2</v>
      </c>
      <c r="Z9" s="7">
        <v>2.0525983722224965E-2</v>
      </c>
      <c r="AA9" s="7">
        <v>9.9970295956628586E-3</v>
      </c>
      <c r="AB9" s="7">
        <v>2.3628665935570246E-2</v>
      </c>
      <c r="AC9" s="7">
        <v>3.2051578690556047E-2</v>
      </c>
      <c r="AD9" s="7">
        <v>2.8117588017015784E-2</v>
      </c>
      <c r="AE9" s="7">
        <v>3.4839529787303605E-2</v>
      </c>
      <c r="AF9" s="7">
        <v>1.6415704093599749E-2</v>
      </c>
      <c r="AG9" s="7">
        <v>7.2938974463472297E-3</v>
      </c>
      <c r="AH9" s="7">
        <v>1.6795635004566285E-2</v>
      </c>
      <c r="AI9" s="7">
        <v>1.1015110641160272E-2</v>
      </c>
      <c r="AJ9" s="7">
        <v>1.3261053779432931E-2</v>
      </c>
      <c r="AK9" s="7">
        <v>1.592970711019398E-2</v>
      </c>
      <c r="AL9" s="7">
        <v>9.5753870504809747E-3</v>
      </c>
      <c r="AM9" s="7">
        <v>1.0781498458463771E-2</v>
      </c>
      <c r="AN9" s="7">
        <v>9.0362043377558033E-3</v>
      </c>
      <c r="AO9" s="7">
        <v>6.154285596387124E-2</v>
      </c>
      <c r="AP9" s="7">
        <v>1.8371325174394833E-2</v>
      </c>
      <c r="AQ9" s="7">
        <v>1.5539876467540304E-2</v>
      </c>
      <c r="AR9" s="7">
        <v>6.9568699670373999E-3</v>
      </c>
      <c r="AS9" s="7">
        <v>1.1579808391537555E-2</v>
      </c>
      <c r="AT9" s="7">
        <v>8.3534364703538477E-2</v>
      </c>
      <c r="AU9" s="7">
        <v>4.1196397871868184E-2</v>
      </c>
      <c r="AV9" s="7">
        <v>3.028881529886359E-2</v>
      </c>
      <c r="AW9" s="7">
        <v>1.1847728020488854E-2</v>
      </c>
      <c r="AX9" s="7">
        <v>8.5770276006501608E-3</v>
      </c>
      <c r="AY9" s="7">
        <v>1.0252575751366113E-2</v>
      </c>
      <c r="AZ9" s="7">
        <v>7.9141778966531628E-3</v>
      </c>
      <c r="BA9" s="7">
        <v>5.1500069837893308E-3</v>
      </c>
      <c r="BB9" s="7">
        <v>4.450866730219329E-3</v>
      </c>
      <c r="BC9" s="7">
        <v>2.9066219176245457E-3</v>
      </c>
      <c r="BD9" s="7">
        <v>2.8570197473665204E-3</v>
      </c>
      <c r="BE9" s="7">
        <v>7.0130743062077577E-4</v>
      </c>
      <c r="BF9" s="7">
        <v>3.8384136331157098E-3</v>
      </c>
      <c r="BG9" s="7">
        <v>6.8883633525150065E-3</v>
      </c>
      <c r="BH9" s="7">
        <v>4.7481621290840015E-3</v>
      </c>
      <c r="BI9" s="7">
        <v>9.7216918431093282E-3</v>
      </c>
      <c r="BJ9" s="7">
        <v>5.3506899769180391E-3</v>
      </c>
      <c r="BK9" s="7">
        <v>5.291592807411696E-3</v>
      </c>
      <c r="BL9" s="7">
        <v>4.5016023020104882E-3</v>
      </c>
      <c r="BM9" s="7">
        <v>3.2081572939011175E-3</v>
      </c>
      <c r="BN9" s="7">
        <v>5.3849608250399056E-3</v>
      </c>
      <c r="BO9" s="7">
        <v>4.356808531709366E-3</v>
      </c>
      <c r="BP9" s="7">
        <v>4.7724316615468873E-3</v>
      </c>
      <c r="BQ9" s="7">
        <v>5.4959322507274052E-3</v>
      </c>
      <c r="BR9" s="7">
        <v>9.2031356431288638E-3</v>
      </c>
      <c r="BS9" s="7">
        <v>0</v>
      </c>
    </row>
    <row r="10" spans="1:71" x14ac:dyDescent="0.25">
      <c r="A10" s="11" t="s">
        <v>49</v>
      </c>
      <c r="B10" s="11" t="s">
        <v>131</v>
      </c>
      <c r="C10">
        <f t="shared" si="2"/>
        <v>6</v>
      </c>
      <c r="D10" s="7">
        <v>4.5588723522713902E-4</v>
      </c>
      <c r="E10" s="7">
        <v>8.343670066324572E-4</v>
      </c>
      <c r="F10" s="7">
        <v>2.7521399431524739E-4</v>
      </c>
      <c r="G10" s="7">
        <v>1.6600348445625509E-3</v>
      </c>
      <c r="H10" s="7">
        <v>2.8440800300524515E-3</v>
      </c>
      <c r="I10" s="7">
        <v>1.0142256925682123</v>
      </c>
      <c r="J10" s="7">
        <v>5.3751432492084097E-3</v>
      </c>
      <c r="K10" s="7">
        <v>1.0636766031934205E-3</v>
      </c>
      <c r="L10" s="7">
        <v>5.4650838619928232E-4</v>
      </c>
      <c r="M10" s="7">
        <v>8.5411148747136E-4</v>
      </c>
      <c r="N10" s="7">
        <v>2.0395471390818264E-3</v>
      </c>
      <c r="O10" s="7">
        <v>3.8258947854451442E-4</v>
      </c>
      <c r="P10" s="7">
        <v>5.0577931855861301E-4</v>
      </c>
      <c r="Q10" s="7">
        <v>3.9929039829788107E-4</v>
      </c>
      <c r="R10" s="7">
        <v>4.7359489072209182E-4</v>
      </c>
      <c r="S10" s="7">
        <v>8.4102534511684398E-4</v>
      </c>
      <c r="T10" s="7">
        <v>1.0161616727951217E-3</v>
      </c>
      <c r="U10" s="7">
        <v>8.870486898136683E-4</v>
      </c>
      <c r="V10" s="7">
        <v>1.2566945867446878E-3</v>
      </c>
      <c r="W10" s="7">
        <v>5.7409844888492954E-4</v>
      </c>
      <c r="X10" s="7">
        <v>7.5601280509255135E-4</v>
      </c>
      <c r="Y10" s="7">
        <v>1.1129320622232449E-3</v>
      </c>
      <c r="Z10" s="7">
        <v>1.3199761281899145E-3</v>
      </c>
      <c r="AA10" s="7">
        <v>4.5498718389306225E-4</v>
      </c>
      <c r="AB10" s="7">
        <v>1.9658587897612274E-3</v>
      </c>
      <c r="AC10" s="7">
        <v>3.8482067661080831E-3</v>
      </c>
      <c r="AD10" s="7">
        <v>0.13879458874306427</v>
      </c>
      <c r="AE10" s="7">
        <v>7.4398593046214496E-3</v>
      </c>
      <c r="AF10" s="7">
        <v>3.0634311567866144E-2</v>
      </c>
      <c r="AG10" s="7">
        <v>1.0950005283910835E-3</v>
      </c>
      <c r="AH10" s="7">
        <v>9.3127919132646054E-3</v>
      </c>
      <c r="AI10" s="7">
        <v>1.4209434612420538E-2</v>
      </c>
      <c r="AJ10" s="7">
        <v>1.063138696949217E-2</v>
      </c>
      <c r="AK10" s="7">
        <v>1.6553513818460579E-2</v>
      </c>
      <c r="AL10" s="7">
        <v>6.7366309681884491E-3</v>
      </c>
      <c r="AM10" s="7">
        <v>4.0939238402138891E-3</v>
      </c>
      <c r="AN10" s="7">
        <v>6.0550749664197599E-3</v>
      </c>
      <c r="AO10" s="7">
        <v>1.0497068533515651E-3</v>
      </c>
      <c r="AP10" s="7">
        <v>1.5808254633594739E-3</v>
      </c>
      <c r="AQ10" s="7">
        <v>6.6570588760790847E-3</v>
      </c>
      <c r="AR10" s="7">
        <v>1.8498975763487891E-3</v>
      </c>
      <c r="AS10" s="7">
        <v>5.3207041657943289E-4</v>
      </c>
      <c r="AT10" s="7">
        <v>1.1479094680291037E-3</v>
      </c>
      <c r="AU10" s="7">
        <v>8.5919318452533995E-4</v>
      </c>
      <c r="AV10" s="7">
        <v>4.307421540631892E-4</v>
      </c>
      <c r="AW10" s="7">
        <v>5.2362288633702088E-4</v>
      </c>
      <c r="AX10" s="7">
        <v>6.4854837341469693E-4</v>
      </c>
      <c r="AY10" s="7">
        <v>7.8695071989766158E-4</v>
      </c>
      <c r="AZ10" s="7">
        <v>5.0447420291520285E-4</v>
      </c>
      <c r="BA10" s="7">
        <v>3.3739815282778389E-4</v>
      </c>
      <c r="BB10" s="7">
        <v>4.7176708749534322E-4</v>
      </c>
      <c r="BC10" s="7">
        <v>2.7480583743669078E-4</v>
      </c>
      <c r="BD10" s="7">
        <v>1.6431908782724326E-4</v>
      </c>
      <c r="BE10" s="7">
        <v>1.0326606678419357E-4</v>
      </c>
      <c r="BF10" s="7">
        <v>2.4008036640263514E-4</v>
      </c>
      <c r="BG10" s="7">
        <v>5.9060247621523789E-4</v>
      </c>
      <c r="BH10" s="7">
        <v>2.987204192368883E-4</v>
      </c>
      <c r="BI10" s="7">
        <v>1.2291104520631942E-3</v>
      </c>
      <c r="BJ10" s="7">
        <v>4.3570899976427992E-4</v>
      </c>
      <c r="BK10" s="7">
        <v>2.088112058294112E-4</v>
      </c>
      <c r="BL10" s="7">
        <v>3.7530673274350774E-4</v>
      </c>
      <c r="BM10" s="7">
        <v>2.2358791015775369E-4</v>
      </c>
      <c r="BN10" s="7">
        <v>3.0362914437910522E-4</v>
      </c>
      <c r="BO10" s="7">
        <v>4.4802728988442016E-4</v>
      </c>
      <c r="BP10" s="7">
        <v>3.9427130088840704E-4</v>
      </c>
      <c r="BQ10" s="7">
        <v>4.5861415436245845E-4</v>
      </c>
      <c r="BR10" s="7">
        <v>4.2850750361984912E-4</v>
      </c>
      <c r="BS10" s="7">
        <v>0</v>
      </c>
    </row>
    <row r="11" spans="1:71" x14ac:dyDescent="0.25">
      <c r="A11" s="11" t="s">
        <v>50</v>
      </c>
      <c r="B11" s="11" t="s">
        <v>133</v>
      </c>
      <c r="C11">
        <f t="shared" si="2"/>
        <v>7</v>
      </c>
      <c r="D11" s="7">
        <v>3.8135364363300217E-4</v>
      </c>
      <c r="E11" s="7">
        <v>3.6503243993050034E-4</v>
      </c>
      <c r="F11" s="7">
        <v>1.5022196927710129E-4</v>
      </c>
      <c r="G11" s="7">
        <v>7.769779749446789E-4</v>
      </c>
      <c r="H11" s="7">
        <v>9.2310815242388348E-4</v>
      </c>
      <c r="I11" s="7">
        <v>5.7334463632455819E-4</v>
      </c>
      <c r="J11" s="7">
        <v>1.0533062725965199</v>
      </c>
      <c r="K11" s="7">
        <v>6.0398485231875063E-4</v>
      </c>
      <c r="L11" s="7">
        <v>3.9252153643364431E-4</v>
      </c>
      <c r="M11" s="7">
        <v>6.8129045888610661E-4</v>
      </c>
      <c r="N11" s="7">
        <v>6.6706498354949888E-4</v>
      </c>
      <c r="O11" s="7">
        <v>2.7160507841153981E-4</v>
      </c>
      <c r="P11" s="7">
        <v>4.2194342060003612E-4</v>
      </c>
      <c r="Q11" s="7">
        <v>3.1036911875453302E-4</v>
      </c>
      <c r="R11" s="7">
        <v>3.4956158626765917E-4</v>
      </c>
      <c r="S11" s="7">
        <v>4.0812148348072074E-4</v>
      </c>
      <c r="T11" s="7">
        <v>1.111448834726667E-3</v>
      </c>
      <c r="U11" s="7">
        <v>2.2977955152737959E-3</v>
      </c>
      <c r="V11" s="7">
        <v>4.4610279993070873E-4</v>
      </c>
      <c r="W11" s="7">
        <v>4.3013936807597932E-4</v>
      </c>
      <c r="X11" s="7">
        <v>1.3179129677238172E-3</v>
      </c>
      <c r="Y11" s="7">
        <v>1.2890451693009426E-3</v>
      </c>
      <c r="Z11" s="7">
        <v>7.4933827893648188E-4</v>
      </c>
      <c r="AA11" s="7">
        <v>3.1284032073791289E-4</v>
      </c>
      <c r="AB11" s="7">
        <v>7.7000081417454241E-4</v>
      </c>
      <c r="AC11" s="7">
        <v>1.390044269118608E-3</v>
      </c>
      <c r="AD11" s="7">
        <v>1.5445746287833234E-2</v>
      </c>
      <c r="AE11" s="7">
        <v>0.1543187506756421</v>
      </c>
      <c r="AF11" s="7">
        <v>5.9469686354891877E-3</v>
      </c>
      <c r="AG11" s="7">
        <v>9.7028662047344465E-4</v>
      </c>
      <c r="AH11" s="7">
        <v>1.5517862453493982E-2</v>
      </c>
      <c r="AI11" s="7">
        <v>4.8320197779652685E-3</v>
      </c>
      <c r="AJ11" s="7">
        <v>3.9431779571103354E-3</v>
      </c>
      <c r="AK11" s="7">
        <v>1.1104108090728849E-2</v>
      </c>
      <c r="AL11" s="7">
        <v>4.3403782358496573E-3</v>
      </c>
      <c r="AM11" s="7">
        <v>4.3721124949239786E-3</v>
      </c>
      <c r="AN11" s="7">
        <v>5.6243106059776869E-3</v>
      </c>
      <c r="AO11" s="7">
        <v>6.3807865493230526E-4</v>
      </c>
      <c r="AP11" s="7">
        <v>9.9469270301425481E-4</v>
      </c>
      <c r="AQ11" s="7">
        <v>2.2796045893194498E-3</v>
      </c>
      <c r="AR11" s="7">
        <v>1.6914726923930687E-3</v>
      </c>
      <c r="AS11" s="7">
        <v>2.9140088004029707E-4</v>
      </c>
      <c r="AT11" s="7">
        <v>7.0065710378215749E-4</v>
      </c>
      <c r="AU11" s="7">
        <v>5.9325038508866519E-4</v>
      </c>
      <c r="AV11" s="7">
        <v>2.5374746657005101E-4</v>
      </c>
      <c r="AW11" s="7">
        <v>3.5827612247515901E-4</v>
      </c>
      <c r="AX11" s="7">
        <v>3.5084828485158244E-4</v>
      </c>
      <c r="AY11" s="7">
        <v>3.3334545178695152E-4</v>
      </c>
      <c r="AZ11" s="7">
        <v>5.5104543992157053E-4</v>
      </c>
      <c r="BA11" s="7">
        <v>2.644711558099813E-4</v>
      </c>
      <c r="BB11" s="7">
        <v>3.1555786249845168E-4</v>
      </c>
      <c r="BC11" s="7">
        <v>1.8829142270789854E-4</v>
      </c>
      <c r="BD11" s="7">
        <v>1.2636736626957137E-4</v>
      </c>
      <c r="BE11" s="7">
        <v>7.4683537369231134E-5</v>
      </c>
      <c r="BF11" s="7">
        <v>2.2041946392403156E-4</v>
      </c>
      <c r="BG11" s="7">
        <v>2.6811857599222735E-4</v>
      </c>
      <c r="BH11" s="7">
        <v>3.0131570718876894E-4</v>
      </c>
      <c r="BI11" s="7">
        <v>4.785015919846051E-4</v>
      </c>
      <c r="BJ11" s="7">
        <v>2.8785541593958329E-4</v>
      </c>
      <c r="BK11" s="7">
        <v>1.2036411604629523E-4</v>
      </c>
      <c r="BL11" s="7">
        <v>1.7930861954294268E-4</v>
      </c>
      <c r="BM11" s="7">
        <v>1.3636361496152929E-4</v>
      </c>
      <c r="BN11" s="7">
        <v>2.1887086508426006E-4</v>
      </c>
      <c r="BO11" s="7">
        <v>2.8141911995177235E-4</v>
      </c>
      <c r="BP11" s="7">
        <v>3.8982135048791939E-4</v>
      </c>
      <c r="BQ11" s="7">
        <v>4.2415503321923282E-4</v>
      </c>
      <c r="BR11" s="7">
        <v>3.3378605844783428E-4</v>
      </c>
      <c r="BS11" s="7">
        <v>0</v>
      </c>
    </row>
    <row r="12" spans="1:71" x14ac:dyDescent="0.25">
      <c r="A12" s="11" t="s">
        <v>51</v>
      </c>
      <c r="B12" s="12" t="s">
        <v>135</v>
      </c>
      <c r="C12">
        <f t="shared" si="2"/>
        <v>8</v>
      </c>
      <c r="D12" s="7">
        <v>1.1355972559145364E-3</v>
      </c>
      <c r="E12" s="7">
        <v>2.2933445241909413E-2</v>
      </c>
      <c r="F12" s="7">
        <v>3.7378376824310608E-3</v>
      </c>
      <c r="G12" s="7">
        <v>6.2699900868495135E-4</v>
      </c>
      <c r="H12" s="7">
        <v>2.9723684156237039E-4</v>
      </c>
      <c r="I12" s="7">
        <v>2.1810543763172804E-4</v>
      </c>
      <c r="J12" s="7">
        <v>4.2179901819274613E-4</v>
      </c>
      <c r="K12" s="7">
        <v>1.0888744060136568</v>
      </c>
      <c r="L12" s="7">
        <v>8.5218971281834867E-4</v>
      </c>
      <c r="M12" s="7">
        <v>9.3267909344102659E-3</v>
      </c>
      <c r="N12" s="7">
        <v>1.5755762643192021E-3</v>
      </c>
      <c r="O12" s="7">
        <v>9.3938269967271506E-4</v>
      </c>
      <c r="P12" s="7">
        <v>5.9036089635233573E-4</v>
      </c>
      <c r="Q12" s="7">
        <v>4.2775758032465283E-4</v>
      </c>
      <c r="R12" s="7">
        <v>6.6562118067610199E-2</v>
      </c>
      <c r="S12" s="7">
        <v>9.2018463246682349E-4</v>
      </c>
      <c r="T12" s="7">
        <v>7.9402001949541352E-4</v>
      </c>
      <c r="U12" s="7">
        <v>4.3230664264363522E-4</v>
      </c>
      <c r="V12" s="7">
        <v>7.6851654000432946E-4</v>
      </c>
      <c r="W12" s="7">
        <v>1.4441797055776679E-2</v>
      </c>
      <c r="X12" s="7">
        <v>6.0141363460787143E-4</v>
      </c>
      <c r="Y12" s="7">
        <v>1.1312707193563362E-3</v>
      </c>
      <c r="Z12" s="7">
        <v>2.6423099147378781E-2</v>
      </c>
      <c r="AA12" s="7">
        <v>7.1080326646922817E-4</v>
      </c>
      <c r="AB12" s="7">
        <v>5.6963008220857058E-4</v>
      </c>
      <c r="AC12" s="7">
        <v>4.3597861263290801E-4</v>
      </c>
      <c r="AD12" s="7">
        <v>4.1433313663682904E-4</v>
      </c>
      <c r="AE12" s="7">
        <v>4.5100827367780435E-4</v>
      </c>
      <c r="AF12" s="7">
        <v>7.5055293123790399E-4</v>
      </c>
      <c r="AG12" s="7">
        <v>4.1303327872894865E-4</v>
      </c>
      <c r="AH12" s="7">
        <v>4.3875460506588761E-4</v>
      </c>
      <c r="AI12" s="7">
        <v>4.5895488479647206E-4</v>
      </c>
      <c r="AJ12" s="7">
        <v>4.2959441731039001E-4</v>
      </c>
      <c r="AK12" s="7">
        <v>3.689145965351922E-4</v>
      </c>
      <c r="AL12" s="7">
        <v>2.9969429981224028E-4</v>
      </c>
      <c r="AM12" s="7">
        <v>4.5609988411771519E-4</v>
      </c>
      <c r="AN12" s="7">
        <v>3.8998419240985564E-4</v>
      </c>
      <c r="AO12" s="7">
        <v>2.7225847513524803E-4</v>
      </c>
      <c r="AP12" s="7">
        <v>2.3324926331715098E-4</v>
      </c>
      <c r="AQ12" s="7">
        <v>3.6338977619454249E-4</v>
      </c>
      <c r="AR12" s="7">
        <v>2.794722882465009E-4</v>
      </c>
      <c r="AS12" s="7">
        <v>6.3258439355335608E-4</v>
      </c>
      <c r="AT12" s="7">
        <v>3.5619046292724872E-4</v>
      </c>
      <c r="AU12" s="7">
        <v>3.4026137536952362E-4</v>
      </c>
      <c r="AV12" s="7">
        <v>1.6212569013048608E-3</v>
      </c>
      <c r="AW12" s="7">
        <v>3.0059037203425675E-4</v>
      </c>
      <c r="AX12" s="7">
        <v>1.6534431230821666E-2</v>
      </c>
      <c r="AY12" s="7">
        <v>5.404438060837518E-2</v>
      </c>
      <c r="AZ12" s="7">
        <v>4.0685799600604625E-4</v>
      </c>
      <c r="BA12" s="7">
        <v>8.5712958741361058E-4</v>
      </c>
      <c r="BB12" s="7">
        <v>4.4154598304749047E-4</v>
      </c>
      <c r="BC12" s="7">
        <v>2.50375521585482E-4</v>
      </c>
      <c r="BD12" s="7">
        <v>4.6609751048442552E-4</v>
      </c>
      <c r="BE12" s="7">
        <v>4.6879162627656611E-5</v>
      </c>
      <c r="BF12" s="7">
        <v>5.485292621686869E-4</v>
      </c>
      <c r="BG12" s="7">
        <v>3.6602260901696617E-4</v>
      </c>
      <c r="BH12" s="7">
        <v>6.7330812476498975E-4</v>
      </c>
      <c r="BI12" s="7">
        <v>3.0512619204060962E-4</v>
      </c>
      <c r="BJ12" s="7">
        <v>5.9653930764510914E-4</v>
      </c>
      <c r="BK12" s="7">
        <v>2.436908050109798E-4</v>
      </c>
      <c r="BL12" s="7">
        <v>3.8619757527463905E-3</v>
      </c>
      <c r="BM12" s="7">
        <v>6.9296123813948609E-3</v>
      </c>
      <c r="BN12" s="7">
        <v>2.292670900528791E-3</v>
      </c>
      <c r="BO12" s="7">
        <v>6.5991895676050941E-3</v>
      </c>
      <c r="BP12" s="7">
        <v>4.712415178382166E-3</v>
      </c>
      <c r="BQ12" s="7">
        <v>6.6759345733323678E-4</v>
      </c>
      <c r="BR12" s="7">
        <v>6.0886126608980622E-3</v>
      </c>
      <c r="BS12" s="7">
        <v>0</v>
      </c>
    </row>
    <row r="13" spans="1:71" x14ac:dyDescent="0.25">
      <c r="A13" s="11" t="s">
        <v>52</v>
      </c>
      <c r="B13" s="11" t="s">
        <v>137</v>
      </c>
      <c r="C13">
        <f t="shared" si="2"/>
        <v>9</v>
      </c>
      <c r="D13" s="7">
        <v>2.7973010753861837E-3</v>
      </c>
      <c r="E13" s="7">
        <v>4.4263465247285621E-3</v>
      </c>
      <c r="F13" s="7">
        <v>1.4600011294938059E-3</v>
      </c>
      <c r="G13" s="7">
        <v>3.369880327571251E-3</v>
      </c>
      <c r="H13" s="7">
        <v>1.6763155309829992E-3</v>
      </c>
      <c r="I13" s="7">
        <v>1.4195178034031313E-3</v>
      </c>
      <c r="J13" s="7">
        <v>3.2290663588991492E-3</v>
      </c>
      <c r="K13" s="7">
        <v>6.306428414635864E-3</v>
      </c>
      <c r="L13" s="7">
        <v>1.0385231112309647</v>
      </c>
      <c r="M13" s="7">
        <v>2.4601790569789977E-2</v>
      </c>
      <c r="N13" s="7">
        <v>1.9057001450809779E-2</v>
      </c>
      <c r="O13" s="7">
        <v>1.3437162286643006E-3</v>
      </c>
      <c r="P13" s="7">
        <v>1.7821333209871513E-3</v>
      </c>
      <c r="Q13" s="7">
        <v>7.9184693039948111E-4</v>
      </c>
      <c r="R13" s="7">
        <v>1.4684185367238038E-3</v>
      </c>
      <c r="S13" s="7">
        <v>1.4751447030508945E-3</v>
      </c>
      <c r="T13" s="7">
        <v>2.1850353813473505E-3</v>
      </c>
      <c r="U13" s="7">
        <v>1.5084350987267809E-3</v>
      </c>
      <c r="V13" s="7">
        <v>2.5534271201400508E-2</v>
      </c>
      <c r="W13" s="7">
        <v>2.5759172206352658E-2</v>
      </c>
      <c r="X13" s="7">
        <v>4.3933937589844679E-3</v>
      </c>
      <c r="Y13" s="7">
        <v>1.3639878036924014E-2</v>
      </c>
      <c r="Z13" s="7">
        <v>1.2123271104044986E-2</v>
      </c>
      <c r="AA13" s="7">
        <v>4.9077787954469329E-3</v>
      </c>
      <c r="AB13" s="7">
        <v>2.2846524927199233E-3</v>
      </c>
      <c r="AC13" s="7">
        <v>2.4748026013246319E-3</v>
      </c>
      <c r="AD13" s="7">
        <v>2.0646712887559602E-3</v>
      </c>
      <c r="AE13" s="7">
        <v>2.4098296769205132E-3</v>
      </c>
      <c r="AF13" s="7">
        <v>1.3495469774420117E-3</v>
      </c>
      <c r="AG13" s="7">
        <v>7.5453463906183401E-4</v>
      </c>
      <c r="AH13" s="7">
        <v>1.4417541297613585E-3</v>
      </c>
      <c r="AI13" s="7">
        <v>1.7269203438372857E-3</v>
      </c>
      <c r="AJ13" s="7">
        <v>1.1965118154822589E-3</v>
      </c>
      <c r="AK13" s="7">
        <v>1.2447416361856141E-3</v>
      </c>
      <c r="AL13" s="7">
        <v>9.7185400449950696E-4</v>
      </c>
      <c r="AM13" s="7">
        <v>1.0600970042926412E-3</v>
      </c>
      <c r="AN13" s="7">
        <v>1.6708157429113724E-3</v>
      </c>
      <c r="AO13" s="7">
        <v>2.6994193288045988E-3</v>
      </c>
      <c r="AP13" s="7">
        <v>1.3744577378347559E-3</v>
      </c>
      <c r="AQ13" s="7">
        <v>1.5187183380390139E-3</v>
      </c>
      <c r="AR13" s="7">
        <v>9.5431141523157894E-4</v>
      </c>
      <c r="AS13" s="7">
        <v>1.1278800057772109E-3</v>
      </c>
      <c r="AT13" s="7">
        <v>6.1784959957495384E-3</v>
      </c>
      <c r="AU13" s="7">
        <v>2.9409150500873393E-3</v>
      </c>
      <c r="AV13" s="7">
        <v>2.3205684274368258E-3</v>
      </c>
      <c r="AW13" s="7">
        <v>1.1347475487924678E-3</v>
      </c>
      <c r="AX13" s="7">
        <v>1.7047872334566103E-3</v>
      </c>
      <c r="AY13" s="7">
        <v>8.3969169667501512E-3</v>
      </c>
      <c r="AZ13" s="7">
        <v>9.0715478537234634E-4</v>
      </c>
      <c r="BA13" s="7">
        <v>6.4354882569583449E-4</v>
      </c>
      <c r="BB13" s="7">
        <v>4.886389942666071E-4</v>
      </c>
      <c r="BC13" s="7">
        <v>3.0710806380054623E-4</v>
      </c>
      <c r="BD13" s="7">
        <v>3.4811292986940866E-4</v>
      </c>
      <c r="BE13" s="7">
        <v>9.058937299890113E-5</v>
      </c>
      <c r="BF13" s="7">
        <v>4.2012738319348162E-4</v>
      </c>
      <c r="BG13" s="7">
        <v>8.8008205090014306E-4</v>
      </c>
      <c r="BH13" s="7">
        <v>6.3559408266270574E-4</v>
      </c>
      <c r="BI13" s="7">
        <v>7.9407193006748465E-4</v>
      </c>
      <c r="BJ13" s="7">
        <v>7.2283353804153871E-4</v>
      </c>
      <c r="BK13" s="7">
        <v>1.0200535119508707E-3</v>
      </c>
      <c r="BL13" s="7">
        <v>1.1595839703170737E-3</v>
      </c>
      <c r="BM13" s="7">
        <v>1.0481615023280894E-3</v>
      </c>
      <c r="BN13" s="7">
        <v>7.3633232449047098E-4</v>
      </c>
      <c r="BO13" s="7">
        <v>1.3364370340090781E-3</v>
      </c>
      <c r="BP13" s="7">
        <v>1.125559590531068E-3</v>
      </c>
      <c r="BQ13" s="7">
        <v>6.6393659952265988E-4</v>
      </c>
      <c r="BR13" s="7">
        <v>1.6786883232977107E-3</v>
      </c>
      <c r="BS13" s="7">
        <v>0</v>
      </c>
    </row>
    <row r="14" spans="1:71" x14ac:dyDescent="0.25">
      <c r="A14" s="11" t="s">
        <v>53</v>
      </c>
      <c r="B14" s="11" t="s">
        <v>35</v>
      </c>
      <c r="C14">
        <f t="shared" si="2"/>
        <v>10</v>
      </c>
      <c r="D14" s="7">
        <v>1.0265162277773828E-2</v>
      </c>
      <c r="E14" s="7">
        <v>7.2333068333027051E-2</v>
      </c>
      <c r="F14" s="7">
        <v>1.8976103863880624E-2</v>
      </c>
      <c r="G14" s="7">
        <v>8.9422259730584357E-3</v>
      </c>
      <c r="H14" s="7">
        <v>1.3339573007714468E-3</v>
      </c>
      <c r="I14" s="7">
        <v>1.2344442610351895E-3</v>
      </c>
      <c r="J14" s="7">
        <v>2.6550499413773737E-3</v>
      </c>
      <c r="K14" s="7">
        <v>9.6474536976646333E-2</v>
      </c>
      <c r="L14" s="7">
        <v>6.4110695697679907E-3</v>
      </c>
      <c r="M14" s="7">
        <v>1.1062769066486651</v>
      </c>
      <c r="N14" s="7">
        <v>3.5396779586329502E-2</v>
      </c>
      <c r="O14" s="7">
        <v>6.0687821738501929E-3</v>
      </c>
      <c r="P14" s="7">
        <v>4.4086726452252593E-3</v>
      </c>
      <c r="Q14" s="7">
        <v>2.7057558528536885E-3</v>
      </c>
      <c r="R14" s="7">
        <v>9.7846098740225068E-3</v>
      </c>
      <c r="S14" s="7">
        <v>5.5349910717783822E-3</v>
      </c>
      <c r="T14" s="7">
        <v>1.1921945197826449E-2</v>
      </c>
      <c r="U14" s="7">
        <v>3.839546901637556E-3</v>
      </c>
      <c r="V14" s="7">
        <v>5.1996770506570573E-3</v>
      </c>
      <c r="W14" s="7">
        <v>5.7847306314618763E-2</v>
      </c>
      <c r="X14" s="7">
        <v>5.6889413334038023E-3</v>
      </c>
      <c r="Y14" s="7">
        <v>1.4962438372925864E-2</v>
      </c>
      <c r="Z14" s="7">
        <v>2.5902248596199183E-2</v>
      </c>
      <c r="AA14" s="7">
        <v>3.9084256795696099E-3</v>
      </c>
      <c r="AB14" s="7">
        <v>4.4006610137584364E-3</v>
      </c>
      <c r="AC14" s="7">
        <v>3.27250605079819E-3</v>
      </c>
      <c r="AD14" s="7">
        <v>2.5911421396184594E-3</v>
      </c>
      <c r="AE14" s="7">
        <v>2.6565689372156378E-3</v>
      </c>
      <c r="AF14" s="7">
        <v>2.6625461426876772E-3</v>
      </c>
      <c r="AG14" s="7">
        <v>2.5239717323850457E-3</v>
      </c>
      <c r="AH14" s="7">
        <v>2.8064437877157638E-3</v>
      </c>
      <c r="AI14" s="7">
        <v>2.7200862867133749E-3</v>
      </c>
      <c r="AJ14" s="7">
        <v>2.0068929710311775E-3</v>
      </c>
      <c r="AK14" s="7">
        <v>2.2785457118613349E-3</v>
      </c>
      <c r="AL14" s="7">
        <v>1.8025043321428166E-3</v>
      </c>
      <c r="AM14" s="7">
        <v>3.0325498604392882E-3</v>
      </c>
      <c r="AN14" s="7">
        <v>2.5549303790880491E-3</v>
      </c>
      <c r="AO14" s="7">
        <v>9.6478473191491745E-4</v>
      </c>
      <c r="AP14" s="7">
        <v>1.418743414365856E-3</v>
      </c>
      <c r="AQ14" s="7">
        <v>2.3387989247665004E-3</v>
      </c>
      <c r="AR14" s="7">
        <v>1.5876534270684393E-3</v>
      </c>
      <c r="AS14" s="7">
        <v>4.1454111112848449E-3</v>
      </c>
      <c r="AT14" s="7">
        <v>2.1032004577114767E-3</v>
      </c>
      <c r="AU14" s="7">
        <v>1.4915692162071499E-3</v>
      </c>
      <c r="AV14" s="7">
        <v>3.4758532702768622E-3</v>
      </c>
      <c r="AW14" s="7">
        <v>1.0892953630356932E-3</v>
      </c>
      <c r="AX14" s="7">
        <v>1.3839707706157446E-2</v>
      </c>
      <c r="AY14" s="7">
        <v>5.3980190531058701E-2</v>
      </c>
      <c r="AZ14" s="7">
        <v>2.6428138517991294E-3</v>
      </c>
      <c r="BA14" s="7">
        <v>1.7778892694047337E-3</v>
      </c>
      <c r="BB14" s="7">
        <v>1.4030827954134636E-3</v>
      </c>
      <c r="BC14" s="7">
        <v>8.0348549812793663E-4</v>
      </c>
      <c r="BD14" s="7">
        <v>1.2196114236671897E-3</v>
      </c>
      <c r="BE14" s="7">
        <v>2.2741469725738941E-4</v>
      </c>
      <c r="BF14" s="7">
        <v>1.2604949711455162E-3</v>
      </c>
      <c r="BG14" s="7">
        <v>1.2999017808930818E-3</v>
      </c>
      <c r="BH14" s="7">
        <v>2.035407448391102E-3</v>
      </c>
      <c r="BI14" s="7">
        <v>1.1770800515667854E-3</v>
      </c>
      <c r="BJ14" s="7">
        <v>1.4027645194595363E-3</v>
      </c>
      <c r="BK14" s="7">
        <v>5.8960258095652426E-4</v>
      </c>
      <c r="BL14" s="7">
        <v>3.4927021467025267E-3</v>
      </c>
      <c r="BM14" s="7">
        <v>7.0591391788458885E-3</v>
      </c>
      <c r="BN14" s="7">
        <v>2.917393939862557E-3</v>
      </c>
      <c r="BO14" s="7">
        <v>1.0874830468839048E-2</v>
      </c>
      <c r="BP14" s="7">
        <v>6.3970669378232052E-3</v>
      </c>
      <c r="BQ14" s="7">
        <v>2.0305220933964376E-3</v>
      </c>
      <c r="BR14" s="7">
        <v>8.8692780851971648E-3</v>
      </c>
      <c r="BS14" s="7">
        <v>0</v>
      </c>
    </row>
    <row r="15" spans="1:71" x14ac:dyDescent="0.25">
      <c r="A15" s="12" t="s">
        <v>54</v>
      </c>
      <c r="B15" s="11" t="s">
        <v>140</v>
      </c>
      <c r="C15">
        <f t="shared" si="2"/>
        <v>11</v>
      </c>
      <c r="D15" s="7">
        <v>2.1327187686629389E-4</v>
      </c>
      <c r="E15" s="7">
        <v>2.9740778249774647E-4</v>
      </c>
      <c r="F15" s="7">
        <v>1.4831555634344315E-4</v>
      </c>
      <c r="G15" s="7">
        <v>3.7782241086999963E-4</v>
      </c>
      <c r="H15" s="7">
        <v>4.5084187126888202E-4</v>
      </c>
      <c r="I15" s="7">
        <v>3.1407119135751541E-4</v>
      </c>
      <c r="J15" s="7">
        <v>5.6142960322932414E-4</v>
      </c>
      <c r="K15" s="7">
        <v>2.2243700550476499E-3</v>
      </c>
      <c r="L15" s="7">
        <v>3.0898642689788534E-4</v>
      </c>
      <c r="M15" s="7">
        <v>6.4966422897148131E-4</v>
      </c>
      <c r="N15" s="7">
        <v>1.0983852192525756</v>
      </c>
      <c r="O15" s="7">
        <v>4.0639072250470869E-4</v>
      </c>
      <c r="P15" s="7">
        <v>3.7838995651919189E-4</v>
      </c>
      <c r="Q15" s="7">
        <v>3.0903233461699301E-4</v>
      </c>
      <c r="R15" s="7">
        <v>4.9817864564474768E-4</v>
      </c>
      <c r="S15" s="7">
        <v>3.2610458764586477E-4</v>
      </c>
      <c r="T15" s="7">
        <v>4.2208498669571155E-4</v>
      </c>
      <c r="U15" s="7">
        <v>4.2452391423052565E-4</v>
      </c>
      <c r="V15" s="7">
        <v>4.9932120063596287E-4</v>
      </c>
      <c r="W15" s="7">
        <v>3.6598798847215381E-4</v>
      </c>
      <c r="X15" s="7">
        <v>4.476170947813846E-4</v>
      </c>
      <c r="Y15" s="7">
        <v>6.7970220752458098E-4</v>
      </c>
      <c r="Z15" s="7">
        <v>6.0607395133259077E-4</v>
      </c>
      <c r="AA15" s="7">
        <v>8.1326962698441256E-4</v>
      </c>
      <c r="AB15" s="7">
        <v>4.3584662914582418E-4</v>
      </c>
      <c r="AC15" s="7">
        <v>3.7932307949758363E-4</v>
      </c>
      <c r="AD15" s="7">
        <v>4.8577762203221307E-4</v>
      </c>
      <c r="AE15" s="7">
        <v>5.2309284191282685E-4</v>
      </c>
      <c r="AF15" s="7">
        <v>5.5348805877268451E-4</v>
      </c>
      <c r="AG15" s="7">
        <v>4.5667585559611401E-4</v>
      </c>
      <c r="AH15" s="7">
        <v>5.4370220941052339E-4</v>
      </c>
      <c r="AI15" s="7">
        <v>8.9275542526209362E-4</v>
      </c>
      <c r="AJ15" s="7">
        <v>6.3986255905846624E-4</v>
      </c>
      <c r="AK15" s="7">
        <v>4.464219690789923E-4</v>
      </c>
      <c r="AL15" s="7">
        <v>4.771819468600433E-4</v>
      </c>
      <c r="AM15" s="7">
        <v>3.7201198993064397E-4</v>
      </c>
      <c r="AN15" s="7">
        <v>8.2556645613740781E-4</v>
      </c>
      <c r="AO15" s="7">
        <v>3.5767418113687968E-4</v>
      </c>
      <c r="AP15" s="7">
        <v>2.7889326303350606E-4</v>
      </c>
      <c r="AQ15" s="7">
        <v>4.2431812913379543E-4</v>
      </c>
      <c r="AR15" s="7">
        <v>3.9109181860859919E-4</v>
      </c>
      <c r="AS15" s="7">
        <v>3.9663504896716127E-4</v>
      </c>
      <c r="AT15" s="7">
        <v>3.3673602935485559E-4</v>
      </c>
      <c r="AU15" s="7">
        <v>4.2544888795602754E-4</v>
      </c>
      <c r="AV15" s="7">
        <v>3.749881774677436E-3</v>
      </c>
      <c r="AW15" s="7">
        <v>3.9894416342964691E-4</v>
      </c>
      <c r="AX15" s="7">
        <v>2.0931668555985678E-2</v>
      </c>
      <c r="AY15" s="7">
        <v>0.12806781683195986</v>
      </c>
      <c r="AZ15" s="7">
        <v>4.4905567269744643E-4</v>
      </c>
      <c r="BA15" s="7">
        <v>1.5171354611957194E-3</v>
      </c>
      <c r="BB15" s="7">
        <v>6.0730930795512244E-4</v>
      </c>
      <c r="BC15" s="7">
        <v>3.4327732255040117E-4</v>
      </c>
      <c r="BD15" s="7">
        <v>1.1696721451356208E-3</v>
      </c>
      <c r="BE15" s="7">
        <v>8.0358343335812911E-5</v>
      </c>
      <c r="BF15" s="7">
        <v>1.00482062712516E-3</v>
      </c>
      <c r="BG15" s="7">
        <v>3.4434747685915302E-4</v>
      </c>
      <c r="BH15" s="7">
        <v>1.0058933591151355E-3</v>
      </c>
      <c r="BI15" s="7">
        <v>3.4629305047776353E-4</v>
      </c>
      <c r="BJ15" s="7">
        <v>8.7461998987778996E-4</v>
      </c>
      <c r="BK15" s="7">
        <v>1.9699577825332774E-4</v>
      </c>
      <c r="BL15" s="7">
        <v>1.9491542163389041E-3</v>
      </c>
      <c r="BM15" s="7">
        <v>1.262579381720468E-3</v>
      </c>
      <c r="BN15" s="7">
        <v>7.2533111065689344E-4</v>
      </c>
      <c r="BO15" s="7">
        <v>3.6602343756971406E-3</v>
      </c>
      <c r="BP15" s="7">
        <v>3.2316154087894877E-3</v>
      </c>
      <c r="BQ15" s="7">
        <v>1.3089609390139559E-3</v>
      </c>
      <c r="BR15" s="7">
        <v>8.571100872430449E-3</v>
      </c>
      <c r="BS15" s="7">
        <v>0</v>
      </c>
    </row>
    <row r="16" spans="1:71" x14ac:dyDescent="0.25">
      <c r="A16" s="12" t="s">
        <v>55</v>
      </c>
      <c r="B16" s="11" t="s">
        <v>142</v>
      </c>
      <c r="C16">
        <f t="shared" si="2"/>
        <v>12</v>
      </c>
      <c r="D16" s="7">
        <v>1.2642321998196705E-5</v>
      </c>
      <c r="E16" s="7">
        <v>1.7484989213484862E-5</v>
      </c>
      <c r="F16" s="7">
        <v>7.3245654910044296E-6</v>
      </c>
      <c r="G16" s="7">
        <v>1.2864037008344635E-5</v>
      </c>
      <c r="H16" s="7">
        <v>7.143423378155644E-6</v>
      </c>
      <c r="I16" s="7">
        <v>8.2057511199343253E-6</v>
      </c>
      <c r="J16" s="7">
        <v>1.5261960768798546E-5</v>
      </c>
      <c r="K16" s="7">
        <v>3.4944785489240447E-5</v>
      </c>
      <c r="L16" s="7">
        <v>1.2415702403812657E-5</v>
      </c>
      <c r="M16" s="7">
        <v>3.269547515937895E-5</v>
      </c>
      <c r="N16" s="7">
        <v>2.1537765164640789E-5</v>
      </c>
      <c r="O16" s="7">
        <v>1.0598299438639032</v>
      </c>
      <c r="P16" s="7">
        <v>2.9717441692810104E-5</v>
      </c>
      <c r="Q16" s="7">
        <v>2.7425824845343194E-5</v>
      </c>
      <c r="R16" s="7">
        <v>3.6642857439230388E-5</v>
      </c>
      <c r="S16" s="7">
        <v>2.6953677518673056E-5</v>
      </c>
      <c r="T16" s="7">
        <v>6.5079253513464403E-5</v>
      </c>
      <c r="U16" s="7">
        <v>4.5202439153935552E-5</v>
      </c>
      <c r="V16" s="7">
        <v>1.4885203933700174E-5</v>
      </c>
      <c r="W16" s="7">
        <v>1.5921925889999208E-5</v>
      </c>
      <c r="X16" s="7">
        <v>1.8526948368593968E-5</v>
      </c>
      <c r="Y16" s="7">
        <v>2.372134951085069E-5</v>
      </c>
      <c r="Z16" s="7">
        <v>4.0597467960826954E-5</v>
      </c>
      <c r="AA16" s="7">
        <v>2.6305030262654439E-5</v>
      </c>
      <c r="AB16" s="7">
        <v>2.9159344791111376E-5</v>
      </c>
      <c r="AC16" s="7">
        <v>2.7159760439301496E-5</v>
      </c>
      <c r="AD16" s="7">
        <v>1.8038752743439659E-5</v>
      </c>
      <c r="AE16" s="7">
        <v>2.1848230435384341E-5</v>
      </c>
      <c r="AF16" s="7">
        <v>2.2879961492944635E-5</v>
      </c>
      <c r="AG16" s="7">
        <v>3.3346227555393666E-5</v>
      </c>
      <c r="AH16" s="7">
        <v>2.6743528880399888E-5</v>
      </c>
      <c r="AI16" s="7">
        <v>2.4082536025577854E-5</v>
      </c>
      <c r="AJ16" s="7">
        <v>1.8561928897573763E-5</v>
      </c>
      <c r="AK16" s="7">
        <v>2.2610088011883065E-5</v>
      </c>
      <c r="AL16" s="7">
        <v>1.4139800104746442E-5</v>
      </c>
      <c r="AM16" s="7">
        <v>2.647581052917706E-5</v>
      </c>
      <c r="AN16" s="7">
        <v>1.9590869871420988E-5</v>
      </c>
      <c r="AO16" s="7">
        <v>6.79742653202156E-6</v>
      </c>
      <c r="AP16" s="7">
        <v>8.5937363340912774E-6</v>
      </c>
      <c r="AQ16" s="7">
        <v>1.6402139722892358E-5</v>
      </c>
      <c r="AR16" s="7">
        <v>8.2675057945235575E-6</v>
      </c>
      <c r="AS16" s="7">
        <v>9.0158326331274516E-6</v>
      </c>
      <c r="AT16" s="7">
        <v>1.1761476592136588E-5</v>
      </c>
      <c r="AU16" s="7">
        <v>1.046150715300532E-5</v>
      </c>
      <c r="AV16" s="7">
        <v>9.6817921490786822E-6</v>
      </c>
      <c r="AW16" s="7">
        <v>6.8521666055337427E-6</v>
      </c>
      <c r="AX16" s="7">
        <v>1.4065834444409991E-5</v>
      </c>
      <c r="AY16" s="7">
        <v>2.1624743014530993E-5</v>
      </c>
      <c r="AZ16" s="7">
        <v>4.3366903968839593E-5</v>
      </c>
      <c r="BA16" s="7">
        <v>1.1327010678125439E-5</v>
      </c>
      <c r="BB16" s="7">
        <v>9.5975384063560569E-6</v>
      </c>
      <c r="BC16" s="7">
        <v>7.9030257733950881E-6</v>
      </c>
      <c r="BD16" s="7">
        <v>5.5134283473013261E-6</v>
      </c>
      <c r="BE16" s="7">
        <v>1.3279804786056433E-6</v>
      </c>
      <c r="BF16" s="7">
        <v>8.1780202015724437E-6</v>
      </c>
      <c r="BG16" s="7">
        <v>2.8764892855327508E-5</v>
      </c>
      <c r="BH16" s="7">
        <v>1.688298564712443E-5</v>
      </c>
      <c r="BI16" s="7">
        <v>1.2268889945075834E-5</v>
      </c>
      <c r="BJ16" s="7">
        <v>1.0727257751624124E-5</v>
      </c>
      <c r="BK16" s="7">
        <v>3.892771350465176E-6</v>
      </c>
      <c r="BL16" s="7">
        <v>4.677181460676897E-6</v>
      </c>
      <c r="BM16" s="7">
        <v>7.0595575126448387E-6</v>
      </c>
      <c r="BN16" s="7">
        <v>1.133892933844085E-5</v>
      </c>
      <c r="BO16" s="7">
        <v>1.0160088777100205E-5</v>
      </c>
      <c r="BP16" s="7">
        <v>1.9042154570327375E-5</v>
      </c>
      <c r="BQ16" s="7">
        <v>7.4481734377993172E-6</v>
      </c>
      <c r="BR16" s="7">
        <v>1.1053186883556072E-5</v>
      </c>
      <c r="BS16" s="7">
        <v>0</v>
      </c>
    </row>
    <row r="17" spans="1:71" x14ac:dyDescent="0.25">
      <c r="A17" s="11" t="s">
        <v>56</v>
      </c>
      <c r="B17" s="11" t="s">
        <v>144</v>
      </c>
      <c r="C17">
        <f t="shared" si="2"/>
        <v>13</v>
      </c>
      <c r="D17" s="7">
        <v>2.936020881656962E-3</v>
      </c>
      <c r="E17" s="7">
        <v>7.6537654698163838E-4</v>
      </c>
      <c r="F17" s="7">
        <v>3.7220481971575665E-4</v>
      </c>
      <c r="G17" s="7">
        <v>1.0218017787902498E-2</v>
      </c>
      <c r="H17" s="7">
        <v>1.0939058118951326E-3</v>
      </c>
      <c r="I17" s="7">
        <v>4.406236734318679E-4</v>
      </c>
      <c r="J17" s="7">
        <v>9.7878333792588996E-4</v>
      </c>
      <c r="K17" s="7">
        <v>1.0478885252243693E-3</v>
      </c>
      <c r="L17" s="7">
        <v>3.844951096203864E-3</v>
      </c>
      <c r="M17" s="7">
        <v>2.4327759584624503E-3</v>
      </c>
      <c r="N17" s="7">
        <v>1.2423191613093658E-3</v>
      </c>
      <c r="O17" s="7">
        <v>1.2429808748258275E-3</v>
      </c>
      <c r="P17" s="7">
        <v>1.2151045662900599</v>
      </c>
      <c r="Q17" s="7">
        <v>0.25059356172518238</v>
      </c>
      <c r="R17" s="7">
        <v>7.8006789205023061E-2</v>
      </c>
      <c r="S17" s="7">
        <v>8.7896269879813866E-4</v>
      </c>
      <c r="T17" s="7">
        <v>2.5673642030635373E-3</v>
      </c>
      <c r="U17" s="7">
        <v>1.2696457054721688E-3</v>
      </c>
      <c r="V17" s="7">
        <v>7.1526239488928212E-4</v>
      </c>
      <c r="W17" s="7">
        <v>1.7559246624404069E-3</v>
      </c>
      <c r="X17" s="7">
        <v>1.2123133707623978E-3</v>
      </c>
      <c r="Y17" s="7">
        <v>1.7706152804107306E-3</v>
      </c>
      <c r="Z17" s="7">
        <v>1.607969842615842E-3</v>
      </c>
      <c r="AA17" s="7">
        <v>2.7046707454752347E-3</v>
      </c>
      <c r="AB17" s="7">
        <v>8.5986816649058183E-3</v>
      </c>
      <c r="AC17" s="7">
        <v>1.865596346390938E-3</v>
      </c>
      <c r="AD17" s="7">
        <v>8.1632517580665863E-4</v>
      </c>
      <c r="AE17" s="7">
        <v>7.9830717973479633E-4</v>
      </c>
      <c r="AF17" s="7">
        <v>1.3163230673633097E-3</v>
      </c>
      <c r="AG17" s="7">
        <v>8.0831910279601145E-4</v>
      </c>
      <c r="AH17" s="7">
        <v>1.6486171889477034E-3</v>
      </c>
      <c r="AI17" s="7">
        <v>1.1379122701563145E-3</v>
      </c>
      <c r="AJ17" s="7">
        <v>5.6728074108555676E-3</v>
      </c>
      <c r="AK17" s="7">
        <v>1.8981400716929095E-2</v>
      </c>
      <c r="AL17" s="7">
        <v>3.3644424015188555E-3</v>
      </c>
      <c r="AM17" s="7">
        <v>2.0801212759410489E-2</v>
      </c>
      <c r="AN17" s="7">
        <v>1.0162320566160185E-3</v>
      </c>
      <c r="AO17" s="7">
        <v>6.0581507410482709E-4</v>
      </c>
      <c r="AP17" s="7">
        <v>1.1457290634348731E-3</v>
      </c>
      <c r="AQ17" s="7">
        <v>2.0056099545196528E-3</v>
      </c>
      <c r="AR17" s="7">
        <v>2.3663829818476247E-3</v>
      </c>
      <c r="AS17" s="7">
        <v>7.2834220335498778E-4</v>
      </c>
      <c r="AT17" s="7">
        <v>1.6359873879169069E-3</v>
      </c>
      <c r="AU17" s="7">
        <v>1.55706217416108E-3</v>
      </c>
      <c r="AV17" s="7">
        <v>1.9432124047775231E-3</v>
      </c>
      <c r="AW17" s="7">
        <v>7.3091410253140084E-4</v>
      </c>
      <c r="AX17" s="7">
        <v>1.302367043378181E-2</v>
      </c>
      <c r="AY17" s="7">
        <v>1.6596995992850742E-3</v>
      </c>
      <c r="AZ17" s="7">
        <v>8.030372051566853E-4</v>
      </c>
      <c r="BA17" s="7">
        <v>1.3977466318099716E-3</v>
      </c>
      <c r="BB17" s="7">
        <v>6.2149624409267947E-4</v>
      </c>
      <c r="BC17" s="7">
        <v>3.605230110437265E-4</v>
      </c>
      <c r="BD17" s="7">
        <v>6.4223252302131112E-4</v>
      </c>
      <c r="BE17" s="7">
        <v>1.0413038189689129E-4</v>
      </c>
      <c r="BF17" s="7">
        <v>3.9010921020446801E-4</v>
      </c>
      <c r="BG17" s="7">
        <v>1.1332860743630405E-3</v>
      </c>
      <c r="BH17" s="7">
        <v>9.801769047713385E-4</v>
      </c>
      <c r="BI17" s="7">
        <v>8.2016459025151852E-4</v>
      </c>
      <c r="BJ17" s="7">
        <v>6.3583009259127188E-4</v>
      </c>
      <c r="BK17" s="7">
        <v>1.5347661754575854E-3</v>
      </c>
      <c r="BL17" s="7">
        <v>6.0408853512462367E-4</v>
      </c>
      <c r="BM17" s="7">
        <v>1.1455949131253731E-3</v>
      </c>
      <c r="BN17" s="7">
        <v>4.9932486035837611E-4</v>
      </c>
      <c r="BO17" s="7">
        <v>1.0708134789925213E-3</v>
      </c>
      <c r="BP17" s="7">
        <v>1.748219437010563E-3</v>
      </c>
      <c r="BQ17" s="7">
        <v>1.3192372074759494E-3</v>
      </c>
      <c r="BR17" s="7">
        <v>6.1087913401399827E-3</v>
      </c>
      <c r="BS17" s="7">
        <v>0</v>
      </c>
    </row>
    <row r="18" spans="1:71" x14ac:dyDescent="0.25">
      <c r="A18" s="11" t="s">
        <v>57</v>
      </c>
      <c r="B18" s="11" t="s">
        <v>146</v>
      </c>
      <c r="C18">
        <f t="shared" si="2"/>
        <v>14</v>
      </c>
      <c r="D18" s="7">
        <v>2.5525327802202911E-4</v>
      </c>
      <c r="E18" s="7">
        <v>2.5156201393926434E-4</v>
      </c>
      <c r="F18" s="7">
        <v>4.8417841075362608E-4</v>
      </c>
      <c r="G18" s="7">
        <v>6.4878605624201695E-4</v>
      </c>
      <c r="H18" s="7">
        <v>7.2696532464623404E-4</v>
      </c>
      <c r="I18" s="7">
        <v>2.855013411159531E-4</v>
      </c>
      <c r="J18" s="7">
        <v>4.7360716671147809E-4</v>
      </c>
      <c r="K18" s="7">
        <v>4.5936711080175755E-4</v>
      </c>
      <c r="L18" s="7">
        <v>4.1422453379742264E-4</v>
      </c>
      <c r="M18" s="7">
        <v>4.8933371252118734E-4</v>
      </c>
      <c r="N18" s="7">
        <v>5.0107589713645011E-4</v>
      </c>
      <c r="O18" s="7">
        <v>4.2556903407839331E-4</v>
      </c>
      <c r="P18" s="7">
        <v>2.7209011629066165E-3</v>
      </c>
      <c r="Q18" s="7">
        <v>1.0321064519494476</v>
      </c>
      <c r="R18" s="7">
        <v>2.7911656684349879E-3</v>
      </c>
      <c r="S18" s="7">
        <v>3.5500528705466333E-4</v>
      </c>
      <c r="T18" s="7">
        <v>4.7796500131996146E-4</v>
      </c>
      <c r="U18" s="7">
        <v>3.3210033463293345E-4</v>
      </c>
      <c r="V18" s="7">
        <v>4.18085431498857E-4</v>
      </c>
      <c r="W18" s="7">
        <v>3.6380581635424633E-4</v>
      </c>
      <c r="X18" s="7">
        <v>3.9606320800579921E-4</v>
      </c>
      <c r="Y18" s="7">
        <v>5.1334205202476705E-4</v>
      </c>
      <c r="Z18" s="7">
        <v>4.4719884325150513E-4</v>
      </c>
      <c r="AA18" s="7">
        <v>4.1122298659112172E-4</v>
      </c>
      <c r="AB18" s="7">
        <v>4.3695033239274139E-4</v>
      </c>
      <c r="AC18" s="7">
        <v>5.7692507367277019E-4</v>
      </c>
      <c r="AD18" s="7">
        <v>5.3079338873485073E-4</v>
      </c>
      <c r="AE18" s="7">
        <v>4.6504828780017824E-4</v>
      </c>
      <c r="AF18" s="7">
        <v>8.2465685669822571E-4</v>
      </c>
      <c r="AG18" s="7">
        <v>4.0155990030549721E-4</v>
      </c>
      <c r="AH18" s="7">
        <v>4.6112974219899818E-4</v>
      </c>
      <c r="AI18" s="7">
        <v>6.109041485649506E-4</v>
      </c>
      <c r="AJ18" s="7">
        <v>5.4723257174184867E-4</v>
      </c>
      <c r="AK18" s="7">
        <v>8.6254934885094151E-4</v>
      </c>
      <c r="AL18" s="7">
        <v>4.1224340453398754E-4</v>
      </c>
      <c r="AM18" s="7">
        <v>7.6632412056589633E-4</v>
      </c>
      <c r="AN18" s="7">
        <v>4.9368468189016845E-4</v>
      </c>
      <c r="AO18" s="7">
        <v>7.314933745489737E-4</v>
      </c>
      <c r="AP18" s="7">
        <v>1.9057132659573508E-3</v>
      </c>
      <c r="AQ18" s="7">
        <v>4.0606873369514044E-4</v>
      </c>
      <c r="AR18" s="7">
        <v>3.0373160057995698E-4</v>
      </c>
      <c r="AS18" s="7">
        <v>6.3662752195437107E-4</v>
      </c>
      <c r="AT18" s="7">
        <v>8.8881842811838155E-4</v>
      </c>
      <c r="AU18" s="7">
        <v>1.0219375128995435E-3</v>
      </c>
      <c r="AV18" s="7">
        <v>5.5520277133272455E-3</v>
      </c>
      <c r="AW18" s="7">
        <v>1.3025737109659168E-3</v>
      </c>
      <c r="AX18" s="7">
        <v>3.6441132211986688E-3</v>
      </c>
      <c r="AY18" s="7">
        <v>1.0240450412142294E-3</v>
      </c>
      <c r="AZ18" s="7">
        <v>3.8818136033014558E-4</v>
      </c>
      <c r="BA18" s="7">
        <v>3.2909634481793448E-3</v>
      </c>
      <c r="BB18" s="7">
        <v>8.4281256073462114E-4</v>
      </c>
      <c r="BC18" s="7">
        <v>2.9331205229197988E-4</v>
      </c>
      <c r="BD18" s="7">
        <v>1.6865249496211166E-3</v>
      </c>
      <c r="BE18" s="7">
        <v>1.4076715713473979E-4</v>
      </c>
      <c r="BF18" s="7">
        <v>3.0623424570969468E-4</v>
      </c>
      <c r="BG18" s="7">
        <v>2.4607885893239653E-3</v>
      </c>
      <c r="BH18" s="7">
        <v>1.6869113938981811E-3</v>
      </c>
      <c r="BI18" s="7">
        <v>3.1792496367672726E-4</v>
      </c>
      <c r="BJ18" s="7">
        <v>9.485356654861791E-4</v>
      </c>
      <c r="BK18" s="7">
        <v>5.1795442747691626E-3</v>
      </c>
      <c r="BL18" s="7">
        <v>1.1226670108978325E-3</v>
      </c>
      <c r="BM18" s="7">
        <v>2.6027674190143573E-3</v>
      </c>
      <c r="BN18" s="7">
        <v>4.3856779885462536E-4</v>
      </c>
      <c r="BO18" s="7">
        <v>6.7738221573688433E-4</v>
      </c>
      <c r="BP18" s="7">
        <v>6.6336312137548522E-4</v>
      </c>
      <c r="BQ18" s="7">
        <v>2.7775157199453069E-3</v>
      </c>
      <c r="BR18" s="7">
        <v>6.5472225644733987E-3</v>
      </c>
      <c r="BS18" s="7">
        <v>0</v>
      </c>
    </row>
    <row r="19" spans="1:71" x14ac:dyDescent="0.25">
      <c r="A19" s="11" t="s">
        <v>58</v>
      </c>
      <c r="B19" s="12" t="s">
        <v>148</v>
      </c>
      <c r="C19">
        <f t="shared" si="2"/>
        <v>15</v>
      </c>
      <c r="D19" s="7">
        <v>1.0714551134265594E-4</v>
      </c>
      <c r="E19" s="7">
        <v>1.7899250740333465E-4</v>
      </c>
      <c r="F19" s="7">
        <v>5.8341784009479201E-5</v>
      </c>
      <c r="G19" s="7">
        <v>5.0560200305425798E-4</v>
      </c>
      <c r="H19" s="7">
        <v>9.5436944490761086E-5</v>
      </c>
      <c r="I19" s="7">
        <v>9.0236795808110472E-5</v>
      </c>
      <c r="J19" s="7">
        <v>1.6633852616478476E-4</v>
      </c>
      <c r="K19" s="7">
        <v>2.7141980625372661E-4</v>
      </c>
      <c r="L19" s="7">
        <v>9.9233043708802287E-5</v>
      </c>
      <c r="M19" s="7">
        <v>2.8974755237086127E-4</v>
      </c>
      <c r="N19" s="7">
        <v>2.0513883181976427E-4</v>
      </c>
      <c r="O19" s="7">
        <v>1.9475908253278128E-4</v>
      </c>
      <c r="P19" s="7">
        <v>3.3252730388937796E-4</v>
      </c>
      <c r="Q19" s="7">
        <v>4.7345770604234101E-4</v>
      </c>
      <c r="R19" s="7">
        <v>1.1231890572720415</v>
      </c>
      <c r="S19" s="7">
        <v>2.1135805535723123E-4</v>
      </c>
      <c r="T19" s="7">
        <v>1.2870365134425861E-3</v>
      </c>
      <c r="U19" s="7">
        <v>2.6324205859850746E-4</v>
      </c>
      <c r="V19" s="7">
        <v>8.9628847180130304E-5</v>
      </c>
      <c r="W19" s="7">
        <v>1.6729681468530109E-4</v>
      </c>
      <c r="X19" s="7">
        <v>2.1195378921386781E-4</v>
      </c>
      <c r="Y19" s="7">
        <v>4.0778771283806159E-4</v>
      </c>
      <c r="Z19" s="7">
        <v>4.0034621237476138E-4</v>
      </c>
      <c r="AA19" s="7">
        <v>1.8152519906921191E-4</v>
      </c>
      <c r="AB19" s="7">
        <v>4.7208081024557435E-4</v>
      </c>
      <c r="AC19" s="7">
        <v>2.8147404742982849E-4</v>
      </c>
      <c r="AD19" s="7">
        <v>1.7206529959285717E-4</v>
      </c>
      <c r="AE19" s="7">
        <v>1.6738236748279665E-4</v>
      </c>
      <c r="AF19" s="7">
        <v>4.6881269443025119E-4</v>
      </c>
      <c r="AG19" s="7">
        <v>1.5747552707301153E-4</v>
      </c>
      <c r="AH19" s="7">
        <v>2.3823760249425119E-4</v>
      </c>
      <c r="AI19" s="7">
        <v>2.2152278670472346E-4</v>
      </c>
      <c r="AJ19" s="7">
        <v>2.4776473703779764E-4</v>
      </c>
      <c r="AK19" s="7">
        <v>2.8693884476235001E-4</v>
      </c>
      <c r="AL19" s="7">
        <v>1.8462434884604419E-4</v>
      </c>
      <c r="AM19" s="7">
        <v>6.0262825580269643E-4</v>
      </c>
      <c r="AN19" s="7">
        <v>2.0669254135384011E-4</v>
      </c>
      <c r="AO19" s="7">
        <v>6.1793074856812062E-4</v>
      </c>
      <c r="AP19" s="7">
        <v>1.477853687905897E-4</v>
      </c>
      <c r="AQ19" s="7">
        <v>2.2191260770339837E-4</v>
      </c>
      <c r="AR19" s="7">
        <v>9.4151937219294374E-5</v>
      </c>
      <c r="AS19" s="7">
        <v>8.6504961242230558E-5</v>
      </c>
      <c r="AT19" s="7">
        <v>1.0945051384815541E-4</v>
      </c>
      <c r="AU19" s="7">
        <v>9.4845289352593878E-5</v>
      </c>
      <c r="AV19" s="7">
        <v>1.3643197507610488E-4</v>
      </c>
      <c r="AW19" s="7">
        <v>9.753381230690737E-5</v>
      </c>
      <c r="AX19" s="7">
        <v>1.8563612457283527E-4</v>
      </c>
      <c r="AY19" s="7">
        <v>1.7728688116434025E-4</v>
      </c>
      <c r="AZ19" s="7">
        <v>1.8604725920210664E-4</v>
      </c>
      <c r="BA19" s="7">
        <v>8.8515655546047482E-4</v>
      </c>
      <c r="BB19" s="7">
        <v>1.0008834252403283E-4</v>
      </c>
      <c r="BC19" s="7">
        <v>8.2911158511621194E-5</v>
      </c>
      <c r="BD19" s="7">
        <v>6.821569704327928E-5</v>
      </c>
      <c r="BE19" s="7">
        <v>1.3306922954992905E-5</v>
      </c>
      <c r="BF19" s="7">
        <v>6.3127444250812441E-5</v>
      </c>
      <c r="BG19" s="7">
        <v>1.2554013039825892E-4</v>
      </c>
      <c r="BH19" s="7">
        <v>3.8158154051082921E-4</v>
      </c>
      <c r="BI19" s="7">
        <v>1.1021854059316415E-4</v>
      </c>
      <c r="BJ19" s="7">
        <v>1.076951925000931E-4</v>
      </c>
      <c r="BK19" s="7">
        <v>1.6453518943177548E-3</v>
      </c>
      <c r="BL19" s="7">
        <v>8.7028050891081138E-5</v>
      </c>
      <c r="BM19" s="7">
        <v>8.5190224013531699E-5</v>
      </c>
      <c r="BN19" s="7">
        <v>9.7934125993377435E-5</v>
      </c>
      <c r="BO19" s="7">
        <v>1.3471836469474051E-4</v>
      </c>
      <c r="BP19" s="7">
        <v>2.0907045492456688E-4</v>
      </c>
      <c r="BQ19" s="7">
        <v>1.0487262341889663E-4</v>
      </c>
      <c r="BR19" s="7">
        <v>1.2216217304814012E-4</v>
      </c>
      <c r="BS19" s="7">
        <v>0</v>
      </c>
    </row>
    <row r="20" spans="1:71" x14ac:dyDescent="0.25">
      <c r="A20" s="12" t="s">
        <v>59</v>
      </c>
      <c r="B20" s="12" t="s">
        <v>150</v>
      </c>
      <c r="C20">
        <f t="shared" si="2"/>
        <v>16</v>
      </c>
      <c r="D20" s="7">
        <v>2.5196532012835655E-3</v>
      </c>
      <c r="E20" s="7">
        <v>3.3976874338192149E-3</v>
      </c>
      <c r="F20" s="7">
        <v>8.5946571033092777E-4</v>
      </c>
      <c r="G20" s="7">
        <v>1.1126217045552766E-3</v>
      </c>
      <c r="H20" s="7">
        <v>7.2782774927127427E-4</v>
      </c>
      <c r="I20" s="7">
        <v>7.601459965360472E-4</v>
      </c>
      <c r="J20" s="7">
        <v>1.2572110757717446E-3</v>
      </c>
      <c r="K20" s="7">
        <v>2.454136206192442E-3</v>
      </c>
      <c r="L20" s="7">
        <v>1.5460441218983502E-3</v>
      </c>
      <c r="M20" s="7">
        <v>3.2746805839605308E-3</v>
      </c>
      <c r="N20" s="7">
        <v>2.85505199629073E-3</v>
      </c>
      <c r="O20" s="7">
        <v>1.6914009167787241E-3</v>
      </c>
      <c r="P20" s="7">
        <v>2.004851463947062E-3</v>
      </c>
      <c r="Q20" s="7">
        <v>2.3774857268446439E-3</v>
      </c>
      <c r="R20" s="7">
        <v>1.6749490543398189E-3</v>
      </c>
      <c r="S20" s="7">
        <v>1.1363807485356521</v>
      </c>
      <c r="T20" s="7">
        <v>8.6125936015743251E-3</v>
      </c>
      <c r="U20" s="7">
        <v>1.4148504896190331E-3</v>
      </c>
      <c r="V20" s="7">
        <v>6.8879805906186121E-4</v>
      </c>
      <c r="W20" s="7">
        <v>1.6292627316634094E-3</v>
      </c>
      <c r="X20" s="7">
        <v>1.0036719370311302E-3</v>
      </c>
      <c r="Y20" s="7">
        <v>1.7316644920092673E-3</v>
      </c>
      <c r="Z20" s="7">
        <v>1.4340233637890837E-3</v>
      </c>
      <c r="AA20" s="7">
        <v>8.2763262784575848E-4</v>
      </c>
      <c r="AB20" s="7">
        <v>1.312877539314448E-3</v>
      </c>
      <c r="AC20" s="7">
        <v>1.6465327810184307E-3</v>
      </c>
      <c r="AD20" s="7">
        <v>1.2315566148669353E-3</v>
      </c>
      <c r="AE20" s="7">
        <v>1.3744877653264803E-3</v>
      </c>
      <c r="AF20" s="7">
        <v>3.5606402699858417E-3</v>
      </c>
      <c r="AG20" s="7">
        <v>9.9315669637333077E-4</v>
      </c>
      <c r="AH20" s="7">
        <v>1.2510237597427357E-3</v>
      </c>
      <c r="AI20" s="7">
        <v>4.9895047639530324E-3</v>
      </c>
      <c r="AJ20" s="7">
        <v>2.9400197137390977E-3</v>
      </c>
      <c r="AK20" s="7">
        <v>2.4803452973836929E-3</v>
      </c>
      <c r="AL20" s="7">
        <v>6.8377577526592299E-3</v>
      </c>
      <c r="AM20" s="7">
        <v>0.10197030194491141</v>
      </c>
      <c r="AN20" s="7">
        <v>1.6486757667547225E-3</v>
      </c>
      <c r="AO20" s="7">
        <v>2.9934921340004812E-3</v>
      </c>
      <c r="AP20" s="7">
        <v>1.8685437436679717E-3</v>
      </c>
      <c r="AQ20" s="7">
        <v>1.281708817723049E-2</v>
      </c>
      <c r="AR20" s="7">
        <v>7.6531097793237413E-4</v>
      </c>
      <c r="AS20" s="7">
        <v>3.2700730406738537E-3</v>
      </c>
      <c r="AT20" s="7">
        <v>6.2129369383251767E-4</v>
      </c>
      <c r="AU20" s="7">
        <v>1.2314721283358096E-3</v>
      </c>
      <c r="AV20" s="7">
        <v>6.11962852750534E-4</v>
      </c>
      <c r="AW20" s="7">
        <v>1.5983593254646259E-3</v>
      </c>
      <c r="AX20" s="7">
        <v>1.168822161675423E-3</v>
      </c>
      <c r="AY20" s="7">
        <v>1.218176049010779E-3</v>
      </c>
      <c r="AZ20" s="7">
        <v>1.31001835578576E-3</v>
      </c>
      <c r="BA20" s="7">
        <v>7.0749418539898835E-3</v>
      </c>
      <c r="BB20" s="7">
        <v>1.1832870679979327E-3</v>
      </c>
      <c r="BC20" s="7">
        <v>5.67497464699963E-4</v>
      </c>
      <c r="BD20" s="7">
        <v>4.8571268490926761E-4</v>
      </c>
      <c r="BE20" s="7">
        <v>1.1090090905585489E-3</v>
      </c>
      <c r="BF20" s="7">
        <v>6.1414050460859406E-4</v>
      </c>
      <c r="BG20" s="7">
        <v>9.3699436310955785E-4</v>
      </c>
      <c r="BH20" s="7">
        <v>3.1285577678987412E-3</v>
      </c>
      <c r="BI20" s="7">
        <v>1.4578018353959396E-3</v>
      </c>
      <c r="BJ20" s="7">
        <v>1.4403866203663307E-3</v>
      </c>
      <c r="BK20" s="7">
        <v>2.775034137914666E-4</v>
      </c>
      <c r="BL20" s="7">
        <v>7.3252100156862184E-4</v>
      </c>
      <c r="BM20" s="7">
        <v>7.8397233852939795E-4</v>
      </c>
      <c r="BN20" s="7">
        <v>7.5830233415525021E-4</v>
      </c>
      <c r="BO20" s="7">
        <v>1.8075000981928337E-3</v>
      </c>
      <c r="BP20" s="7">
        <v>4.2729055138151905E-3</v>
      </c>
      <c r="BQ20" s="7">
        <v>1.2789085307401123E-3</v>
      </c>
      <c r="BR20" s="7">
        <v>2.2821188599925863E-3</v>
      </c>
      <c r="BS20" s="7">
        <v>0</v>
      </c>
    </row>
    <row r="21" spans="1:71" x14ac:dyDescent="0.25">
      <c r="A21" s="11" t="s">
        <v>60</v>
      </c>
      <c r="B21" s="11" t="s">
        <v>152</v>
      </c>
      <c r="C21">
        <f t="shared" si="2"/>
        <v>17</v>
      </c>
      <c r="D21" s="7">
        <v>4.2853989189367558E-3</v>
      </c>
      <c r="E21" s="7">
        <v>5.5715573370172487E-3</v>
      </c>
      <c r="F21" s="7">
        <v>2.2103204903917446E-3</v>
      </c>
      <c r="G21" s="7">
        <v>4.6166966211698699E-3</v>
      </c>
      <c r="H21" s="7">
        <v>3.1152373096136471E-3</v>
      </c>
      <c r="I21" s="7">
        <v>3.4709605735042492E-3</v>
      </c>
      <c r="J21" s="7">
        <v>5.4958674793018627E-3</v>
      </c>
      <c r="K21" s="7">
        <v>2.0490097531704402E-2</v>
      </c>
      <c r="L21" s="7">
        <v>4.5643977602935785E-3</v>
      </c>
      <c r="M21" s="7">
        <v>2.1733253687951083E-2</v>
      </c>
      <c r="N21" s="7">
        <v>1.0878188662705065E-2</v>
      </c>
      <c r="O21" s="7">
        <v>6.4344682879595785E-2</v>
      </c>
      <c r="P21" s="7">
        <v>2.2310795511288738E-2</v>
      </c>
      <c r="Q21" s="7">
        <v>1.7229018727973042E-2</v>
      </c>
      <c r="R21" s="7">
        <v>2.6126532367276845E-2</v>
      </c>
      <c r="S21" s="7">
        <v>2.7533485555752479E-2</v>
      </c>
      <c r="T21" s="7">
        <v>1.1971538563052275</v>
      </c>
      <c r="U21" s="7">
        <v>8.1236962531593668E-2</v>
      </c>
      <c r="V21" s="7">
        <v>3.3739399415591955E-3</v>
      </c>
      <c r="W21" s="7">
        <v>6.2448282838596693E-3</v>
      </c>
      <c r="X21" s="7">
        <v>4.7858234852439169E-3</v>
      </c>
      <c r="Y21" s="7">
        <v>8.5778542940495878E-3</v>
      </c>
      <c r="Z21" s="7">
        <v>5.094595536144618E-2</v>
      </c>
      <c r="AA21" s="7">
        <v>2.0728003162267732E-2</v>
      </c>
      <c r="AB21" s="7">
        <v>2.6676937614017435E-2</v>
      </c>
      <c r="AC21" s="7">
        <v>2.758795618394129E-2</v>
      </c>
      <c r="AD21" s="7">
        <v>4.6608760863679523E-3</v>
      </c>
      <c r="AE21" s="7">
        <v>4.3564696553989478E-3</v>
      </c>
      <c r="AF21" s="7">
        <v>1.5857890353836505E-2</v>
      </c>
      <c r="AG21" s="7">
        <v>2.4777398986867691E-2</v>
      </c>
      <c r="AH21" s="7">
        <v>1.1997078026600567E-2</v>
      </c>
      <c r="AI21" s="7">
        <v>6.7161015722867323E-3</v>
      </c>
      <c r="AJ21" s="7">
        <v>9.7072815916780051E-3</v>
      </c>
      <c r="AK21" s="7">
        <v>1.4324095880529126E-2</v>
      </c>
      <c r="AL21" s="7">
        <v>6.4053691804166566E-3</v>
      </c>
      <c r="AM21" s="7">
        <v>1.9877410778333198E-2</v>
      </c>
      <c r="AN21" s="7">
        <v>4.9132762786050803E-3</v>
      </c>
      <c r="AO21" s="7">
        <v>2.8713199140121379E-3</v>
      </c>
      <c r="AP21" s="7">
        <v>4.8513811180784213E-3</v>
      </c>
      <c r="AQ21" s="7">
        <v>6.9891058463637367E-3</v>
      </c>
      <c r="AR21" s="7">
        <v>8.7247024514774639E-3</v>
      </c>
      <c r="AS21" s="7">
        <v>9.8020625664643809E-3</v>
      </c>
      <c r="AT21" s="7">
        <v>3.9916138753719162E-3</v>
      </c>
      <c r="AU21" s="7">
        <v>8.6959107856896829E-3</v>
      </c>
      <c r="AV21" s="7">
        <v>4.912256028762948E-3</v>
      </c>
      <c r="AW21" s="7">
        <v>5.9852286485513103E-3</v>
      </c>
      <c r="AX21" s="7">
        <v>1.329852806762917E-2</v>
      </c>
      <c r="AY21" s="7">
        <v>1.0944769036230845E-2</v>
      </c>
      <c r="AZ21" s="7">
        <v>7.899357811741077E-2</v>
      </c>
      <c r="BA21" s="7">
        <v>8.7799949797233347E-3</v>
      </c>
      <c r="BB21" s="7">
        <v>5.0261704050723723E-3</v>
      </c>
      <c r="BC21" s="7">
        <v>6.4427882554881815E-3</v>
      </c>
      <c r="BD21" s="7">
        <v>7.3645125142346515E-3</v>
      </c>
      <c r="BE21" s="7">
        <v>1.3091903172273091E-3</v>
      </c>
      <c r="BF21" s="7">
        <v>1.2405462934440075E-2</v>
      </c>
      <c r="BG21" s="7">
        <v>1.0288213603386139E-2</v>
      </c>
      <c r="BH21" s="7">
        <v>1.8039785330975552E-2</v>
      </c>
      <c r="BI21" s="7">
        <v>1.4655079010229987E-2</v>
      </c>
      <c r="BJ21" s="7">
        <v>1.4343144399717463E-2</v>
      </c>
      <c r="BK21" s="7">
        <v>3.0245071803647067E-3</v>
      </c>
      <c r="BL21" s="7">
        <v>4.0153078314511051E-3</v>
      </c>
      <c r="BM21" s="7">
        <v>6.2757571133482404E-3</v>
      </c>
      <c r="BN21" s="7">
        <v>9.8705082291332021E-3</v>
      </c>
      <c r="BO21" s="7">
        <v>4.5090566571098127E-3</v>
      </c>
      <c r="BP21" s="7">
        <v>9.8659290882874475E-3</v>
      </c>
      <c r="BQ21" s="7">
        <v>6.2597674733413109E-3</v>
      </c>
      <c r="BR21" s="7">
        <v>9.1954546104201854E-3</v>
      </c>
      <c r="BS21" s="7">
        <v>0</v>
      </c>
    </row>
    <row r="22" spans="1:71" x14ac:dyDescent="0.25">
      <c r="A22" s="11" t="s">
        <v>61</v>
      </c>
      <c r="B22" s="11" t="s">
        <v>154</v>
      </c>
      <c r="C22">
        <f t="shared" si="2"/>
        <v>18</v>
      </c>
      <c r="D22" s="7">
        <v>1.1641634142220468E-3</v>
      </c>
      <c r="E22" s="7">
        <v>1.6043336352681784E-3</v>
      </c>
      <c r="F22" s="7">
        <v>8.912530056802931E-4</v>
      </c>
      <c r="G22" s="7">
        <v>1.907830665062384E-3</v>
      </c>
      <c r="H22" s="7">
        <v>1.4445352540572859E-3</v>
      </c>
      <c r="I22" s="7">
        <v>1.2361358647968296E-3</v>
      </c>
      <c r="J22" s="7">
        <v>2.1725249108214733E-3</v>
      </c>
      <c r="K22" s="7">
        <v>3.363950201430503E-3</v>
      </c>
      <c r="L22" s="7">
        <v>2.0287575432322517E-3</v>
      </c>
      <c r="M22" s="7">
        <v>3.6282802718196091E-3</v>
      </c>
      <c r="N22" s="7">
        <v>8.7280844742235672E-3</v>
      </c>
      <c r="O22" s="7">
        <v>3.8993012395205635E-3</v>
      </c>
      <c r="P22" s="7">
        <v>2.6236133985620977E-3</v>
      </c>
      <c r="Q22" s="7">
        <v>2.6705506804161135E-3</v>
      </c>
      <c r="R22" s="7">
        <v>3.675883048544719E-3</v>
      </c>
      <c r="S22" s="7">
        <v>2.3500518668250541E-3</v>
      </c>
      <c r="T22" s="7">
        <v>5.5280774006526692E-3</v>
      </c>
      <c r="U22" s="7">
        <v>1.0698890531614824</v>
      </c>
      <c r="V22" s="7">
        <v>1.6938757965385672E-3</v>
      </c>
      <c r="W22" s="7">
        <v>2.1042598709647958E-3</v>
      </c>
      <c r="X22" s="7">
        <v>2.1269765426261177E-3</v>
      </c>
      <c r="Y22" s="7">
        <v>3.0711914507640355E-3</v>
      </c>
      <c r="Z22" s="7">
        <v>4.1508344950079651E-3</v>
      </c>
      <c r="AA22" s="7">
        <v>3.7689346044738792E-3</v>
      </c>
      <c r="AB22" s="7">
        <v>2.8695586510005789E-3</v>
      </c>
      <c r="AC22" s="7">
        <v>2.5414891474585398E-3</v>
      </c>
      <c r="AD22" s="7">
        <v>2.2303900976311688E-3</v>
      </c>
      <c r="AE22" s="7">
        <v>2.1504675117388979E-3</v>
      </c>
      <c r="AF22" s="7">
        <v>2.3115573897283209E-3</v>
      </c>
      <c r="AG22" s="7">
        <v>5.126983810316032E-3</v>
      </c>
      <c r="AH22" s="7">
        <v>3.1032854363042791E-3</v>
      </c>
      <c r="AI22" s="7">
        <v>2.5765092051629867E-3</v>
      </c>
      <c r="AJ22" s="7">
        <v>3.3095663774592018E-3</v>
      </c>
      <c r="AK22" s="7">
        <v>2.3656410798085312E-3</v>
      </c>
      <c r="AL22" s="7">
        <v>2.0848379186730543E-3</v>
      </c>
      <c r="AM22" s="7">
        <v>2.6806415795860719E-3</v>
      </c>
      <c r="AN22" s="7">
        <v>1.821128783963044E-3</v>
      </c>
      <c r="AO22" s="7">
        <v>1.9117475864584065E-3</v>
      </c>
      <c r="AP22" s="7">
        <v>1.6043297708966155E-3</v>
      </c>
      <c r="AQ22" s="7">
        <v>1.8375928572287991E-3</v>
      </c>
      <c r="AR22" s="7">
        <v>2.8459461580196189E-3</v>
      </c>
      <c r="AS22" s="7">
        <v>9.4693979599974332E-3</v>
      </c>
      <c r="AT22" s="7">
        <v>1.8119898542675323E-3</v>
      </c>
      <c r="AU22" s="7">
        <v>2.0130925842553674E-3</v>
      </c>
      <c r="AV22" s="7">
        <v>3.6785384554915098E-3</v>
      </c>
      <c r="AW22" s="7">
        <v>2.6131772018946585E-3</v>
      </c>
      <c r="AX22" s="7">
        <v>2.9888149216981477E-3</v>
      </c>
      <c r="AY22" s="7">
        <v>3.0114381360858635E-3</v>
      </c>
      <c r="AZ22" s="7">
        <v>9.4562325619766782E-2</v>
      </c>
      <c r="BA22" s="7">
        <v>1.7730138131815839E-2</v>
      </c>
      <c r="BB22" s="7">
        <v>9.2785699194298174E-3</v>
      </c>
      <c r="BC22" s="7">
        <v>1.3442300448895597E-2</v>
      </c>
      <c r="BD22" s="7">
        <v>7.6949146516937829E-3</v>
      </c>
      <c r="BE22" s="7">
        <v>1.0992937529947593E-3</v>
      </c>
      <c r="BF22" s="7">
        <v>5.7368683292513337E-3</v>
      </c>
      <c r="BG22" s="7">
        <v>6.1113170058119375E-3</v>
      </c>
      <c r="BH22" s="7">
        <v>5.1592020982112324E-2</v>
      </c>
      <c r="BI22" s="7">
        <v>4.0765074729269008E-3</v>
      </c>
      <c r="BJ22" s="7">
        <v>1.0054359974211342E-2</v>
      </c>
      <c r="BK22" s="7">
        <v>1.1937829492762082E-3</v>
      </c>
      <c r="BL22" s="7">
        <v>3.5996645551660805E-3</v>
      </c>
      <c r="BM22" s="7">
        <v>3.2087415505166225E-3</v>
      </c>
      <c r="BN22" s="7">
        <v>5.2422620950278382E-3</v>
      </c>
      <c r="BO22" s="7">
        <v>2.6729214335998309E-3</v>
      </c>
      <c r="BP22" s="7">
        <v>2.7546058809472091E-3</v>
      </c>
      <c r="BQ22" s="7">
        <v>1.4568849936930557E-2</v>
      </c>
      <c r="BR22" s="7">
        <v>6.6459941024278992E-3</v>
      </c>
      <c r="BS22" s="7">
        <v>0</v>
      </c>
    </row>
    <row r="23" spans="1:71" x14ac:dyDescent="0.25">
      <c r="A23" s="11" t="s">
        <v>62</v>
      </c>
      <c r="B23" s="12" t="s">
        <v>156</v>
      </c>
      <c r="C23">
        <f t="shared" si="2"/>
        <v>19</v>
      </c>
      <c r="D23" s="7">
        <v>7.585414052016401E-2</v>
      </c>
      <c r="E23" s="7">
        <v>6.5771433872372012E-2</v>
      </c>
      <c r="F23" s="7">
        <v>4.0077987986864703E-2</v>
      </c>
      <c r="G23" s="7">
        <v>8.710127962614353E-2</v>
      </c>
      <c r="H23" s="7">
        <v>2.7868040393008869E-2</v>
      </c>
      <c r="I23" s="7">
        <v>5.2101973051126647E-2</v>
      </c>
      <c r="J23" s="7">
        <v>0.13136341917030425</v>
      </c>
      <c r="K23" s="7">
        <v>6.5653396268126066E-2</v>
      </c>
      <c r="L23" s="7">
        <v>8.931267492795561E-2</v>
      </c>
      <c r="M23" s="7">
        <v>7.3093112633612525E-2</v>
      </c>
      <c r="N23" s="7">
        <v>4.5141768948486344E-2</v>
      </c>
      <c r="O23" s="7">
        <v>3.7370371234665349E-2</v>
      </c>
      <c r="P23" s="7">
        <v>4.674419428608842E-2</v>
      </c>
      <c r="Q23" s="7">
        <v>2.2177923255606278E-2</v>
      </c>
      <c r="R23" s="7">
        <v>3.6009801996958919E-2</v>
      </c>
      <c r="S23" s="7">
        <v>3.7111385977762118E-2</v>
      </c>
      <c r="T23" s="7">
        <v>5.8568175054936826E-2</v>
      </c>
      <c r="U23" s="7">
        <v>2.4933302602079543E-2</v>
      </c>
      <c r="V23" s="7">
        <v>1.363097503317392</v>
      </c>
      <c r="W23" s="7">
        <v>7.9978917521754039E-2</v>
      </c>
      <c r="X23" s="7">
        <v>0.1457938282736696</v>
      </c>
      <c r="Y23" s="7">
        <v>7.0025069722282146E-2</v>
      </c>
      <c r="Z23" s="7">
        <v>5.8423899171597633E-2</v>
      </c>
      <c r="AA23" s="7">
        <v>2.8465772726814755E-2</v>
      </c>
      <c r="AB23" s="7">
        <v>6.4597417806935301E-2</v>
      </c>
      <c r="AC23" s="7">
        <v>8.5723588441552728E-2</v>
      </c>
      <c r="AD23" s="7">
        <v>7.2422846405588492E-2</v>
      </c>
      <c r="AE23" s="7">
        <v>8.7346538771946119E-2</v>
      </c>
      <c r="AF23" s="7">
        <v>3.7934579781764982E-2</v>
      </c>
      <c r="AG23" s="7">
        <v>2.1698763393775255E-2</v>
      </c>
      <c r="AH23" s="7">
        <v>4.6801539641908821E-2</v>
      </c>
      <c r="AI23" s="7">
        <v>3.0766209958401642E-2</v>
      </c>
      <c r="AJ23" s="7">
        <v>3.6508270512860583E-2</v>
      </c>
      <c r="AK23" s="7">
        <v>3.8286683600349508E-2</v>
      </c>
      <c r="AL23" s="7">
        <v>2.6939309292447585E-2</v>
      </c>
      <c r="AM23" s="7">
        <v>3.0214337322840876E-2</v>
      </c>
      <c r="AN23" s="7">
        <v>2.5601165518570536E-2</v>
      </c>
      <c r="AO23" s="7">
        <v>4.3518228857116148E-2</v>
      </c>
      <c r="AP23" s="7">
        <v>3.5365682034640085E-2</v>
      </c>
      <c r="AQ23" s="7">
        <v>4.3714448562281877E-2</v>
      </c>
      <c r="AR23" s="7">
        <v>1.9522837687797827E-2</v>
      </c>
      <c r="AS23" s="7">
        <v>3.4851991513057089E-2</v>
      </c>
      <c r="AT23" s="7">
        <v>0.28568620943084549</v>
      </c>
      <c r="AU23" s="7">
        <v>0.13930170373747</v>
      </c>
      <c r="AV23" s="7">
        <v>0.10262950995154502</v>
      </c>
      <c r="AW23" s="7">
        <v>3.6750540530039004E-2</v>
      </c>
      <c r="AX23" s="7">
        <v>1.8393127712683057E-2</v>
      </c>
      <c r="AY23" s="7">
        <v>2.9786737322621437E-2</v>
      </c>
      <c r="AZ23" s="7">
        <v>2.1717284700846412E-2</v>
      </c>
      <c r="BA23" s="7">
        <v>1.399140183604264E-2</v>
      </c>
      <c r="BB23" s="7">
        <v>1.0152128298293222E-2</v>
      </c>
      <c r="BC23" s="7">
        <v>7.9588375872018807E-3</v>
      </c>
      <c r="BD23" s="7">
        <v>7.8318730629219572E-3</v>
      </c>
      <c r="BE23" s="7">
        <v>1.8533301530086067E-3</v>
      </c>
      <c r="BF23" s="7">
        <v>1.0799933511844948E-2</v>
      </c>
      <c r="BG23" s="7">
        <v>1.9382814733486339E-2</v>
      </c>
      <c r="BH23" s="7">
        <v>1.3225462210374029E-2</v>
      </c>
      <c r="BI23" s="7">
        <v>3.0738511885158495E-2</v>
      </c>
      <c r="BJ23" s="7">
        <v>1.2104322627595993E-2</v>
      </c>
      <c r="BK23" s="7">
        <v>1.714803029926916E-2</v>
      </c>
      <c r="BL23" s="7">
        <v>1.0804900196792306E-2</v>
      </c>
      <c r="BM23" s="7">
        <v>8.5508668606829666E-3</v>
      </c>
      <c r="BN23" s="7">
        <v>1.3004223945498697E-2</v>
      </c>
      <c r="BO23" s="7">
        <v>1.1553364429539921E-2</v>
      </c>
      <c r="BP23" s="7">
        <v>1.246983844365942E-2</v>
      </c>
      <c r="BQ23" s="7">
        <v>1.326697456898077E-2</v>
      </c>
      <c r="BR23" s="7">
        <v>2.5192609164489437E-2</v>
      </c>
      <c r="BS23" s="7">
        <v>0</v>
      </c>
    </row>
    <row r="24" spans="1:71" x14ac:dyDescent="0.25">
      <c r="A24" s="12" t="s">
        <v>63</v>
      </c>
      <c r="B24" s="12" t="s">
        <v>158</v>
      </c>
      <c r="C24">
        <f t="shared" si="2"/>
        <v>20</v>
      </c>
      <c r="D24" s="7">
        <v>2.6778413375571053E-3</v>
      </c>
      <c r="E24" s="7">
        <v>2.8963608827529408E-3</v>
      </c>
      <c r="F24" s="7">
        <v>1.3140089595520604E-3</v>
      </c>
      <c r="G24" s="7">
        <v>3.0394437101369061E-3</v>
      </c>
      <c r="H24" s="7">
        <v>2.0045452935962588E-3</v>
      </c>
      <c r="I24" s="7">
        <v>1.4900398995290347E-3</v>
      </c>
      <c r="J24" s="7">
        <v>3.6225934411989423E-3</v>
      </c>
      <c r="K24" s="7">
        <v>3.2447493884216845E-3</v>
      </c>
      <c r="L24" s="7">
        <v>8.7757539495474917E-3</v>
      </c>
      <c r="M24" s="7">
        <v>6.5545599173178152E-3</v>
      </c>
      <c r="N24" s="7">
        <v>4.1845310598662188E-3</v>
      </c>
      <c r="O24" s="7">
        <v>1.2975046919874349E-3</v>
      </c>
      <c r="P24" s="7">
        <v>1.6639881751975996E-3</v>
      </c>
      <c r="Q24" s="7">
        <v>7.6876416346941293E-4</v>
      </c>
      <c r="R24" s="7">
        <v>1.2863362491312836E-3</v>
      </c>
      <c r="S24" s="7">
        <v>1.2902768889576732E-3</v>
      </c>
      <c r="T24" s="7">
        <v>1.9637984600538124E-3</v>
      </c>
      <c r="U24" s="7">
        <v>1.0691318665929997E-3</v>
      </c>
      <c r="V24" s="7">
        <v>3.439190671552534E-2</v>
      </c>
      <c r="W24" s="7">
        <v>1.0097618597220652</v>
      </c>
      <c r="X24" s="7">
        <v>5.2351757894649482E-3</v>
      </c>
      <c r="Y24" s="7">
        <v>6.3153018491061714E-3</v>
      </c>
      <c r="Z24" s="7">
        <v>1.5408111786529861E-2</v>
      </c>
      <c r="AA24" s="7">
        <v>6.2320087804124819E-3</v>
      </c>
      <c r="AB24" s="7">
        <v>2.2105133930300034E-3</v>
      </c>
      <c r="AC24" s="7">
        <v>2.5634135245689625E-3</v>
      </c>
      <c r="AD24" s="7">
        <v>2.1478633790469287E-3</v>
      </c>
      <c r="AE24" s="7">
        <v>2.5658273675323441E-3</v>
      </c>
      <c r="AF24" s="7">
        <v>1.3792498019780195E-3</v>
      </c>
      <c r="AG24" s="7">
        <v>7.4074858608937913E-4</v>
      </c>
      <c r="AH24" s="7">
        <v>1.4993704009021911E-3</v>
      </c>
      <c r="AI24" s="7">
        <v>1.1021614176730293E-3</v>
      </c>
      <c r="AJ24" s="7">
        <v>1.2034017558797887E-3</v>
      </c>
      <c r="AK24" s="7">
        <v>1.2459420748801237E-3</v>
      </c>
      <c r="AL24" s="7">
        <v>9.0825967034691743E-4</v>
      </c>
      <c r="AM24" s="7">
        <v>1.038255767341893E-3</v>
      </c>
      <c r="AN24" s="7">
        <v>9.6676646926095668E-4</v>
      </c>
      <c r="AO24" s="7">
        <v>1.7106167198606874E-3</v>
      </c>
      <c r="AP24" s="7">
        <v>1.2121893585285684E-3</v>
      </c>
      <c r="AQ24" s="7">
        <v>1.6074174116885067E-3</v>
      </c>
      <c r="AR24" s="7">
        <v>9.7727822805163404E-4</v>
      </c>
      <c r="AS24" s="7">
        <v>1.1575808236466078E-3</v>
      </c>
      <c r="AT24" s="7">
        <v>8.1818749916294231E-3</v>
      </c>
      <c r="AU24" s="7">
        <v>3.6830842093112785E-3</v>
      </c>
      <c r="AV24" s="7">
        <v>2.7434167137284199E-3</v>
      </c>
      <c r="AW24" s="7">
        <v>1.3094661874865289E-3</v>
      </c>
      <c r="AX24" s="7">
        <v>8.675033411901904E-4</v>
      </c>
      <c r="AY24" s="7">
        <v>2.2968717918903929E-3</v>
      </c>
      <c r="AZ24" s="7">
        <v>7.8279873357448135E-4</v>
      </c>
      <c r="BA24" s="7">
        <v>5.409405215360116E-4</v>
      </c>
      <c r="BB24" s="7">
        <v>4.0346385191089584E-4</v>
      </c>
      <c r="BC24" s="7">
        <v>2.8201317194527818E-4</v>
      </c>
      <c r="BD24" s="7">
        <v>2.8943019124122845E-4</v>
      </c>
      <c r="BE24" s="7">
        <v>7.2029530616524377E-5</v>
      </c>
      <c r="BF24" s="7">
        <v>3.7873622275170349E-4</v>
      </c>
      <c r="BG24" s="7">
        <v>1.0218017498244828E-3</v>
      </c>
      <c r="BH24" s="7">
        <v>5.8337958066734534E-4</v>
      </c>
      <c r="BI24" s="7">
        <v>9.0852600409532585E-4</v>
      </c>
      <c r="BJ24" s="7">
        <v>5.3674636730467252E-4</v>
      </c>
      <c r="BK24" s="7">
        <v>1.3078881986933186E-3</v>
      </c>
      <c r="BL24" s="7">
        <v>1.10121105456912E-3</v>
      </c>
      <c r="BM24" s="7">
        <v>6.7877304312571841E-4</v>
      </c>
      <c r="BN24" s="7">
        <v>5.267459819838727E-4</v>
      </c>
      <c r="BO24" s="7">
        <v>8.2505591364156984E-4</v>
      </c>
      <c r="BP24" s="7">
        <v>8.2886797714093669E-4</v>
      </c>
      <c r="BQ24" s="7">
        <v>5.5078488657984558E-4</v>
      </c>
      <c r="BR24" s="7">
        <v>1.2260785953945072E-3</v>
      </c>
      <c r="BS24" s="7">
        <v>0</v>
      </c>
    </row>
    <row r="25" spans="1:71" x14ac:dyDescent="0.25">
      <c r="A25" s="11" t="s">
        <v>64</v>
      </c>
      <c r="B25" s="12" t="s">
        <v>160</v>
      </c>
      <c r="C25">
        <f t="shared" si="2"/>
        <v>21</v>
      </c>
      <c r="D25" s="7">
        <v>0.12871128629193765</v>
      </c>
      <c r="E25" s="7">
        <v>3.9929382282741774E-2</v>
      </c>
      <c r="F25" s="7">
        <v>1.7713764216769221E-2</v>
      </c>
      <c r="G25" s="7">
        <v>3.4495290717673537E-2</v>
      </c>
      <c r="H25" s="7">
        <v>1.8430778521922476E-2</v>
      </c>
      <c r="I25" s="7">
        <v>6.8409173207868018E-3</v>
      </c>
      <c r="J25" s="7">
        <v>1.6659795914989138E-2</v>
      </c>
      <c r="K25" s="7">
        <v>2.901659805161352E-2</v>
      </c>
      <c r="L25" s="7">
        <v>6.8997615904672766E-2</v>
      </c>
      <c r="M25" s="7">
        <v>5.1187437072023251E-2</v>
      </c>
      <c r="N25" s="7">
        <v>1.9798580504202815E-2</v>
      </c>
      <c r="O25" s="7">
        <v>4.0572390582962317E-2</v>
      </c>
      <c r="P25" s="7">
        <v>0.12357748807042118</v>
      </c>
      <c r="Q25" s="7">
        <v>3.1885586384101862E-2</v>
      </c>
      <c r="R25" s="7">
        <v>5.7759702019052318E-2</v>
      </c>
      <c r="S25" s="7">
        <v>2.8649670313209405E-2</v>
      </c>
      <c r="T25" s="7">
        <v>6.4475748439884767E-2</v>
      </c>
      <c r="U25" s="7">
        <v>2.8979099897649654E-2</v>
      </c>
      <c r="V25" s="7">
        <v>1.7377403692248841E-2</v>
      </c>
      <c r="W25" s="7">
        <v>7.0510582763365665E-2</v>
      </c>
      <c r="X25" s="7">
        <v>1.2283554805526704</v>
      </c>
      <c r="Y25" s="7">
        <v>0.19946724102482272</v>
      </c>
      <c r="Z25" s="7">
        <v>0.12172472564638286</v>
      </c>
      <c r="AA25" s="7">
        <v>3.1493316734119647E-2</v>
      </c>
      <c r="AB25" s="7">
        <v>0.17488091356933075</v>
      </c>
      <c r="AC25" s="7">
        <v>4.3129073830963371E-2</v>
      </c>
      <c r="AD25" s="7">
        <v>1.7737213397959899E-2</v>
      </c>
      <c r="AE25" s="7">
        <v>2.7505793062756561E-2</v>
      </c>
      <c r="AF25" s="7">
        <v>2.2284322170253921E-2</v>
      </c>
      <c r="AG25" s="7">
        <v>1.1629551709086283E-2</v>
      </c>
      <c r="AH25" s="7">
        <v>5.196405515779548E-2</v>
      </c>
      <c r="AI25" s="7">
        <v>1.2691330911292242E-2</v>
      </c>
      <c r="AJ25" s="7">
        <v>1.9393113446948922E-2</v>
      </c>
      <c r="AK25" s="7">
        <v>3.130461570083258E-2</v>
      </c>
      <c r="AL25" s="7">
        <v>2.0611361756414533E-2</v>
      </c>
      <c r="AM25" s="7">
        <v>3.8092313745445361E-2</v>
      </c>
      <c r="AN25" s="7">
        <v>1.5631360325697854E-2</v>
      </c>
      <c r="AO25" s="7">
        <v>5.1956626745733479E-3</v>
      </c>
      <c r="AP25" s="7">
        <v>1.9605317452590622E-2</v>
      </c>
      <c r="AQ25" s="7">
        <v>1.5033214704719709E-2</v>
      </c>
      <c r="AR25" s="7">
        <v>8.3973380511360805E-3</v>
      </c>
      <c r="AS25" s="7">
        <v>6.2956115565830154E-3</v>
      </c>
      <c r="AT25" s="7">
        <v>9.3506979522063396E-3</v>
      </c>
      <c r="AU25" s="7">
        <v>5.0384661713520395E-3</v>
      </c>
      <c r="AV25" s="7">
        <v>7.1252483014942886E-3</v>
      </c>
      <c r="AW25" s="7">
        <v>3.4516324933709349E-3</v>
      </c>
      <c r="AX25" s="7">
        <v>8.5488716284675033E-3</v>
      </c>
      <c r="AY25" s="7">
        <v>1.1449192705160283E-2</v>
      </c>
      <c r="AZ25" s="7">
        <v>1.0816537664121946E-2</v>
      </c>
      <c r="BA25" s="7">
        <v>4.0266978818231606E-3</v>
      </c>
      <c r="BB25" s="7">
        <v>3.0867535112228156E-3</v>
      </c>
      <c r="BC25" s="7">
        <v>2.1680242565070874E-3</v>
      </c>
      <c r="BD25" s="7">
        <v>1.8763201747567402E-3</v>
      </c>
      <c r="BE25" s="7">
        <v>1.038379473665176E-3</v>
      </c>
      <c r="BF25" s="7">
        <v>3.0617063544724249E-3</v>
      </c>
      <c r="BG25" s="7">
        <v>4.1281999396005371E-3</v>
      </c>
      <c r="BH25" s="7">
        <v>4.8275576354674683E-3</v>
      </c>
      <c r="BI25" s="7">
        <v>5.0669164169693361E-3</v>
      </c>
      <c r="BJ25" s="7">
        <v>5.3462715072346715E-3</v>
      </c>
      <c r="BK25" s="7">
        <v>1.4911773503179396E-3</v>
      </c>
      <c r="BL25" s="7">
        <v>2.5901057186324167E-3</v>
      </c>
      <c r="BM25" s="7">
        <v>3.1979004177420897E-3</v>
      </c>
      <c r="BN25" s="7">
        <v>3.2589768259510556E-3</v>
      </c>
      <c r="BO25" s="7">
        <v>7.4057594735750069E-3</v>
      </c>
      <c r="BP25" s="7">
        <v>1.0605135633994324E-2</v>
      </c>
      <c r="BQ25" s="7">
        <v>4.7460671318768459E-3</v>
      </c>
      <c r="BR25" s="7">
        <v>7.183169527775468E-3</v>
      </c>
      <c r="BS25" s="7">
        <v>0</v>
      </c>
    </row>
    <row r="26" spans="1:71" x14ac:dyDescent="0.25">
      <c r="A26" s="11" t="s">
        <v>65</v>
      </c>
      <c r="B26" s="11" t="s">
        <v>162</v>
      </c>
      <c r="C26">
        <f t="shared" si="2"/>
        <v>22</v>
      </c>
      <c r="D26" s="7">
        <v>5.0530786516875009E-2</v>
      </c>
      <c r="E26" s="7">
        <v>1.5551162210121114E-2</v>
      </c>
      <c r="F26" s="7">
        <v>3.6279712563161994E-3</v>
      </c>
      <c r="G26" s="7">
        <v>0.10053535663355205</v>
      </c>
      <c r="H26" s="7">
        <v>4.7939611094686904E-3</v>
      </c>
      <c r="I26" s="7">
        <v>5.1643604048424545E-3</v>
      </c>
      <c r="J26" s="7">
        <v>1.2962865408546791E-2</v>
      </c>
      <c r="K26" s="7">
        <v>1.5230186399149895E-2</v>
      </c>
      <c r="L26" s="7">
        <v>2.6383702072221297E-2</v>
      </c>
      <c r="M26" s="7">
        <v>2.9768243263273653E-2</v>
      </c>
      <c r="N26" s="7">
        <v>9.898913558746442E-3</v>
      </c>
      <c r="O26" s="7">
        <v>1.6986505567871662E-2</v>
      </c>
      <c r="P26" s="7">
        <v>2.3155236525820543E-2</v>
      </c>
      <c r="Q26" s="7">
        <v>7.8664577064581024E-3</v>
      </c>
      <c r="R26" s="7">
        <v>1.4838222427039334E-2</v>
      </c>
      <c r="S26" s="7">
        <v>2.6257748354916878E-2</v>
      </c>
      <c r="T26" s="7">
        <v>3.3487207004272795E-2</v>
      </c>
      <c r="U26" s="7">
        <v>6.6055824737529092E-2</v>
      </c>
      <c r="V26" s="7">
        <v>5.7165670382436275E-3</v>
      </c>
      <c r="W26" s="7">
        <v>2.8594948612446002E-2</v>
      </c>
      <c r="X26" s="7">
        <v>2.3363042221620757E-2</v>
      </c>
      <c r="Y26" s="7">
        <v>1.0979969891562156</v>
      </c>
      <c r="Z26" s="7">
        <v>4.674039817614821E-2</v>
      </c>
      <c r="AA26" s="7">
        <v>1.8295071615061664E-2</v>
      </c>
      <c r="AB26" s="7">
        <v>4.8001693170667409E-2</v>
      </c>
      <c r="AC26" s="7">
        <v>2.6888808807582109E-2</v>
      </c>
      <c r="AD26" s="7">
        <v>1.0570662134204777E-2</v>
      </c>
      <c r="AE26" s="7">
        <v>8.4337052092305406E-3</v>
      </c>
      <c r="AF26" s="7">
        <v>1.3032361958585714E-2</v>
      </c>
      <c r="AG26" s="7">
        <v>1.08053053764211E-2</v>
      </c>
      <c r="AH26" s="7">
        <v>1.0899298091180096E-2</v>
      </c>
      <c r="AI26" s="7">
        <v>7.1741822318549643E-3</v>
      </c>
      <c r="AJ26" s="7">
        <v>1.1355307614873687E-2</v>
      </c>
      <c r="AK26" s="7">
        <v>1.1059799451550266E-2</v>
      </c>
      <c r="AL26" s="7">
        <v>1.0154552136105983E-2</v>
      </c>
      <c r="AM26" s="7">
        <v>1.6506713406729042E-2</v>
      </c>
      <c r="AN26" s="7">
        <v>1.7323929342933222E-2</v>
      </c>
      <c r="AO26" s="7">
        <v>2.6055050336099362E-3</v>
      </c>
      <c r="AP26" s="7">
        <v>9.8012720913882752E-3</v>
      </c>
      <c r="AQ26" s="7">
        <v>2.0352905576623469E-2</v>
      </c>
      <c r="AR26" s="7">
        <v>1.1483791510332412E-2</v>
      </c>
      <c r="AS26" s="7">
        <v>4.9387810443810003E-3</v>
      </c>
      <c r="AT26" s="7">
        <v>4.6631463758206081E-3</v>
      </c>
      <c r="AU26" s="7">
        <v>3.1519024127585932E-3</v>
      </c>
      <c r="AV26" s="7">
        <v>3.3526815244776954E-3</v>
      </c>
      <c r="AW26" s="7">
        <v>2.6622336681801388E-3</v>
      </c>
      <c r="AX26" s="7">
        <v>4.6648215677531591E-3</v>
      </c>
      <c r="AY26" s="7">
        <v>5.799312342970331E-3</v>
      </c>
      <c r="AZ26" s="7">
        <v>2.0022727475376048E-2</v>
      </c>
      <c r="BA26" s="7">
        <v>6.175354981535609E-3</v>
      </c>
      <c r="BB26" s="7">
        <v>3.0191258576361141E-3</v>
      </c>
      <c r="BC26" s="7">
        <v>2.3115126670457454E-3</v>
      </c>
      <c r="BD26" s="7">
        <v>1.7496083839484383E-3</v>
      </c>
      <c r="BE26" s="7">
        <v>2.3893914216548745E-3</v>
      </c>
      <c r="BF26" s="7">
        <v>1.9094642916922023E-3</v>
      </c>
      <c r="BG26" s="7">
        <v>3.1100232304047556E-3</v>
      </c>
      <c r="BH26" s="7">
        <v>6.8066344968961811E-3</v>
      </c>
      <c r="BI26" s="7">
        <v>3.4584249054679483E-3</v>
      </c>
      <c r="BJ26" s="7">
        <v>7.807330898262803E-3</v>
      </c>
      <c r="BK26" s="7">
        <v>9.4274921904239143E-4</v>
      </c>
      <c r="BL26" s="7">
        <v>2.2246793722500457E-3</v>
      </c>
      <c r="BM26" s="7">
        <v>3.2858596984748408E-3</v>
      </c>
      <c r="BN26" s="7">
        <v>2.4585800747205554E-3</v>
      </c>
      <c r="BO26" s="7">
        <v>8.0051321166412157E-3</v>
      </c>
      <c r="BP26" s="7">
        <v>3.5639785433144952E-3</v>
      </c>
      <c r="BQ26" s="7">
        <v>3.9754161927427895E-3</v>
      </c>
      <c r="BR26" s="7">
        <v>4.0711311591465618E-3</v>
      </c>
      <c r="BS26" s="7">
        <v>0</v>
      </c>
    </row>
    <row r="27" spans="1:71" x14ac:dyDescent="0.25">
      <c r="A27" s="11" t="s">
        <v>66</v>
      </c>
      <c r="B27" s="12" t="s">
        <v>164</v>
      </c>
      <c r="C27">
        <f t="shared" si="2"/>
        <v>23</v>
      </c>
      <c r="D27" s="7">
        <v>2.1097266855685075E-3</v>
      </c>
      <c r="E27" s="7">
        <v>1.3746888038669537E-3</v>
      </c>
      <c r="F27" s="7">
        <v>3.88222692106767E-4</v>
      </c>
      <c r="G27" s="7">
        <v>2.5844202647255254E-3</v>
      </c>
      <c r="H27" s="7">
        <v>8.47199559747834E-4</v>
      </c>
      <c r="I27" s="7">
        <v>9.649882536638838E-4</v>
      </c>
      <c r="J27" s="7">
        <v>1.5740888814462645E-3</v>
      </c>
      <c r="K27" s="7">
        <v>1.7570924545932281E-3</v>
      </c>
      <c r="L27" s="7">
        <v>1.6223130871392702E-3</v>
      </c>
      <c r="M27" s="7">
        <v>2.2986240793544123E-3</v>
      </c>
      <c r="N27" s="7">
        <v>1.5052722952562493E-3</v>
      </c>
      <c r="O27" s="7">
        <v>1.4734827955131926E-3</v>
      </c>
      <c r="P27" s="7">
        <v>1.9849018678852527E-3</v>
      </c>
      <c r="Q27" s="7">
        <v>1.438313807679426E-3</v>
      </c>
      <c r="R27" s="7">
        <v>1.3757519880576942E-3</v>
      </c>
      <c r="S27" s="7">
        <v>1.4185506855358583E-3</v>
      </c>
      <c r="T27" s="7">
        <v>1.8569098346320455E-3</v>
      </c>
      <c r="U27" s="7">
        <v>1.4436805774042274E-3</v>
      </c>
      <c r="V27" s="7">
        <v>1.1208431552056134E-3</v>
      </c>
      <c r="W27" s="7">
        <v>1.6881812264856453E-3</v>
      </c>
      <c r="X27" s="7">
        <v>2.1802908915256277E-3</v>
      </c>
      <c r="Y27" s="7">
        <v>4.9602159567286083E-3</v>
      </c>
      <c r="Z27" s="7">
        <v>1.0226425383129538</v>
      </c>
      <c r="AA27" s="7">
        <v>1.9242958781912403E-3</v>
      </c>
      <c r="AB27" s="7">
        <v>1.7356639933791417E-3</v>
      </c>
      <c r="AC27" s="7">
        <v>1.6300440530247556E-3</v>
      </c>
      <c r="AD27" s="7">
        <v>1.2016658621637627E-3</v>
      </c>
      <c r="AE27" s="7">
        <v>1.6790729146867673E-3</v>
      </c>
      <c r="AF27" s="7">
        <v>3.4610319046058527E-3</v>
      </c>
      <c r="AG27" s="7">
        <v>1.6184007431724625E-3</v>
      </c>
      <c r="AH27" s="7">
        <v>1.3655067819048291E-3</v>
      </c>
      <c r="AI27" s="7">
        <v>1.4411379669862878E-3</v>
      </c>
      <c r="AJ27" s="7">
        <v>1.1420867026417727E-3</v>
      </c>
      <c r="AK27" s="7">
        <v>1.2474929155491866E-3</v>
      </c>
      <c r="AL27" s="7">
        <v>9.5493778625336699E-4</v>
      </c>
      <c r="AM27" s="7">
        <v>1.1691341498131292E-3</v>
      </c>
      <c r="AN27" s="7">
        <v>1.172053826495168E-3</v>
      </c>
      <c r="AO27" s="7">
        <v>5.2218723031145558E-4</v>
      </c>
      <c r="AP27" s="7">
        <v>1.1447149224175271E-3</v>
      </c>
      <c r="AQ27" s="7">
        <v>1.0723319248089184E-3</v>
      </c>
      <c r="AR27" s="7">
        <v>1.3385693877081162E-3</v>
      </c>
      <c r="AS27" s="7">
        <v>1.9115633974627812E-3</v>
      </c>
      <c r="AT27" s="7">
        <v>1.3039911602549209E-3</v>
      </c>
      <c r="AU27" s="7">
        <v>1.1516773068497941E-3</v>
      </c>
      <c r="AV27" s="7">
        <v>7.4892755998976521E-4</v>
      </c>
      <c r="AW27" s="7">
        <v>1.1530885368161525E-3</v>
      </c>
      <c r="AX27" s="7">
        <v>2.7665159253782404E-3</v>
      </c>
      <c r="AY27" s="7">
        <v>1.1589614494794446E-3</v>
      </c>
      <c r="AZ27" s="7">
        <v>1.3685097181686035E-3</v>
      </c>
      <c r="BA27" s="7">
        <v>1.6503384592277447E-3</v>
      </c>
      <c r="BB27" s="7">
        <v>1.5356750214110908E-3</v>
      </c>
      <c r="BC27" s="7">
        <v>6.435875329719006E-4</v>
      </c>
      <c r="BD27" s="7">
        <v>5.6619330408448501E-4</v>
      </c>
      <c r="BE27" s="7">
        <v>9.3196644388020896E-5</v>
      </c>
      <c r="BF27" s="7">
        <v>1.3686137940864922E-3</v>
      </c>
      <c r="BG27" s="7">
        <v>1.806656757369855E-3</v>
      </c>
      <c r="BH27" s="7">
        <v>2.6174264798665618E-3</v>
      </c>
      <c r="BI27" s="7">
        <v>2.1708094998069472E-3</v>
      </c>
      <c r="BJ27" s="7">
        <v>5.5433265898741447E-3</v>
      </c>
      <c r="BK27" s="7">
        <v>3.0773194912031522E-4</v>
      </c>
      <c r="BL27" s="7">
        <v>5.9711710134095514E-4</v>
      </c>
      <c r="BM27" s="7">
        <v>9.6425717975355215E-4</v>
      </c>
      <c r="BN27" s="7">
        <v>1.5445392681124495E-3</v>
      </c>
      <c r="BO27" s="7">
        <v>1.335301177332166E-3</v>
      </c>
      <c r="BP27" s="7">
        <v>3.5015182968308918E-3</v>
      </c>
      <c r="BQ27" s="7">
        <v>3.6033463055250296E-3</v>
      </c>
      <c r="BR27" s="7">
        <v>4.7982180784292899E-3</v>
      </c>
      <c r="BS27" s="7">
        <v>0</v>
      </c>
    </row>
    <row r="28" spans="1:71" x14ac:dyDescent="0.25">
      <c r="A28" s="11" t="s">
        <v>67</v>
      </c>
      <c r="B28" s="11" t="s">
        <v>166</v>
      </c>
      <c r="C28">
        <f t="shared" si="2"/>
        <v>24</v>
      </c>
      <c r="D28" s="7">
        <v>2.3342089923713899E-3</v>
      </c>
      <c r="E28" s="7">
        <v>1.9021740527718836E-2</v>
      </c>
      <c r="F28" s="7">
        <v>7.9932973678144227E-4</v>
      </c>
      <c r="G28" s="7">
        <v>8.4412594045051947E-4</v>
      </c>
      <c r="H28" s="7">
        <v>1.209766312341327E-3</v>
      </c>
      <c r="I28" s="7">
        <v>2.3712211778761276E-4</v>
      </c>
      <c r="J28" s="7">
        <v>4.1951110548598726E-4</v>
      </c>
      <c r="K28" s="7">
        <v>7.5102564375710392E-3</v>
      </c>
      <c r="L28" s="7">
        <v>1.3158338342191907E-3</v>
      </c>
      <c r="M28" s="7">
        <v>1.9620498127391538E-3</v>
      </c>
      <c r="N28" s="7">
        <v>6.9724223556281008E-4</v>
      </c>
      <c r="O28" s="7">
        <v>1.1225609289692658E-3</v>
      </c>
      <c r="P28" s="7">
        <v>1.6603338605662074E-3</v>
      </c>
      <c r="Q28" s="7">
        <v>1.3559483741271553E-3</v>
      </c>
      <c r="R28" s="7">
        <v>1.4055413619355383E-3</v>
      </c>
      <c r="S28" s="7">
        <v>6.9639936246839644E-4</v>
      </c>
      <c r="T28" s="7">
        <v>8.3961076627648245E-4</v>
      </c>
      <c r="U28" s="7">
        <v>6.6818649339325038E-4</v>
      </c>
      <c r="V28" s="7">
        <v>6.4473788012389872E-4</v>
      </c>
      <c r="W28" s="7">
        <v>1.4317632886702511E-3</v>
      </c>
      <c r="X28" s="7">
        <v>1.3108604079592786E-3</v>
      </c>
      <c r="Y28" s="7">
        <v>4.5607367009675142E-3</v>
      </c>
      <c r="Z28" s="7">
        <v>1.7132945476492668E-3</v>
      </c>
      <c r="AA28" s="7">
        <v>1.0467563139125569</v>
      </c>
      <c r="AB28" s="7">
        <v>1.9743801823590154E-3</v>
      </c>
      <c r="AC28" s="7">
        <v>8.5526472562327609E-4</v>
      </c>
      <c r="AD28" s="7">
        <v>3.9755126464036198E-4</v>
      </c>
      <c r="AE28" s="7">
        <v>4.4622833032729054E-4</v>
      </c>
      <c r="AF28" s="7">
        <v>4.3642008348169565E-4</v>
      </c>
      <c r="AG28" s="7">
        <v>4.1970773744085329E-4</v>
      </c>
      <c r="AH28" s="7">
        <v>7.6774374967111326E-4</v>
      </c>
      <c r="AI28" s="7">
        <v>5.9731492262540657E-4</v>
      </c>
      <c r="AJ28" s="7">
        <v>5.4287127718714444E-4</v>
      </c>
      <c r="AK28" s="7">
        <v>6.0919583643992696E-4</v>
      </c>
      <c r="AL28" s="7">
        <v>3.9566245153637851E-4</v>
      </c>
      <c r="AM28" s="7">
        <v>7.3158283768707893E-4</v>
      </c>
      <c r="AN28" s="7">
        <v>5.7298312388819517E-4</v>
      </c>
      <c r="AO28" s="7">
        <v>2.0800693788507803E-4</v>
      </c>
      <c r="AP28" s="7">
        <v>2.9280307964623981E-4</v>
      </c>
      <c r="AQ28" s="7">
        <v>6.5354465688179238E-4</v>
      </c>
      <c r="AR28" s="7">
        <v>2.5665347315315356E-4</v>
      </c>
      <c r="AS28" s="7">
        <v>4.4748685567313123E-4</v>
      </c>
      <c r="AT28" s="7">
        <v>2.9908653889786904E-4</v>
      </c>
      <c r="AU28" s="7">
        <v>2.8146195166686889E-4</v>
      </c>
      <c r="AV28" s="7">
        <v>2.3978868086645878E-4</v>
      </c>
      <c r="AW28" s="7">
        <v>2.2805905309319726E-4</v>
      </c>
      <c r="AX28" s="7">
        <v>6.7735571226318456E-4</v>
      </c>
      <c r="AY28" s="7">
        <v>9.0209383458999919E-4</v>
      </c>
      <c r="AZ28" s="7">
        <v>3.6100261427379684E-4</v>
      </c>
      <c r="BA28" s="7">
        <v>2.4627408440462613E-4</v>
      </c>
      <c r="BB28" s="7">
        <v>2.6683501160536179E-4</v>
      </c>
      <c r="BC28" s="7">
        <v>1.6814390235727423E-4</v>
      </c>
      <c r="BD28" s="7">
        <v>1.2952839364922667E-4</v>
      </c>
      <c r="BE28" s="7">
        <v>4.9357184041738502E-5</v>
      </c>
      <c r="BF28" s="7">
        <v>1.8564153699978964E-4</v>
      </c>
      <c r="BG28" s="7">
        <v>7.0968743362582348E-4</v>
      </c>
      <c r="BH28" s="7">
        <v>4.2608612150651351E-4</v>
      </c>
      <c r="BI28" s="7">
        <v>3.0126071698938651E-4</v>
      </c>
      <c r="BJ28" s="7">
        <v>2.9285228735988417E-4</v>
      </c>
      <c r="BK28" s="7">
        <v>8.9416495420919999E-5</v>
      </c>
      <c r="BL28" s="7">
        <v>5.0818326238940149E-4</v>
      </c>
      <c r="BM28" s="7">
        <v>1.4234205935039911E-3</v>
      </c>
      <c r="BN28" s="7">
        <v>1.4635311159712163E-3</v>
      </c>
      <c r="BO28" s="7">
        <v>1.6697894034789801E-2</v>
      </c>
      <c r="BP28" s="7">
        <v>3.3147020050832074E-2</v>
      </c>
      <c r="BQ28" s="7">
        <v>4.6524789669558461E-4</v>
      </c>
      <c r="BR28" s="7">
        <v>2.8527473565762656E-3</v>
      </c>
      <c r="BS28" s="7">
        <v>0</v>
      </c>
    </row>
    <row r="29" spans="1:71" x14ac:dyDescent="0.25">
      <c r="A29" s="12" t="s">
        <v>68</v>
      </c>
      <c r="B29" s="11" t="s">
        <v>168</v>
      </c>
      <c r="C29">
        <f t="shared" si="2"/>
        <v>25</v>
      </c>
      <c r="D29" s="7">
        <v>6.55667215902419E-3</v>
      </c>
      <c r="E29" s="7">
        <v>7.1374277592625062E-3</v>
      </c>
      <c r="F29" s="7">
        <v>3.5822158858362482E-3</v>
      </c>
      <c r="G29" s="7">
        <v>1.5069654903864475E-2</v>
      </c>
      <c r="H29" s="7">
        <v>5.0257425496130961E-3</v>
      </c>
      <c r="I29" s="7">
        <v>9.6660640445271548E-3</v>
      </c>
      <c r="J29" s="7">
        <v>1.1445113123698159E-2</v>
      </c>
      <c r="K29" s="7">
        <v>1.8838818607657661E-2</v>
      </c>
      <c r="L29" s="7">
        <v>9.1604105323229573E-3</v>
      </c>
      <c r="M29" s="7">
        <v>3.4852711299018312E-2</v>
      </c>
      <c r="N29" s="7">
        <v>4.7494368226565317E-2</v>
      </c>
      <c r="O29" s="7">
        <v>5.239987321065947E-3</v>
      </c>
      <c r="P29" s="7">
        <v>1.2288182507440969E-2</v>
      </c>
      <c r="Q29" s="7">
        <v>9.3101813039035593E-3</v>
      </c>
      <c r="R29" s="7">
        <v>2.7058670286062896E-2</v>
      </c>
      <c r="S29" s="7">
        <v>1.1396203746067353E-2</v>
      </c>
      <c r="T29" s="7">
        <v>1.6880493212543875E-2</v>
      </c>
      <c r="U29" s="7">
        <v>5.3687671086121519E-2</v>
      </c>
      <c r="V29" s="7">
        <v>4.1382660998796512E-3</v>
      </c>
      <c r="W29" s="7">
        <v>8.2553077080288889E-3</v>
      </c>
      <c r="X29" s="7">
        <v>1.5883326680201572E-2</v>
      </c>
      <c r="Y29" s="7">
        <v>1.8547949258375922E-2</v>
      </c>
      <c r="Z29" s="7">
        <v>4.9364759812192148E-2</v>
      </c>
      <c r="AA29" s="7">
        <v>1.1498741646092256E-2</v>
      </c>
      <c r="AB29" s="7">
        <v>1.1397334442380136</v>
      </c>
      <c r="AC29" s="7">
        <v>2.9682492789448525E-2</v>
      </c>
      <c r="AD29" s="7">
        <v>1.2037652535482817E-2</v>
      </c>
      <c r="AE29" s="7">
        <v>7.5919230600033499E-3</v>
      </c>
      <c r="AF29" s="7">
        <v>1.2885064698677003E-2</v>
      </c>
      <c r="AG29" s="7">
        <v>2.4879649282956634E-2</v>
      </c>
      <c r="AH29" s="7">
        <v>3.6402165162842497E-2</v>
      </c>
      <c r="AI29" s="7">
        <v>2.4548441605456054E-2</v>
      </c>
      <c r="AJ29" s="7">
        <v>6.0087686643178713E-2</v>
      </c>
      <c r="AK29" s="7">
        <v>5.0161205051456048E-2</v>
      </c>
      <c r="AL29" s="7">
        <v>2.7887744171262763E-2</v>
      </c>
      <c r="AM29" s="7">
        <v>3.664968091969955E-2</v>
      </c>
      <c r="AN29" s="7">
        <v>2.5166926188821204E-2</v>
      </c>
      <c r="AO29" s="7">
        <v>3.8203778463440996E-3</v>
      </c>
      <c r="AP29" s="7">
        <v>1.0854401151080694E-2</v>
      </c>
      <c r="AQ29" s="7">
        <v>2.689418251021013E-2</v>
      </c>
      <c r="AR29" s="7">
        <v>1.5919814634876905E-2</v>
      </c>
      <c r="AS29" s="7">
        <v>8.684497046850639E-3</v>
      </c>
      <c r="AT29" s="7">
        <v>2.1392755604342832E-2</v>
      </c>
      <c r="AU29" s="7">
        <v>4.8472845574977367E-3</v>
      </c>
      <c r="AV29" s="7">
        <v>2.7155833426626821E-2</v>
      </c>
      <c r="AW29" s="7">
        <v>4.6667206296316177E-3</v>
      </c>
      <c r="AX29" s="7">
        <v>5.4076648584834783E-3</v>
      </c>
      <c r="AY29" s="7">
        <v>1.1873039350503961E-2</v>
      </c>
      <c r="AZ29" s="7">
        <v>9.2427706345797073E-3</v>
      </c>
      <c r="BA29" s="7">
        <v>3.9272915929630973E-3</v>
      </c>
      <c r="BB29" s="7">
        <v>3.5211437429296349E-3</v>
      </c>
      <c r="BC29" s="7">
        <v>2.897239036839951E-3</v>
      </c>
      <c r="BD29" s="7">
        <v>2.0373121498798909E-3</v>
      </c>
      <c r="BE29" s="7">
        <v>7.7222420583860068E-4</v>
      </c>
      <c r="BF29" s="7">
        <v>5.0395807766943895E-3</v>
      </c>
      <c r="BG29" s="7">
        <v>3.4883261850263492E-3</v>
      </c>
      <c r="BH29" s="7">
        <v>5.339816612089E-3</v>
      </c>
      <c r="BI29" s="7">
        <v>1.0471843487177239E-2</v>
      </c>
      <c r="BJ29" s="7">
        <v>5.8424532386029491E-3</v>
      </c>
      <c r="BK29" s="7">
        <v>1.2736700283367012E-3</v>
      </c>
      <c r="BL29" s="7">
        <v>2.4295319255759119E-3</v>
      </c>
      <c r="BM29" s="7">
        <v>2.9089910949147845E-3</v>
      </c>
      <c r="BN29" s="7">
        <v>3.0249451462318311E-3</v>
      </c>
      <c r="BO29" s="7">
        <v>7.294651895295658E-3</v>
      </c>
      <c r="BP29" s="7">
        <v>7.2634124402918597E-3</v>
      </c>
      <c r="BQ29" s="7">
        <v>3.9250991929386525E-3</v>
      </c>
      <c r="BR29" s="7">
        <v>6.2781264274965149E-3</v>
      </c>
      <c r="BS29" s="7">
        <v>0</v>
      </c>
    </row>
    <row r="30" spans="1:71" x14ac:dyDescent="0.25">
      <c r="A30" s="12" t="s">
        <v>69</v>
      </c>
      <c r="B30" s="11" t="s">
        <v>170</v>
      </c>
      <c r="C30">
        <f t="shared" si="2"/>
        <v>26</v>
      </c>
      <c r="D30" s="7">
        <v>1.3049355497367581E-2</v>
      </c>
      <c r="E30" s="7">
        <v>1.9717710280888229E-2</v>
      </c>
      <c r="F30" s="7">
        <v>3.2347610378105664E-3</v>
      </c>
      <c r="G30" s="7">
        <v>6.2339297436260366E-3</v>
      </c>
      <c r="H30" s="7">
        <v>3.8659034646273309E-3</v>
      </c>
      <c r="I30" s="7">
        <v>2.700571632990752E-3</v>
      </c>
      <c r="J30" s="7">
        <v>4.7564774963366249E-3</v>
      </c>
      <c r="K30" s="7">
        <v>9.3984956871865592E-3</v>
      </c>
      <c r="L30" s="7">
        <v>9.5475361529829203E-3</v>
      </c>
      <c r="M30" s="7">
        <v>1.098348379332654E-2</v>
      </c>
      <c r="N30" s="7">
        <v>2.4274728298894759E-2</v>
      </c>
      <c r="O30" s="7">
        <v>4.6512751655887787E-3</v>
      </c>
      <c r="P30" s="7">
        <v>3.7680468105788611E-3</v>
      </c>
      <c r="Q30" s="7">
        <v>2.1500135867275421E-3</v>
      </c>
      <c r="R30" s="7">
        <v>2.4924056644249942E-3</v>
      </c>
      <c r="S30" s="7">
        <v>2.5824940517147647E-3</v>
      </c>
      <c r="T30" s="7">
        <v>5.7176222709961547E-3</v>
      </c>
      <c r="U30" s="7">
        <v>4.0434970298089123E-3</v>
      </c>
      <c r="V30" s="7">
        <v>2.6507213670301675E-3</v>
      </c>
      <c r="W30" s="7">
        <v>7.2781698572204666E-3</v>
      </c>
      <c r="X30" s="7">
        <v>7.0829374891384009E-3</v>
      </c>
      <c r="Y30" s="7">
        <v>6.644504170954523E-3</v>
      </c>
      <c r="Z30" s="7">
        <v>1.1149445542478566E-2</v>
      </c>
      <c r="AA30" s="7">
        <v>2.5163092125361484E-3</v>
      </c>
      <c r="AB30" s="7">
        <v>8.1704664412210869E-3</v>
      </c>
      <c r="AC30" s="7">
        <v>1.110600480759196</v>
      </c>
      <c r="AD30" s="7">
        <v>6.6811848910918511E-3</v>
      </c>
      <c r="AE30" s="7">
        <v>6.4228752434111582E-3</v>
      </c>
      <c r="AF30" s="7">
        <v>4.2277529512228136E-3</v>
      </c>
      <c r="AG30" s="7">
        <v>1.7150228522466895E-3</v>
      </c>
      <c r="AH30" s="7">
        <v>6.9132145503912308E-3</v>
      </c>
      <c r="AI30" s="7">
        <v>4.9955672774379218E-3</v>
      </c>
      <c r="AJ30" s="7">
        <v>1.3682380495207152E-2</v>
      </c>
      <c r="AK30" s="7">
        <v>4.2365401711600657E-3</v>
      </c>
      <c r="AL30" s="7">
        <v>6.4617143972484064E-3</v>
      </c>
      <c r="AM30" s="7">
        <v>8.4147937582109474E-3</v>
      </c>
      <c r="AN30" s="7">
        <v>5.4844888772815417E-3</v>
      </c>
      <c r="AO30" s="7">
        <v>9.057025095687234E-3</v>
      </c>
      <c r="AP30" s="7">
        <v>2.4015311781779718E-2</v>
      </c>
      <c r="AQ30" s="7">
        <v>0.10254648493978998</v>
      </c>
      <c r="AR30" s="7">
        <v>3.3318087559515842E-3</v>
      </c>
      <c r="AS30" s="7">
        <v>1.6624367207469044E-3</v>
      </c>
      <c r="AT30" s="7">
        <v>1.7099090329303936E-3</v>
      </c>
      <c r="AU30" s="7">
        <v>1.6652121351439977E-3</v>
      </c>
      <c r="AV30" s="7">
        <v>1.4137438710550895E-3</v>
      </c>
      <c r="AW30" s="7">
        <v>2.563082797408012E-3</v>
      </c>
      <c r="AX30" s="7">
        <v>1.1272234821402525E-2</v>
      </c>
      <c r="AY30" s="7">
        <v>7.5071255494704048E-3</v>
      </c>
      <c r="AZ30" s="7">
        <v>2.2454888377657421E-3</v>
      </c>
      <c r="BA30" s="7">
        <v>2.1492468934482456E-3</v>
      </c>
      <c r="BB30" s="7">
        <v>4.1274498433284349E-3</v>
      </c>
      <c r="BC30" s="7">
        <v>1.6668269781240754E-3</v>
      </c>
      <c r="BD30" s="7">
        <v>1.1522928972935319E-3</v>
      </c>
      <c r="BE30" s="7">
        <v>4.881456778629713E-3</v>
      </c>
      <c r="BF30" s="7">
        <v>1.1886051893603572E-3</v>
      </c>
      <c r="BG30" s="7">
        <v>2.028119609187245E-3</v>
      </c>
      <c r="BH30" s="7">
        <v>1.6297624834575954E-3</v>
      </c>
      <c r="BI30" s="7">
        <v>1.8089623310607022E-3</v>
      </c>
      <c r="BJ30" s="7">
        <v>3.1941119167240664E-3</v>
      </c>
      <c r="BK30" s="7">
        <v>5.1649750445590347E-4</v>
      </c>
      <c r="BL30" s="7">
        <v>3.5880220173171952E-3</v>
      </c>
      <c r="BM30" s="7">
        <v>2.0154455863630456E-3</v>
      </c>
      <c r="BN30" s="7">
        <v>1.9250897956524429E-3</v>
      </c>
      <c r="BO30" s="7">
        <v>4.2813902703450783E-3</v>
      </c>
      <c r="BP30" s="7">
        <v>2.3101855228232645E-3</v>
      </c>
      <c r="BQ30" s="7">
        <v>2.3541687550083482E-3</v>
      </c>
      <c r="BR30" s="7">
        <v>3.892289439850048E-3</v>
      </c>
      <c r="BS30" s="7">
        <v>0</v>
      </c>
    </row>
    <row r="31" spans="1:71" x14ac:dyDescent="0.25">
      <c r="A31" s="11" t="s">
        <v>70</v>
      </c>
      <c r="B31" s="11" t="s">
        <v>172</v>
      </c>
      <c r="C31">
        <f t="shared" si="2"/>
        <v>27</v>
      </c>
      <c r="D31" s="7">
        <v>3.558858505753334E-3</v>
      </c>
      <c r="E31" s="7">
        <v>6.6247948304884001E-3</v>
      </c>
      <c r="F31" s="7">
        <v>2.2273744875217576E-3</v>
      </c>
      <c r="G31" s="7">
        <v>1.365474612706884E-2</v>
      </c>
      <c r="H31" s="7">
        <v>2.3539504645118486E-2</v>
      </c>
      <c r="I31" s="7">
        <v>9.4755269181335446E-3</v>
      </c>
      <c r="J31" s="7">
        <v>2.4024810570293861E-2</v>
      </c>
      <c r="K31" s="7">
        <v>8.6423833703045821E-3</v>
      </c>
      <c r="L31" s="7">
        <v>4.3486851977667879E-3</v>
      </c>
      <c r="M31" s="7">
        <v>6.8523122315398248E-3</v>
      </c>
      <c r="N31" s="7">
        <v>1.6561595700926326E-2</v>
      </c>
      <c r="O31" s="7">
        <v>3.0478641596890978E-3</v>
      </c>
      <c r="P31" s="7">
        <v>4.0767784222367938E-3</v>
      </c>
      <c r="Q31" s="7">
        <v>3.2346151099858435E-3</v>
      </c>
      <c r="R31" s="7">
        <v>3.8464052854230847E-3</v>
      </c>
      <c r="S31" s="7">
        <v>6.9173636506521799E-3</v>
      </c>
      <c r="T31" s="7">
        <v>8.2365469778391109E-3</v>
      </c>
      <c r="U31" s="7">
        <v>7.0711032097178338E-3</v>
      </c>
      <c r="V31" s="7">
        <v>1.0375860345662475E-2</v>
      </c>
      <c r="W31" s="7">
        <v>4.6080514349617439E-3</v>
      </c>
      <c r="X31" s="7">
        <v>6.025347123837595E-3</v>
      </c>
      <c r="Y31" s="7">
        <v>8.9523753161201303E-3</v>
      </c>
      <c r="Z31" s="7">
        <v>1.0614563603758781E-2</v>
      </c>
      <c r="AA31" s="7">
        <v>3.5005940068282885E-3</v>
      </c>
      <c r="AB31" s="7">
        <v>1.6141207306117976E-2</v>
      </c>
      <c r="AC31" s="7">
        <v>1.6120273027045669E-2</v>
      </c>
      <c r="AD31" s="7">
        <v>1.1563005755367592</v>
      </c>
      <c r="AE31" s="7">
        <v>4.5222088893267141E-2</v>
      </c>
      <c r="AF31" s="7">
        <v>0.25487741039298961</v>
      </c>
      <c r="AG31" s="7">
        <v>8.8910917781820798E-3</v>
      </c>
      <c r="AH31" s="7">
        <v>7.5897633558644179E-2</v>
      </c>
      <c r="AI31" s="7">
        <v>0.11791414486400063</v>
      </c>
      <c r="AJ31" s="7">
        <v>8.7946534154836359E-2</v>
      </c>
      <c r="AK31" s="7">
        <v>0.13678451148129192</v>
      </c>
      <c r="AL31" s="7">
        <v>5.5604574393451595E-2</v>
      </c>
      <c r="AM31" s="7">
        <v>3.3548194678258252E-2</v>
      </c>
      <c r="AN31" s="7">
        <v>4.9812639656636175E-2</v>
      </c>
      <c r="AO31" s="7">
        <v>8.5101213405420883E-3</v>
      </c>
      <c r="AP31" s="7">
        <v>1.270764597389965E-2</v>
      </c>
      <c r="AQ31" s="7">
        <v>5.3815827922467988E-2</v>
      </c>
      <c r="AR31" s="7">
        <v>1.5161016168320763E-2</v>
      </c>
      <c r="AS31" s="7">
        <v>4.326486406280629E-3</v>
      </c>
      <c r="AT31" s="7">
        <v>9.4528283524924397E-3</v>
      </c>
      <c r="AU31" s="7">
        <v>7.0453186379656517E-3</v>
      </c>
      <c r="AV31" s="7">
        <v>3.5189687573148891E-3</v>
      </c>
      <c r="AW31" s="7">
        <v>4.196139802582266E-3</v>
      </c>
      <c r="AX31" s="7">
        <v>5.150474291008237E-3</v>
      </c>
      <c r="AY31" s="7">
        <v>6.3838142455359933E-3</v>
      </c>
      <c r="AZ31" s="7">
        <v>4.0845858308347395E-3</v>
      </c>
      <c r="BA31" s="7">
        <v>2.7189591924404364E-3</v>
      </c>
      <c r="BB31" s="7">
        <v>3.7936316945773783E-3</v>
      </c>
      <c r="BC31" s="7">
        <v>2.1757150670474916E-3</v>
      </c>
      <c r="BD31" s="7">
        <v>1.3120400426543863E-3</v>
      </c>
      <c r="BE31" s="7">
        <v>7.7744250263030038E-4</v>
      </c>
      <c r="BF31" s="7">
        <v>1.9226653520514655E-3</v>
      </c>
      <c r="BG31" s="7">
        <v>3.4521700569091988E-3</v>
      </c>
      <c r="BH31" s="7">
        <v>2.401610008319999E-3</v>
      </c>
      <c r="BI31" s="7">
        <v>1.0097393416027733E-2</v>
      </c>
      <c r="BJ31" s="7">
        <v>3.5282644953851293E-3</v>
      </c>
      <c r="BK31" s="7">
        <v>1.7075552113299903E-3</v>
      </c>
      <c r="BL31" s="7">
        <v>3.0361483943824601E-3</v>
      </c>
      <c r="BM31" s="7">
        <v>1.8070939540049693E-3</v>
      </c>
      <c r="BN31" s="7">
        <v>2.3072154529068466E-3</v>
      </c>
      <c r="BO31" s="7">
        <v>3.6207366800948735E-3</v>
      </c>
      <c r="BP31" s="7">
        <v>3.1828635458957515E-3</v>
      </c>
      <c r="BQ31" s="7">
        <v>3.6331219740752198E-3</v>
      </c>
      <c r="BR31" s="7">
        <v>3.4447048677816536E-3</v>
      </c>
      <c r="BS31" s="7">
        <v>0</v>
      </c>
    </row>
    <row r="32" spans="1:71" x14ac:dyDescent="0.25">
      <c r="A32" s="12" t="s">
        <v>71</v>
      </c>
      <c r="B32" s="12" t="s">
        <v>174</v>
      </c>
      <c r="C32">
        <f t="shared" si="2"/>
        <v>28</v>
      </c>
      <c r="D32" s="7">
        <v>2.2394995233302197E-3</v>
      </c>
      <c r="E32" s="7">
        <v>1.8330497620709719E-3</v>
      </c>
      <c r="F32" s="7">
        <v>8.3899777974332922E-4</v>
      </c>
      <c r="G32" s="7">
        <v>4.0271210612168934E-3</v>
      </c>
      <c r="H32" s="7">
        <v>2.8718876375415166E-3</v>
      </c>
      <c r="I32" s="7">
        <v>2.7561368582314952E-3</v>
      </c>
      <c r="J32" s="7">
        <v>1.2482882066889951E-2</v>
      </c>
      <c r="K32" s="7">
        <v>3.475296059814433E-3</v>
      </c>
      <c r="L32" s="7">
        <v>2.3054685562618662E-3</v>
      </c>
      <c r="M32" s="7">
        <v>4.1382244987395161E-3</v>
      </c>
      <c r="N32" s="7">
        <v>3.2290903638489831E-3</v>
      </c>
      <c r="O32" s="7">
        <v>1.6186501257768758E-3</v>
      </c>
      <c r="P32" s="7">
        <v>2.5716230256237187E-3</v>
      </c>
      <c r="Q32" s="7">
        <v>1.9185988498169662E-3</v>
      </c>
      <c r="R32" s="7">
        <v>2.12274651018798E-3</v>
      </c>
      <c r="S32" s="7">
        <v>2.3174836773033267E-3</v>
      </c>
      <c r="T32" s="7">
        <v>7.1714255248556914E-3</v>
      </c>
      <c r="U32" s="7">
        <v>1.5762812011741102E-2</v>
      </c>
      <c r="V32" s="7">
        <v>1.6530853873527494E-3</v>
      </c>
      <c r="W32" s="7">
        <v>2.4674190561796406E-3</v>
      </c>
      <c r="X32" s="7">
        <v>8.2034880364819009E-3</v>
      </c>
      <c r="Y32" s="7">
        <v>8.2792636850780848E-3</v>
      </c>
      <c r="Z32" s="7">
        <v>4.3402116084426626E-3</v>
      </c>
      <c r="AA32" s="7">
        <v>1.9104999968417324E-3</v>
      </c>
      <c r="AB32" s="7">
        <v>4.028773759793219E-3</v>
      </c>
      <c r="AC32" s="7">
        <v>4.6424041491415942E-3</v>
      </c>
      <c r="AD32" s="7">
        <v>1.7603800670485271E-2</v>
      </c>
      <c r="AE32" s="7">
        <v>1.1293147872149305</v>
      </c>
      <c r="AF32" s="7">
        <v>2.1927187628228553E-2</v>
      </c>
      <c r="AG32" s="7">
        <v>6.1806203664340051E-3</v>
      </c>
      <c r="AH32" s="7">
        <v>0.10474820776487452</v>
      </c>
      <c r="AI32" s="7">
        <v>2.5222068075527869E-2</v>
      </c>
      <c r="AJ32" s="7">
        <v>2.0997374272987885E-2</v>
      </c>
      <c r="AK32" s="7">
        <v>6.8329476215885726E-2</v>
      </c>
      <c r="AL32" s="7">
        <v>2.641441619864222E-2</v>
      </c>
      <c r="AM32" s="7">
        <v>2.8306846537215574E-2</v>
      </c>
      <c r="AN32" s="7">
        <v>3.6748395968793687E-2</v>
      </c>
      <c r="AO32" s="7">
        <v>3.7380410649256643E-3</v>
      </c>
      <c r="AP32" s="7">
        <v>5.8141631446931132E-3</v>
      </c>
      <c r="AQ32" s="7">
        <v>1.1179024921598753E-2</v>
      </c>
      <c r="AR32" s="7">
        <v>1.0934072410765589E-2</v>
      </c>
      <c r="AS32" s="7">
        <v>1.703789811984865E-3</v>
      </c>
      <c r="AT32" s="7">
        <v>4.0940827037990015E-3</v>
      </c>
      <c r="AU32" s="7">
        <v>3.629211563234298E-3</v>
      </c>
      <c r="AV32" s="7">
        <v>1.4754784668449498E-3</v>
      </c>
      <c r="AW32" s="7">
        <v>2.1953494960090616E-3</v>
      </c>
      <c r="AX32" s="7">
        <v>1.9933467895608841E-3</v>
      </c>
      <c r="AY32" s="7">
        <v>1.7899479676456976E-3</v>
      </c>
      <c r="AZ32" s="7">
        <v>3.5893248565957779E-3</v>
      </c>
      <c r="BA32" s="7">
        <v>1.6485493354658415E-3</v>
      </c>
      <c r="BB32" s="7">
        <v>1.9151083618912121E-3</v>
      </c>
      <c r="BC32" s="7">
        <v>1.1560037097937091E-3</v>
      </c>
      <c r="BD32" s="7">
        <v>7.8488260804878101E-4</v>
      </c>
      <c r="BE32" s="7">
        <v>4.3385660297564889E-4</v>
      </c>
      <c r="BF32" s="7">
        <v>1.4081822491297928E-3</v>
      </c>
      <c r="BG32" s="7">
        <v>1.5170197005194479E-3</v>
      </c>
      <c r="BH32" s="7">
        <v>1.939472630276891E-3</v>
      </c>
      <c r="BI32" s="7">
        <v>2.5926176562922113E-3</v>
      </c>
      <c r="BJ32" s="7">
        <v>1.7435900489755495E-3</v>
      </c>
      <c r="BK32" s="7">
        <v>7.1415179241867007E-4</v>
      </c>
      <c r="BL32" s="7">
        <v>1.0013766465751966E-3</v>
      </c>
      <c r="BM32" s="7">
        <v>8.0669244051192839E-4</v>
      </c>
      <c r="BN32" s="7">
        <v>1.3566278252217423E-3</v>
      </c>
      <c r="BO32" s="7">
        <v>1.6820235364550502E-3</v>
      </c>
      <c r="BP32" s="7">
        <v>2.5049671560529638E-3</v>
      </c>
      <c r="BQ32" s="7">
        <v>2.7195995935726668E-3</v>
      </c>
      <c r="BR32" s="7">
        <v>2.0675512153713674E-3</v>
      </c>
      <c r="BS32" s="7">
        <v>0</v>
      </c>
    </row>
    <row r="33" spans="1:71" x14ac:dyDescent="0.25">
      <c r="A33" s="11" t="s">
        <v>72</v>
      </c>
      <c r="B33" s="11" t="s">
        <v>176</v>
      </c>
      <c r="C33">
        <f t="shared" si="2"/>
        <v>29</v>
      </c>
      <c r="D33" s="7">
        <v>4.5290725889028235E-3</v>
      </c>
      <c r="E33" s="7">
        <v>7.8094033813852978E-3</v>
      </c>
      <c r="F33" s="7">
        <v>2.9496755727667799E-3</v>
      </c>
      <c r="G33" s="7">
        <v>9.8519453879450207E-3</v>
      </c>
      <c r="H33" s="7">
        <v>1.2989129039451793E-2</v>
      </c>
      <c r="I33" s="7">
        <v>1.3176187053919555E-2</v>
      </c>
      <c r="J33" s="7">
        <v>2.5047166689436018E-2</v>
      </c>
      <c r="K33" s="7">
        <v>1.4804383430044477E-2</v>
      </c>
      <c r="L33" s="7">
        <v>5.7250367694549366E-3</v>
      </c>
      <c r="M33" s="7">
        <v>1.2743067269874711E-2</v>
      </c>
      <c r="N33" s="7">
        <v>5.2726920417613593E-2</v>
      </c>
      <c r="O33" s="7">
        <v>4.2789017733983496E-3</v>
      </c>
      <c r="P33" s="7">
        <v>5.913051130845723E-3</v>
      </c>
      <c r="Q33" s="7">
        <v>4.5445576919619706E-3</v>
      </c>
      <c r="R33" s="7">
        <v>5.395462674752727E-3</v>
      </c>
      <c r="S33" s="7">
        <v>1.6639846300330208E-2</v>
      </c>
      <c r="T33" s="7">
        <v>7.3626821039553883E-3</v>
      </c>
      <c r="U33" s="7">
        <v>8.3887532440567441E-3</v>
      </c>
      <c r="V33" s="7">
        <v>7.0526778822826092E-3</v>
      </c>
      <c r="W33" s="7">
        <v>6.3882175684722266E-3</v>
      </c>
      <c r="X33" s="7">
        <v>7.9721278680205156E-3</v>
      </c>
      <c r="Y33" s="7">
        <v>2.0024783507556671E-2</v>
      </c>
      <c r="Z33" s="7">
        <v>2.7344508978175038E-2</v>
      </c>
      <c r="AA33" s="7">
        <v>5.0545323644090694E-3</v>
      </c>
      <c r="AB33" s="7">
        <v>7.1643332338134384E-3</v>
      </c>
      <c r="AC33" s="7">
        <v>8.1946007678284204E-3</v>
      </c>
      <c r="AD33" s="7">
        <v>3.119367272605094E-2</v>
      </c>
      <c r="AE33" s="7">
        <v>1.6302588206284201E-2</v>
      </c>
      <c r="AF33" s="7">
        <v>1.0783206604372524</v>
      </c>
      <c r="AG33" s="7">
        <v>1.6327277948047461E-2</v>
      </c>
      <c r="AH33" s="7">
        <v>3.8476684766636217E-2</v>
      </c>
      <c r="AI33" s="7">
        <v>5.5991472783235199E-2</v>
      </c>
      <c r="AJ33" s="7">
        <v>3.5959184827629866E-2</v>
      </c>
      <c r="AK33" s="7">
        <v>3.9223700052765126E-2</v>
      </c>
      <c r="AL33" s="7">
        <v>6.2244462496454843E-2</v>
      </c>
      <c r="AM33" s="7">
        <v>2.2422029915714636E-2</v>
      </c>
      <c r="AN33" s="7">
        <v>5.7418507698410573E-2</v>
      </c>
      <c r="AO33" s="7">
        <v>1.372333705169294E-2</v>
      </c>
      <c r="AP33" s="7">
        <v>1.9374772076919771E-2</v>
      </c>
      <c r="AQ33" s="7">
        <v>4.6172535918411035E-2</v>
      </c>
      <c r="AR33" s="7">
        <v>7.9973274308036378E-3</v>
      </c>
      <c r="AS33" s="7">
        <v>3.7141414388711476E-3</v>
      </c>
      <c r="AT33" s="7">
        <v>5.0977625679932935E-3</v>
      </c>
      <c r="AU33" s="7">
        <v>6.6616441087435545E-3</v>
      </c>
      <c r="AV33" s="7">
        <v>3.2364854971549859E-3</v>
      </c>
      <c r="AW33" s="7">
        <v>4.0853725707801223E-3</v>
      </c>
      <c r="AX33" s="7">
        <v>1.0343233055343501E-2</v>
      </c>
      <c r="AY33" s="7">
        <v>1.7248862787763504E-2</v>
      </c>
      <c r="AZ33" s="7">
        <v>4.4452189477837741E-3</v>
      </c>
      <c r="BA33" s="7">
        <v>3.0831350427645236E-3</v>
      </c>
      <c r="BB33" s="7">
        <v>3.6066507665644164E-3</v>
      </c>
      <c r="BC33" s="7">
        <v>2.1864894683716642E-3</v>
      </c>
      <c r="BD33" s="7">
        <v>1.3989147866642388E-3</v>
      </c>
      <c r="BE33" s="7">
        <v>1.3372230779992895E-3</v>
      </c>
      <c r="BF33" s="7">
        <v>1.924371757523913E-3</v>
      </c>
      <c r="BG33" s="7">
        <v>2.9050318948936099E-3</v>
      </c>
      <c r="BH33" s="7">
        <v>2.6616652627658899E-3</v>
      </c>
      <c r="BI33" s="7">
        <v>3.7874882316997261E-3</v>
      </c>
      <c r="BJ33" s="7">
        <v>4.3509830151595074E-3</v>
      </c>
      <c r="BK33" s="7">
        <v>3.4594718943130355E-3</v>
      </c>
      <c r="BL33" s="7">
        <v>3.9918189691248865E-3</v>
      </c>
      <c r="BM33" s="7">
        <v>1.9892304861342251E-3</v>
      </c>
      <c r="BN33" s="7">
        <v>2.3015428721489132E-3</v>
      </c>
      <c r="BO33" s="7">
        <v>4.1552510234628267E-3</v>
      </c>
      <c r="BP33" s="7">
        <v>3.5560739151867752E-3</v>
      </c>
      <c r="BQ33" s="7">
        <v>3.7171460384979003E-3</v>
      </c>
      <c r="BR33" s="7">
        <v>4.8387987941604623E-3</v>
      </c>
      <c r="BS33" s="7">
        <v>0</v>
      </c>
    </row>
    <row r="34" spans="1:71" x14ac:dyDescent="0.25">
      <c r="A34" s="12" t="s">
        <v>73</v>
      </c>
      <c r="B34" s="12" t="s">
        <v>178</v>
      </c>
      <c r="C34">
        <f t="shared" si="2"/>
        <v>30</v>
      </c>
      <c r="D34" s="7">
        <v>7.0477521250599147E-4</v>
      </c>
      <c r="E34" s="7">
        <v>8.0206819466274249E-4</v>
      </c>
      <c r="F34" s="7">
        <v>4.7327822876391476E-4</v>
      </c>
      <c r="G34" s="7">
        <v>2.0717342719980053E-3</v>
      </c>
      <c r="H34" s="7">
        <v>2.7650159360320713E-3</v>
      </c>
      <c r="I34" s="7">
        <v>1.4742444231141366E-3</v>
      </c>
      <c r="J34" s="7">
        <v>2.7888473518540729E-3</v>
      </c>
      <c r="K34" s="7">
        <v>1.5724292389584227E-3</v>
      </c>
      <c r="L34" s="7">
        <v>1.3421334087556495E-3</v>
      </c>
      <c r="M34" s="7">
        <v>1.6054243097384452E-3</v>
      </c>
      <c r="N34" s="7">
        <v>2.0043657371041656E-3</v>
      </c>
      <c r="O34" s="7">
        <v>1.5265690643367516E-3</v>
      </c>
      <c r="P34" s="7">
        <v>1.3493327631533632E-3</v>
      </c>
      <c r="Q34" s="7">
        <v>1.4235443299782987E-3</v>
      </c>
      <c r="R34" s="7">
        <v>1.4655986616302311E-3</v>
      </c>
      <c r="S34" s="7">
        <v>1.2877492443074694E-3</v>
      </c>
      <c r="T34" s="7">
        <v>2.1366103005166577E-3</v>
      </c>
      <c r="U34" s="7">
        <v>1.1526392868651751E-2</v>
      </c>
      <c r="V34" s="7">
        <v>1.5671788360425857E-3</v>
      </c>
      <c r="W34" s="7">
        <v>1.4325899358431514E-3</v>
      </c>
      <c r="X34" s="7">
        <v>1.566363981041046E-3</v>
      </c>
      <c r="Y34" s="7">
        <v>1.973706069097335E-3</v>
      </c>
      <c r="Z34" s="7">
        <v>1.9093094974104914E-3</v>
      </c>
      <c r="AA34" s="7">
        <v>1.9904115960418362E-3</v>
      </c>
      <c r="AB34" s="7">
        <v>1.6406053056033276E-3</v>
      </c>
      <c r="AC34" s="7">
        <v>1.9947122427213136E-3</v>
      </c>
      <c r="AD34" s="7">
        <v>2.7980932538980464E-3</v>
      </c>
      <c r="AE34" s="7">
        <v>2.5075570931911133E-3</v>
      </c>
      <c r="AF34" s="7">
        <v>1.7330111271939513E-3</v>
      </c>
      <c r="AG34" s="7">
        <v>1.1776934884424972</v>
      </c>
      <c r="AH34" s="7">
        <v>7.0685269912348107E-3</v>
      </c>
      <c r="AI34" s="7">
        <v>6.1850679819180441E-3</v>
      </c>
      <c r="AJ34" s="7">
        <v>3.9958129628079415E-3</v>
      </c>
      <c r="AK34" s="7">
        <v>3.1454408788091572E-3</v>
      </c>
      <c r="AL34" s="7">
        <v>3.2018391257407413E-3</v>
      </c>
      <c r="AM34" s="7">
        <v>2.2559022192500046E-3</v>
      </c>
      <c r="AN34" s="7">
        <v>9.3956347406109718E-3</v>
      </c>
      <c r="AO34" s="7">
        <v>2.4348277031302056E-3</v>
      </c>
      <c r="AP34" s="7">
        <v>1.8398181940236897E-3</v>
      </c>
      <c r="AQ34" s="7">
        <v>2.4476211066342484E-3</v>
      </c>
      <c r="AR34" s="7">
        <v>1.4258906492203534E-3</v>
      </c>
      <c r="AS34" s="7">
        <v>1.6717218517872674E-3</v>
      </c>
      <c r="AT34" s="7">
        <v>1.3549108222003651E-3</v>
      </c>
      <c r="AU34" s="7">
        <v>2.7473820642329246E-3</v>
      </c>
      <c r="AV34" s="7">
        <v>2.2600463945505567E-3</v>
      </c>
      <c r="AW34" s="7">
        <v>3.659925287744756E-3</v>
      </c>
      <c r="AX34" s="7">
        <v>1.4028326829064446E-3</v>
      </c>
      <c r="AY34" s="7">
        <v>1.0463796078389177E-3</v>
      </c>
      <c r="AZ34" s="7">
        <v>3.5499048771835233E-3</v>
      </c>
      <c r="BA34" s="7">
        <v>1.3175924119968228E-2</v>
      </c>
      <c r="BB34" s="7">
        <v>4.6222962618149939E-3</v>
      </c>
      <c r="BC34" s="7">
        <v>2.1413142406710228E-2</v>
      </c>
      <c r="BD34" s="7">
        <v>2.8049708844240396E-3</v>
      </c>
      <c r="BE34" s="7">
        <v>2.5680401847841299E-4</v>
      </c>
      <c r="BF34" s="7">
        <v>3.9223402342152243E-3</v>
      </c>
      <c r="BG34" s="7">
        <v>1.7262342472240903E-2</v>
      </c>
      <c r="BH34" s="7">
        <v>7.9083980934171461E-3</v>
      </c>
      <c r="BI34" s="7">
        <v>2.9141000485843711E-3</v>
      </c>
      <c r="BJ34" s="7">
        <v>7.9379138680298403E-3</v>
      </c>
      <c r="BK34" s="7">
        <v>4.3984628595357773E-3</v>
      </c>
      <c r="BL34" s="7">
        <v>1.9562355966447577E-3</v>
      </c>
      <c r="BM34" s="7">
        <v>4.954778971138522E-3</v>
      </c>
      <c r="BN34" s="7">
        <v>3.0882827268343357E-3</v>
      </c>
      <c r="BO34" s="7">
        <v>3.7267304621162096E-3</v>
      </c>
      <c r="BP34" s="7">
        <v>3.0175355665257803E-3</v>
      </c>
      <c r="BQ34" s="7">
        <v>3.7580089963472159E-3</v>
      </c>
      <c r="BR34" s="7">
        <v>6.8682787388408013E-3</v>
      </c>
      <c r="BS34" s="7">
        <v>0</v>
      </c>
    </row>
    <row r="35" spans="1:71" x14ac:dyDescent="0.25">
      <c r="A35" s="12" t="s">
        <v>74</v>
      </c>
      <c r="B35" s="11" t="s">
        <v>180</v>
      </c>
      <c r="C35">
        <f t="shared" si="2"/>
        <v>31</v>
      </c>
      <c r="D35" s="7">
        <v>1.8835011258854233E-3</v>
      </c>
      <c r="E35" s="7">
        <v>2.7209990423873471E-3</v>
      </c>
      <c r="F35" s="7">
        <v>1.1254208630728476E-3</v>
      </c>
      <c r="G35" s="7">
        <v>4.9958358041125375E-3</v>
      </c>
      <c r="H35" s="7">
        <v>3.8469303056638464E-3</v>
      </c>
      <c r="I35" s="7">
        <v>3.6416901053177757E-3</v>
      </c>
      <c r="J35" s="7">
        <v>7.0890088392541687E-3</v>
      </c>
      <c r="K35" s="7">
        <v>2.9851234870672356E-3</v>
      </c>
      <c r="L35" s="7">
        <v>2.7409742404555168E-3</v>
      </c>
      <c r="M35" s="7">
        <v>3.037498254780334E-3</v>
      </c>
      <c r="N35" s="7">
        <v>3.2615847812526005E-3</v>
      </c>
      <c r="O35" s="7">
        <v>2.0398501222007931E-3</v>
      </c>
      <c r="P35" s="7">
        <v>4.0313700977318307E-3</v>
      </c>
      <c r="Q35" s="7">
        <v>2.2937768845772131E-3</v>
      </c>
      <c r="R35" s="7">
        <v>2.3239772382982987E-3</v>
      </c>
      <c r="S35" s="7">
        <v>3.3924938654562842E-3</v>
      </c>
      <c r="T35" s="7">
        <v>4.6314033327138548E-3</v>
      </c>
      <c r="U35" s="7">
        <v>5.2618041387683702E-3</v>
      </c>
      <c r="V35" s="7">
        <v>2.1924653992757286E-3</v>
      </c>
      <c r="W35" s="7">
        <v>2.6942232894002376E-3</v>
      </c>
      <c r="X35" s="7">
        <v>3.8979018325984603E-3</v>
      </c>
      <c r="Y35" s="7">
        <v>3.2766472505597589E-3</v>
      </c>
      <c r="Z35" s="7">
        <v>3.1116432938203937E-3</v>
      </c>
      <c r="AA35" s="7">
        <v>2.2345122536209724E-3</v>
      </c>
      <c r="AB35" s="7">
        <v>3.9232204128964001E-3</v>
      </c>
      <c r="AC35" s="7">
        <v>5.4643690740546818E-3</v>
      </c>
      <c r="AD35" s="7">
        <v>6.46783494934541E-3</v>
      </c>
      <c r="AE35" s="7">
        <v>8.7727001037165003E-3</v>
      </c>
      <c r="AF35" s="7">
        <v>4.3787898796275393E-3</v>
      </c>
      <c r="AG35" s="7">
        <v>2.6015935653149948E-2</v>
      </c>
      <c r="AH35" s="7">
        <v>1.099102733186667</v>
      </c>
      <c r="AI35" s="7">
        <v>2.6264918117256307E-2</v>
      </c>
      <c r="AJ35" s="7">
        <v>1.1301911095382739E-2</v>
      </c>
      <c r="AK35" s="7">
        <v>1.5426956215118824E-2</v>
      </c>
      <c r="AL35" s="7">
        <v>1.1301007937807082E-2</v>
      </c>
      <c r="AM35" s="7">
        <v>5.7747689827465183E-3</v>
      </c>
      <c r="AN35" s="7">
        <v>3.6854726201502264E-2</v>
      </c>
      <c r="AO35" s="7">
        <v>2.6101130314411421E-2</v>
      </c>
      <c r="AP35" s="7">
        <v>8.0148695281917932E-3</v>
      </c>
      <c r="AQ35" s="7">
        <v>1.8942439233432008E-2</v>
      </c>
      <c r="AR35" s="7">
        <v>5.276696953941072E-3</v>
      </c>
      <c r="AS35" s="7">
        <v>2.7339839333552773E-3</v>
      </c>
      <c r="AT35" s="7">
        <v>5.5849888126472558E-3</v>
      </c>
      <c r="AU35" s="7">
        <v>5.4222869569325828E-3</v>
      </c>
      <c r="AV35" s="7">
        <v>1.9494668177419386E-3</v>
      </c>
      <c r="AW35" s="7">
        <v>3.4277236774572376E-3</v>
      </c>
      <c r="AX35" s="7">
        <v>4.113371144234516E-3</v>
      </c>
      <c r="AY35" s="7">
        <v>1.8377856351430911E-3</v>
      </c>
      <c r="AZ35" s="7">
        <v>3.3066689795166913E-3</v>
      </c>
      <c r="BA35" s="7">
        <v>3.9762419390014314E-3</v>
      </c>
      <c r="BB35" s="7">
        <v>7.48294635764272E-3</v>
      </c>
      <c r="BC35" s="7">
        <v>2.0233412513649819E-3</v>
      </c>
      <c r="BD35" s="7">
        <v>1.308259150005523E-3</v>
      </c>
      <c r="BE35" s="7">
        <v>1.0847233534193542E-3</v>
      </c>
      <c r="BF35" s="7">
        <v>4.6514216391357914E-3</v>
      </c>
      <c r="BG35" s="7">
        <v>3.2612378199537296E-3</v>
      </c>
      <c r="BH35" s="7">
        <v>2.8830960376612438E-3</v>
      </c>
      <c r="BI35" s="7">
        <v>2.8906414828299516E-3</v>
      </c>
      <c r="BJ35" s="7">
        <v>4.9374966328710572E-3</v>
      </c>
      <c r="BK35" s="7">
        <v>1.0278675073738793E-3</v>
      </c>
      <c r="BL35" s="7">
        <v>1.4987378432210915E-3</v>
      </c>
      <c r="BM35" s="7">
        <v>1.3190873176323096E-3</v>
      </c>
      <c r="BN35" s="7">
        <v>1.9415270089557122E-3</v>
      </c>
      <c r="BO35" s="7">
        <v>2.0782160932304693E-3</v>
      </c>
      <c r="BP35" s="7">
        <v>2.0435578804413007E-3</v>
      </c>
      <c r="BQ35" s="7">
        <v>4.1478999547833097E-3</v>
      </c>
      <c r="BR35" s="7">
        <v>8.0796633833494624E-3</v>
      </c>
      <c r="BS35" s="7">
        <v>0</v>
      </c>
    </row>
    <row r="36" spans="1:71" x14ac:dyDescent="0.25">
      <c r="A36" s="11" t="s">
        <v>75</v>
      </c>
      <c r="B36" s="11" t="s">
        <v>182</v>
      </c>
      <c r="C36">
        <f t="shared" si="2"/>
        <v>32</v>
      </c>
      <c r="D36" s="7">
        <v>1.947921200990257E-3</v>
      </c>
      <c r="E36" s="7">
        <v>2.2484447426358552E-3</v>
      </c>
      <c r="F36" s="7">
        <v>1.7597028861059559E-3</v>
      </c>
      <c r="G36" s="7">
        <v>1.6201898087913696E-2</v>
      </c>
      <c r="H36" s="7">
        <v>2.6286670748211623E-2</v>
      </c>
      <c r="I36" s="7">
        <v>3.9413758222505063E-2</v>
      </c>
      <c r="J36" s="7">
        <v>6.2829245405869857E-2</v>
      </c>
      <c r="K36" s="7">
        <v>3.5427516833206364E-3</v>
      </c>
      <c r="L36" s="7">
        <v>3.8234648994163599E-3</v>
      </c>
      <c r="M36" s="7">
        <v>3.5222214490601652E-3</v>
      </c>
      <c r="N36" s="7">
        <v>5.4078281024544789E-3</v>
      </c>
      <c r="O36" s="7">
        <v>2.0461044192354775E-3</v>
      </c>
      <c r="P36" s="7">
        <v>3.2419047079995551E-3</v>
      </c>
      <c r="Q36" s="7">
        <v>2.9040348270522542E-3</v>
      </c>
      <c r="R36" s="7">
        <v>2.7736096072908511E-3</v>
      </c>
      <c r="S36" s="7">
        <v>6.6512766545898175E-3</v>
      </c>
      <c r="T36" s="7">
        <v>7.5797217551974378E-3</v>
      </c>
      <c r="U36" s="7">
        <v>1.1089209344057775E-2</v>
      </c>
      <c r="V36" s="7">
        <v>1.0876260372681308E-2</v>
      </c>
      <c r="W36" s="7">
        <v>4.4924128501359949E-3</v>
      </c>
      <c r="X36" s="7">
        <v>5.1032749113338275E-3</v>
      </c>
      <c r="Y36" s="7">
        <v>4.9413874732681991E-3</v>
      </c>
      <c r="Z36" s="7">
        <v>4.6376637742203703E-3</v>
      </c>
      <c r="AA36" s="7">
        <v>3.1241460765119929E-3</v>
      </c>
      <c r="AB36" s="7">
        <v>5.4215117946604342E-3</v>
      </c>
      <c r="AC36" s="7">
        <v>7.9233508017354584E-3</v>
      </c>
      <c r="AD36" s="7">
        <v>1.9589617836661626E-2</v>
      </c>
      <c r="AE36" s="7">
        <v>1.8514587715225229E-2</v>
      </c>
      <c r="AF36" s="7">
        <v>1.0075854988977539E-2</v>
      </c>
      <c r="AG36" s="7">
        <v>5.6029967255313857E-3</v>
      </c>
      <c r="AH36" s="7">
        <v>1.7013015458122761E-2</v>
      </c>
      <c r="AI36" s="7">
        <v>1.1401482966947489</v>
      </c>
      <c r="AJ36" s="7">
        <v>1.715365133864729E-2</v>
      </c>
      <c r="AK36" s="7">
        <v>1.0566615566032746E-2</v>
      </c>
      <c r="AL36" s="7">
        <v>1.9292161594054363E-2</v>
      </c>
      <c r="AM36" s="7">
        <v>5.3956146866183368E-3</v>
      </c>
      <c r="AN36" s="7">
        <v>0.13906458504108477</v>
      </c>
      <c r="AO36" s="7">
        <v>4.6283317177925453E-3</v>
      </c>
      <c r="AP36" s="7">
        <v>6.4457793487497882E-3</v>
      </c>
      <c r="AQ36" s="7">
        <v>1.1950035117733406E-2</v>
      </c>
      <c r="AR36" s="7">
        <v>5.7364136888019826E-3</v>
      </c>
      <c r="AS36" s="7">
        <v>2.6943672711446614E-3</v>
      </c>
      <c r="AT36" s="7">
        <v>4.7261840408588003E-3</v>
      </c>
      <c r="AU36" s="7">
        <v>2.0600700336226619E-2</v>
      </c>
      <c r="AV36" s="7">
        <v>4.5477267957588991E-3</v>
      </c>
      <c r="AW36" s="7">
        <v>6.8939848873118799E-3</v>
      </c>
      <c r="AX36" s="7">
        <v>2.2259563211842197E-3</v>
      </c>
      <c r="AY36" s="7">
        <v>2.3568447719772481E-3</v>
      </c>
      <c r="AZ36" s="7">
        <v>6.5198262120930266E-3</v>
      </c>
      <c r="BA36" s="7">
        <v>2.1869526725484551E-3</v>
      </c>
      <c r="BB36" s="7">
        <v>2.8433806729144437E-3</v>
      </c>
      <c r="BC36" s="7">
        <v>2.1995851776951962E-3</v>
      </c>
      <c r="BD36" s="7">
        <v>1.0915872989711128E-3</v>
      </c>
      <c r="BE36" s="7">
        <v>3.1821098932723979E-4</v>
      </c>
      <c r="BF36" s="7">
        <v>1.6926103722079342E-3</v>
      </c>
      <c r="BG36" s="7">
        <v>2.4270428207371019E-3</v>
      </c>
      <c r="BH36" s="7">
        <v>2.3094516439633585E-3</v>
      </c>
      <c r="BI36" s="7">
        <v>4.4840366929112746E-3</v>
      </c>
      <c r="BJ36" s="7">
        <v>6.6258488507626697E-3</v>
      </c>
      <c r="BK36" s="7">
        <v>1.5639619801922991E-3</v>
      </c>
      <c r="BL36" s="7">
        <v>1.4886080448760508E-3</v>
      </c>
      <c r="BM36" s="7">
        <v>1.0716266207477622E-3</v>
      </c>
      <c r="BN36" s="7">
        <v>1.3462200498977001E-3</v>
      </c>
      <c r="BO36" s="7">
        <v>2.9651999717889978E-3</v>
      </c>
      <c r="BP36" s="7">
        <v>2.0346060050846029E-3</v>
      </c>
      <c r="BQ36" s="7">
        <v>2.9633784321178337E-3</v>
      </c>
      <c r="BR36" s="7">
        <v>2.4196091036700913E-3</v>
      </c>
      <c r="BS36" s="7">
        <v>0</v>
      </c>
    </row>
    <row r="37" spans="1:71" x14ac:dyDescent="0.25">
      <c r="A37" s="11" t="s">
        <v>76</v>
      </c>
      <c r="B37" s="11" t="s">
        <v>184</v>
      </c>
      <c r="C37">
        <f t="shared" si="2"/>
        <v>33</v>
      </c>
      <c r="D37" s="7">
        <v>1.9651874062535981E-4</v>
      </c>
      <c r="E37" s="7">
        <v>1.9448847999095547E-4</v>
      </c>
      <c r="F37" s="7">
        <v>1.3682390704513564E-4</v>
      </c>
      <c r="G37" s="7">
        <v>4.3474736011570015E-4</v>
      </c>
      <c r="H37" s="7">
        <v>2.6613079199926728E-4</v>
      </c>
      <c r="I37" s="7">
        <v>4.564239462692032E-4</v>
      </c>
      <c r="J37" s="7">
        <v>5.4908520097822738E-4</v>
      </c>
      <c r="K37" s="7">
        <v>3.3481708643222287E-4</v>
      </c>
      <c r="L37" s="7">
        <v>1.3888953314010416E-3</v>
      </c>
      <c r="M37" s="7">
        <v>4.3797914820626027E-4</v>
      </c>
      <c r="N37" s="7">
        <v>3.8773710465649265E-4</v>
      </c>
      <c r="O37" s="7">
        <v>2.2489411032550224E-4</v>
      </c>
      <c r="P37" s="7">
        <v>3.926962866748799E-4</v>
      </c>
      <c r="Q37" s="7">
        <v>2.14433289572969E-4</v>
      </c>
      <c r="R37" s="7">
        <v>2.7604778770189489E-4</v>
      </c>
      <c r="S37" s="7">
        <v>2.8777710845827103E-4</v>
      </c>
      <c r="T37" s="7">
        <v>3.5690872738308418E-4</v>
      </c>
      <c r="U37" s="7">
        <v>3.0386399538769011E-4</v>
      </c>
      <c r="V37" s="7">
        <v>2.2266035447994896E-4</v>
      </c>
      <c r="W37" s="7">
        <v>3.5700977968967853E-4</v>
      </c>
      <c r="X37" s="7">
        <v>3.5120905058612671E-4</v>
      </c>
      <c r="Y37" s="7">
        <v>7.4125835428935812E-4</v>
      </c>
      <c r="Z37" s="7">
        <v>4.9280232077286387E-4</v>
      </c>
      <c r="AA37" s="7">
        <v>5.1290613015156936E-4</v>
      </c>
      <c r="AB37" s="7">
        <v>3.654296387162991E-4</v>
      </c>
      <c r="AC37" s="7">
        <v>4.1010832216176792E-4</v>
      </c>
      <c r="AD37" s="7">
        <v>5.3590243962833807E-4</v>
      </c>
      <c r="AE37" s="7">
        <v>4.6049198401808413E-4</v>
      </c>
      <c r="AF37" s="7">
        <v>3.6395875910329357E-4</v>
      </c>
      <c r="AG37" s="7">
        <v>7.4506903709066865E-4</v>
      </c>
      <c r="AH37" s="7">
        <v>1.6466082493485296E-3</v>
      </c>
      <c r="AI37" s="7">
        <v>1.5037770661995714E-3</v>
      </c>
      <c r="AJ37" s="7">
        <v>1.0353499480086175</v>
      </c>
      <c r="AK37" s="7">
        <v>2.3733947700827693E-3</v>
      </c>
      <c r="AL37" s="7">
        <v>2.5603150707764308E-3</v>
      </c>
      <c r="AM37" s="7">
        <v>2.9880174460508236E-4</v>
      </c>
      <c r="AN37" s="7">
        <v>1.4713505694265842E-3</v>
      </c>
      <c r="AO37" s="7">
        <v>5.6993889993805125E-4</v>
      </c>
      <c r="AP37" s="7">
        <v>4.2440926777581351E-4</v>
      </c>
      <c r="AQ37" s="7">
        <v>4.9556891109711653E-4</v>
      </c>
      <c r="AR37" s="7">
        <v>3.5407950744756052E-3</v>
      </c>
      <c r="AS37" s="7">
        <v>2.6987251935003536E-4</v>
      </c>
      <c r="AT37" s="7">
        <v>3.1470163532311044E-3</v>
      </c>
      <c r="AU37" s="7">
        <v>3.3847003327258087E-4</v>
      </c>
      <c r="AV37" s="7">
        <v>1.7286656569405386E-4</v>
      </c>
      <c r="AW37" s="7">
        <v>3.6503628676668289E-4</v>
      </c>
      <c r="AX37" s="7">
        <v>1.8443539220062454E-4</v>
      </c>
      <c r="AY37" s="7">
        <v>1.9092656002651923E-4</v>
      </c>
      <c r="AZ37" s="7">
        <v>2.5426243417786342E-4</v>
      </c>
      <c r="BA37" s="7">
        <v>1.961339223551797E-4</v>
      </c>
      <c r="BB37" s="7">
        <v>2.2088524427632994E-4</v>
      </c>
      <c r="BC37" s="7">
        <v>1.5382229763679454E-4</v>
      </c>
      <c r="BD37" s="7">
        <v>7.8995392250470506E-5</v>
      </c>
      <c r="BE37" s="7">
        <v>3.0147641615083005E-5</v>
      </c>
      <c r="BF37" s="7">
        <v>1.4043511913380772E-4</v>
      </c>
      <c r="BG37" s="7">
        <v>1.2779391742235686E-3</v>
      </c>
      <c r="BH37" s="7">
        <v>1.543660071623574E-4</v>
      </c>
      <c r="BI37" s="7">
        <v>5.6082015735311097E-4</v>
      </c>
      <c r="BJ37" s="7">
        <v>1.6367799870854594E-4</v>
      </c>
      <c r="BK37" s="7">
        <v>1.2735283982113503E-4</v>
      </c>
      <c r="BL37" s="7">
        <v>1.7271919384995914E-4</v>
      </c>
      <c r="BM37" s="7">
        <v>1.1136244283450493E-4</v>
      </c>
      <c r="BN37" s="7">
        <v>2.7672939117794434E-4</v>
      </c>
      <c r="BO37" s="7">
        <v>2.2251017678811595E-4</v>
      </c>
      <c r="BP37" s="7">
        <v>1.7591751131934821E-4</v>
      </c>
      <c r="BQ37" s="7">
        <v>1.9540843215919162E-4</v>
      </c>
      <c r="BR37" s="7">
        <v>2.4629160035595347E-4</v>
      </c>
      <c r="BS37" s="7">
        <v>0</v>
      </c>
    </row>
    <row r="38" spans="1:71" x14ac:dyDescent="0.25">
      <c r="A38" s="12" t="s">
        <v>77</v>
      </c>
      <c r="B38" s="11" t="s">
        <v>186</v>
      </c>
      <c r="C38">
        <f t="shared" si="2"/>
        <v>34</v>
      </c>
      <c r="D38" s="7">
        <v>1.9292036670403813E-3</v>
      </c>
      <c r="E38" s="7">
        <v>1.975753646544654E-3</v>
      </c>
      <c r="F38" s="7">
        <v>1.5428617074597513E-3</v>
      </c>
      <c r="G38" s="7">
        <v>4.1801693335499195E-3</v>
      </c>
      <c r="H38" s="7">
        <v>2.9866966631690393E-3</v>
      </c>
      <c r="I38" s="7">
        <v>4.3720345038667143E-3</v>
      </c>
      <c r="J38" s="7">
        <v>6.5369977228725874E-3</v>
      </c>
      <c r="K38" s="7">
        <v>3.9303299512462014E-3</v>
      </c>
      <c r="L38" s="7">
        <v>4.5575512024110991E-3</v>
      </c>
      <c r="M38" s="7">
        <v>5.0529281401475584E-3</v>
      </c>
      <c r="N38" s="7">
        <v>4.9085835626733318E-3</v>
      </c>
      <c r="O38" s="7">
        <v>2.1517574337387947E-3</v>
      </c>
      <c r="P38" s="7">
        <v>2.9529219591808982E-3</v>
      </c>
      <c r="Q38" s="7">
        <v>1.8963449855315606E-3</v>
      </c>
      <c r="R38" s="7">
        <v>2.9681968612317263E-3</v>
      </c>
      <c r="S38" s="7">
        <v>3.1531224566599967E-3</v>
      </c>
      <c r="T38" s="7">
        <v>3.5466827826170087E-3</v>
      </c>
      <c r="U38" s="7">
        <v>3.6577032348140736E-3</v>
      </c>
      <c r="V38" s="7">
        <v>2.2778658182627414E-3</v>
      </c>
      <c r="W38" s="7">
        <v>3.7230143350681869E-3</v>
      </c>
      <c r="X38" s="7">
        <v>3.600963617547707E-3</v>
      </c>
      <c r="Y38" s="7">
        <v>3.8393965263233513E-3</v>
      </c>
      <c r="Z38" s="7">
        <v>4.3475012521434295E-3</v>
      </c>
      <c r="AA38" s="7">
        <v>3.1864499071106124E-3</v>
      </c>
      <c r="AB38" s="7">
        <v>4.7810314155566419E-3</v>
      </c>
      <c r="AC38" s="7">
        <v>4.076921137993854E-3</v>
      </c>
      <c r="AD38" s="7">
        <v>5.8421591228835518E-3</v>
      </c>
      <c r="AE38" s="7">
        <v>5.4647172999284241E-3</v>
      </c>
      <c r="AF38" s="7">
        <v>5.2586644443931834E-3</v>
      </c>
      <c r="AG38" s="7">
        <v>5.5485375793330825E-3</v>
      </c>
      <c r="AH38" s="7">
        <v>7.7900167029453932E-3</v>
      </c>
      <c r="AI38" s="7">
        <v>1.1212960696692063E-2</v>
      </c>
      <c r="AJ38" s="7">
        <v>0.23979401941769615</v>
      </c>
      <c r="AK38" s="7">
        <v>1.1220222805783506</v>
      </c>
      <c r="AL38" s="7">
        <v>1.1702178443342891E-2</v>
      </c>
      <c r="AM38" s="7">
        <v>3.2843834777866428E-3</v>
      </c>
      <c r="AN38" s="7">
        <v>1.0785204450412512E-2</v>
      </c>
      <c r="AO38" s="7">
        <v>2.1043880514569173E-3</v>
      </c>
      <c r="AP38" s="7">
        <v>2.882618705480804E-3</v>
      </c>
      <c r="AQ38" s="7">
        <v>3.6834973235992984E-3</v>
      </c>
      <c r="AR38" s="7">
        <v>9.8532268001967363E-2</v>
      </c>
      <c r="AS38" s="7">
        <v>2.6944037552842377E-3</v>
      </c>
      <c r="AT38" s="7">
        <v>4.3480963850899217E-2</v>
      </c>
      <c r="AU38" s="7">
        <v>3.33512876164116E-3</v>
      </c>
      <c r="AV38" s="7">
        <v>2.3231288571469479E-3</v>
      </c>
      <c r="AW38" s="7">
        <v>3.2278401916318719E-3</v>
      </c>
      <c r="AX38" s="7">
        <v>1.4621925223706189E-3</v>
      </c>
      <c r="AY38" s="7">
        <v>2.15223396679891E-3</v>
      </c>
      <c r="AZ38" s="7">
        <v>2.6198855635045266E-3</v>
      </c>
      <c r="BA38" s="7">
        <v>1.6798616260890779E-3</v>
      </c>
      <c r="BB38" s="7">
        <v>1.2230490443382693E-3</v>
      </c>
      <c r="BC38" s="7">
        <v>9.3538453645931549E-4</v>
      </c>
      <c r="BD38" s="7">
        <v>6.9067003798404007E-4</v>
      </c>
      <c r="BE38" s="7">
        <v>1.8719829112046068E-4</v>
      </c>
      <c r="BF38" s="7">
        <v>9.3788454232998208E-4</v>
      </c>
      <c r="BG38" s="7">
        <v>2.8687126730351053E-3</v>
      </c>
      <c r="BH38" s="7">
        <v>1.3912776915171678E-3</v>
      </c>
      <c r="BI38" s="7">
        <v>7.608352568419614E-3</v>
      </c>
      <c r="BJ38" s="7">
        <v>1.1627629654608412E-3</v>
      </c>
      <c r="BK38" s="7">
        <v>9.6543543793969303E-4</v>
      </c>
      <c r="BL38" s="7">
        <v>2.6638456338089161E-3</v>
      </c>
      <c r="BM38" s="7">
        <v>2.2579256309475022E-3</v>
      </c>
      <c r="BN38" s="7">
        <v>1.4302473389443521E-3</v>
      </c>
      <c r="BO38" s="7">
        <v>2.9137621425135212E-3</v>
      </c>
      <c r="BP38" s="7">
        <v>1.4257237691518221E-3</v>
      </c>
      <c r="BQ38" s="7">
        <v>1.5444284394745319E-3</v>
      </c>
      <c r="BR38" s="7">
        <v>1.9484792189652475E-3</v>
      </c>
      <c r="BS38" s="7">
        <v>0</v>
      </c>
    </row>
    <row r="39" spans="1:71" x14ac:dyDescent="0.25">
      <c r="A39" s="12" t="s">
        <v>78</v>
      </c>
      <c r="B39" s="11" t="s">
        <v>188</v>
      </c>
      <c r="C39">
        <f t="shared" si="2"/>
        <v>35</v>
      </c>
      <c r="D39" s="7">
        <v>2.4257939498335075E-4</v>
      </c>
      <c r="E39" s="7">
        <v>2.4933029348827229E-4</v>
      </c>
      <c r="F39" s="7">
        <v>2.3112306706085396E-4</v>
      </c>
      <c r="G39" s="7">
        <v>1.1467199875046926E-3</v>
      </c>
      <c r="H39" s="7">
        <v>6.6657727553298836E-4</v>
      </c>
      <c r="I39" s="7">
        <v>7.6644951088966173E-4</v>
      </c>
      <c r="J39" s="7">
        <v>1.6096662726788735E-3</v>
      </c>
      <c r="K39" s="7">
        <v>5.1202602018460969E-4</v>
      </c>
      <c r="L39" s="7">
        <v>6.3683755309156453E-4</v>
      </c>
      <c r="M39" s="7">
        <v>5.6278092820536395E-4</v>
      </c>
      <c r="N39" s="7">
        <v>6.0669869583183196E-4</v>
      </c>
      <c r="O39" s="7">
        <v>3.1992035237716251E-4</v>
      </c>
      <c r="P39" s="7">
        <v>4.7204342985049174E-4</v>
      </c>
      <c r="Q39" s="7">
        <v>4.4238026060289905E-4</v>
      </c>
      <c r="R39" s="7">
        <v>4.6388738962866588E-4</v>
      </c>
      <c r="S39" s="7">
        <v>6.5791901455381418E-4</v>
      </c>
      <c r="T39" s="7">
        <v>1.0553570947913864E-3</v>
      </c>
      <c r="U39" s="7">
        <v>1.4767880197500839E-3</v>
      </c>
      <c r="V39" s="7">
        <v>4.3628744545105283E-4</v>
      </c>
      <c r="W39" s="7">
        <v>6.9488494295222888E-4</v>
      </c>
      <c r="X39" s="7">
        <v>6.2079155517422038E-4</v>
      </c>
      <c r="Y39" s="7">
        <v>6.6568857623122625E-4</v>
      </c>
      <c r="Z39" s="7">
        <v>6.2249365318368358E-4</v>
      </c>
      <c r="AA39" s="7">
        <v>5.9020694921147604E-4</v>
      </c>
      <c r="AB39" s="7">
        <v>5.8769132398238562E-4</v>
      </c>
      <c r="AC39" s="7">
        <v>9.9314816645690632E-4</v>
      </c>
      <c r="AD39" s="7">
        <v>1.9578237170212753E-3</v>
      </c>
      <c r="AE39" s="7">
        <v>1.3303525559542071E-3</v>
      </c>
      <c r="AF39" s="7">
        <v>9.0976377056712092E-4</v>
      </c>
      <c r="AG39" s="7">
        <v>3.7629118711698202E-4</v>
      </c>
      <c r="AH39" s="7">
        <v>7.7957946275583362E-4</v>
      </c>
      <c r="AI39" s="7">
        <v>1.4647764946080603E-3</v>
      </c>
      <c r="AJ39" s="7">
        <v>1.0398784163561676E-3</v>
      </c>
      <c r="AK39" s="7">
        <v>1.000503436929171E-3</v>
      </c>
      <c r="AL39" s="7">
        <v>1.2002638551538589</v>
      </c>
      <c r="AM39" s="7">
        <v>8.0527774955761375E-4</v>
      </c>
      <c r="AN39" s="7">
        <v>1.9636313646761466E-2</v>
      </c>
      <c r="AO39" s="7">
        <v>3.5976189160186363E-4</v>
      </c>
      <c r="AP39" s="7">
        <v>5.4499011474755236E-4</v>
      </c>
      <c r="AQ39" s="7">
        <v>5.3156889727483609E-4</v>
      </c>
      <c r="AR39" s="7">
        <v>1.1215919046771092E-3</v>
      </c>
      <c r="AS39" s="7">
        <v>3.5808146952541741E-4</v>
      </c>
      <c r="AT39" s="7">
        <v>3.2872718691416033E-3</v>
      </c>
      <c r="AU39" s="7">
        <v>1.6039562699980232E-3</v>
      </c>
      <c r="AV39" s="7">
        <v>6.2054934473466516E-4</v>
      </c>
      <c r="AW39" s="7">
        <v>8.2230171580847901E-4</v>
      </c>
      <c r="AX39" s="7">
        <v>2.2567796798725025E-4</v>
      </c>
      <c r="AY39" s="7">
        <v>3.0009001526610873E-4</v>
      </c>
      <c r="AZ39" s="7">
        <v>9.6034820670112548E-4</v>
      </c>
      <c r="BA39" s="7">
        <v>2.8894056069974353E-4</v>
      </c>
      <c r="BB39" s="7">
        <v>2.7262712498900298E-4</v>
      </c>
      <c r="BC39" s="7">
        <v>2.6005384886264695E-4</v>
      </c>
      <c r="BD39" s="7">
        <v>1.3238435966539901E-4</v>
      </c>
      <c r="BE39" s="7">
        <v>3.2712493547491472E-5</v>
      </c>
      <c r="BF39" s="7">
        <v>2.274897556110457E-4</v>
      </c>
      <c r="BG39" s="7">
        <v>5.6927381036254283E-4</v>
      </c>
      <c r="BH39" s="7">
        <v>3.1736152596775297E-4</v>
      </c>
      <c r="BI39" s="7">
        <v>6.7607303939127639E-4</v>
      </c>
      <c r="BJ39" s="7">
        <v>2.6498662323985679E-4</v>
      </c>
      <c r="BK39" s="7">
        <v>2.0186861630395566E-4</v>
      </c>
      <c r="BL39" s="7">
        <v>4.0633642665244068E-4</v>
      </c>
      <c r="BM39" s="7">
        <v>1.2297284319584737E-4</v>
      </c>
      <c r="BN39" s="7">
        <v>2.5235141877264227E-4</v>
      </c>
      <c r="BO39" s="7">
        <v>2.8943407527265593E-4</v>
      </c>
      <c r="BP39" s="7">
        <v>3.3242793110625286E-4</v>
      </c>
      <c r="BQ39" s="7">
        <v>4.3831872263680921E-4</v>
      </c>
      <c r="BR39" s="7">
        <v>6.4550978299323617E-4</v>
      </c>
      <c r="BS39" s="7">
        <v>0</v>
      </c>
    </row>
    <row r="40" spans="1:71" x14ac:dyDescent="0.25">
      <c r="A40" s="11" t="s">
        <v>79</v>
      </c>
      <c r="B40" s="11" t="s">
        <v>190</v>
      </c>
      <c r="C40">
        <f t="shared" si="2"/>
        <v>36</v>
      </c>
      <c r="D40" s="7">
        <v>5.1231415746603613E-4</v>
      </c>
      <c r="E40" s="7">
        <v>5.5372715444904975E-4</v>
      </c>
      <c r="F40" s="7">
        <v>4.7907040469477471E-4</v>
      </c>
      <c r="G40" s="7">
        <v>1.096605153149262E-3</v>
      </c>
      <c r="H40" s="7">
        <v>1.0947997920061812E-3</v>
      </c>
      <c r="I40" s="7">
        <v>9.6063422423223112E-4</v>
      </c>
      <c r="J40" s="7">
        <v>1.4454102087372127E-3</v>
      </c>
      <c r="K40" s="7">
        <v>9.6039131095963716E-4</v>
      </c>
      <c r="L40" s="7">
        <v>7.7179137811352755E-4</v>
      </c>
      <c r="M40" s="7">
        <v>1.2248813310445736E-3</v>
      </c>
      <c r="N40" s="7">
        <v>1.7242623295349062E-3</v>
      </c>
      <c r="O40" s="7">
        <v>6.7119732615563961E-4</v>
      </c>
      <c r="P40" s="7">
        <v>1.783188788778897E-3</v>
      </c>
      <c r="Q40" s="7">
        <v>1.5022657280873611E-2</v>
      </c>
      <c r="R40" s="7">
        <v>6.1707939195318959E-3</v>
      </c>
      <c r="S40" s="7">
        <v>1.5653692327454558E-3</v>
      </c>
      <c r="T40" s="7">
        <v>1.2392344960119363E-3</v>
      </c>
      <c r="U40" s="7">
        <v>1.6749138920754399E-3</v>
      </c>
      <c r="V40" s="7">
        <v>6.8336116298089392E-4</v>
      </c>
      <c r="W40" s="7">
        <v>7.1107673825540672E-4</v>
      </c>
      <c r="X40" s="7">
        <v>1.3729760258318674E-3</v>
      </c>
      <c r="Y40" s="7">
        <v>1.6270905052094122E-3</v>
      </c>
      <c r="Z40" s="7">
        <v>1.6607346908937993E-3</v>
      </c>
      <c r="AA40" s="7">
        <v>1.3282750878451208E-3</v>
      </c>
      <c r="AB40" s="7">
        <v>2.6994048166953657E-3</v>
      </c>
      <c r="AC40" s="7">
        <v>2.177761481343406E-3</v>
      </c>
      <c r="AD40" s="7">
        <v>1.2514288613032585E-3</v>
      </c>
      <c r="AE40" s="7">
        <v>1.0399721632720395E-3</v>
      </c>
      <c r="AF40" s="7">
        <v>1.2869237379545492E-3</v>
      </c>
      <c r="AG40" s="7">
        <v>1.2161500615923389E-3</v>
      </c>
      <c r="AH40" s="7">
        <v>1.5435034003839312E-3</v>
      </c>
      <c r="AI40" s="7">
        <v>4.5539199564640009E-3</v>
      </c>
      <c r="AJ40" s="7">
        <v>3.568284182178541E-3</v>
      </c>
      <c r="AK40" s="7">
        <v>6.1936162644275128E-3</v>
      </c>
      <c r="AL40" s="7">
        <v>2.6078859796312645E-3</v>
      </c>
      <c r="AM40" s="7">
        <v>1.0305983623366137</v>
      </c>
      <c r="AN40" s="7">
        <v>3.1018626544072831E-3</v>
      </c>
      <c r="AO40" s="7">
        <v>7.0975352280908284E-4</v>
      </c>
      <c r="AP40" s="7">
        <v>1.2706201228137241E-3</v>
      </c>
      <c r="AQ40" s="7">
        <v>2.2516162999000793E-3</v>
      </c>
      <c r="AR40" s="7">
        <v>1.2159802631345948E-3</v>
      </c>
      <c r="AS40" s="7">
        <v>8.6539492813030158E-4</v>
      </c>
      <c r="AT40" s="7">
        <v>1.0016886120018179E-3</v>
      </c>
      <c r="AU40" s="7">
        <v>5.5092921245508582E-3</v>
      </c>
      <c r="AV40" s="7">
        <v>1.0338559919821841E-3</v>
      </c>
      <c r="AW40" s="7">
        <v>1.8091246013173857E-3</v>
      </c>
      <c r="AX40" s="7">
        <v>8.2482653621626634E-4</v>
      </c>
      <c r="AY40" s="7">
        <v>7.0009943360338728E-4</v>
      </c>
      <c r="AZ40" s="7">
        <v>1.0014057819085411E-3</v>
      </c>
      <c r="BA40" s="7">
        <v>1.9121696189834062E-3</v>
      </c>
      <c r="BB40" s="7">
        <v>6.7796200820224926E-4</v>
      </c>
      <c r="BC40" s="7">
        <v>9.0821298880996938E-4</v>
      </c>
      <c r="BD40" s="7">
        <v>6.9580778355416079E-4</v>
      </c>
      <c r="BE40" s="7">
        <v>2.4930599843527463E-4</v>
      </c>
      <c r="BF40" s="7">
        <v>1.3035683728194788E-3</v>
      </c>
      <c r="BG40" s="7">
        <v>4.197904295534364E-3</v>
      </c>
      <c r="BH40" s="7">
        <v>2.9810413809531048E-3</v>
      </c>
      <c r="BI40" s="7">
        <v>8.6008635257326018E-3</v>
      </c>
      <c r="BJ40" s="7">
        <v>1.1262096076379438E-3</v>
      </c>
      <c r="BK40" s="7">
        <v>6.9197010954857277E-4</v>
      </c>
      <c r="BL40" s="7">
        <v>1.0032357312822452E-3</v>
      </c>
      <c r="BM40" s="7">
        <v>3.2878627774342822E-3</v>
      </c>
      <c r="BN40" s="7">
        <v>7.0826860436788014E-4</v>
      </c>
      <c r="BO40" s="7">
        <v>1.1170926003943291E-2</v>
      </c>
      <c r="BP40" s="7">
        <v>3.7168303123434998E-2</v>
      </c>
      <c r="BQ40" s="7">
        <v>3.8985652579568756E-3</v>
      </c>
      <c r="BR40" s="7">
        <v>1.1540030032691731E-3</v>
      </c>
      <c r="BS40" s="7">
        <v>0</v>
      </c>
    </row>
    <row r="41" spans="1:71" x14ac:dyDescent="0.25">
      <c r="A41" s="11" t="s">
        <v>80</v>
      </c>
      <c r="B41" s="11" t="s">
        <v>112</v>
      </c>
      <c r="C41">
        <f t="shared" si="2"/>
        <v>37</v>
      </c>
      <c r="D41" s="7">
        <v>4.5963170751595998E-3</v>
      </c>
      <c r="E41" s="7">
        <v>4.4612257212764735E-3</v>
      </c>
      <c r="F41" s="7">
        <v>5.5616011873377688E-3</v>
      </c>
      <c r="G41" s="7">
        <v>4.0791557497754094E-2</v>
      </c>
      <c r="H41" s="7">
        <v>1.9463695182347973E-2</v>
      </c>
      <c r="I41" s="7">
        <v>1.8605008195935271E-2</v>
      </c>
      <c r="J41" s="7">
        <v>5.1348073661689655E-2</v>
      </c>
      <c r="K41" s="7">
        <v>9.4318374525971232E-3</v>
      </c>
      <c r="L41" s="7">
        <v>1.4998491537456412E-2</v>
      </c>
      <c r="M41" s="7">
        <v>8.4807745704137249E-3</v>
      </c>
      <c r="N41" s="7">
        <v>1.1673934941560358E-2</v>
      </c>
      <c r="O41" s="7">
        <v>6.0250565104396671E-3</v>
      </c>
      <c r="P41" s="7">
        <v>1.128558820994827E-2</v>
      </c>
      <c r="Q41" s="7">
        <v>1.1531588380392484E-2</v>
      </c>
      <c r="R41" s="7">
        <v>8.8730388941078171E-3</v>
      </c>
      <c r="S41" s="7">
        <v>1.9198169658087443E-2</v>
      </c>
      <c r="T41" s="7">
        <v>3.6796594409570491E-2</v>
      </c>
      <c r="U41" s="7">
        <v>5.9218269556731325E-2</v>
      </c>
      <c r="V41" s="7">
        <v>1.1495678895697269E-2</v>
      </c>
      <c r="W41" s="7">
        <v>1.9475270938970571E-2</v>
      </c>
      <c r="X41" s="7">
        <v>1.5968269222287227E-2</v>
      </c>
      <c r="Y41" s="7">
        <v>1.6809838145786092E-2</v>
      </c>
      <c r="Z41" s="7">
        <v>1.2036426142313325E-2</v>
      </c>
      <c r="AA41" s="7">
        <v>1.2803279813878835E-2</v>
      </c>
      <c r="AB41" s="7">
        <v>1.1869672057552369E-2</v>
      </c>
      <c r="AC41" s="7">
        <v>3.3774082760628911E-2</v>
      </c>
      <c r="AD41" s="7">
        <v>7.1927347783900045E-2</v>
      </c>
      <c r="AE41" s="7">
        <v>4.7503671703955815E-2</v>
      </c>
      <c r="AF41" s="7">
        <v>2.4450939549874595E-2</v>
      </c>
      <c r="AG41" s="7">
        <v>5.9079474829146668E-3</v>
      </c>
      <c r="AH41" s="7">
        <v>1.8780497625816878E-2</v>
      </c>
      <c r="AI41" s="7">
        <v>2.2869346532771517E-2</v>
      </c>
      <c r="AJ41" s="7">
        <v>1.2902264729779702E-2</v>
      </c>
      <c r="AK41" s="7">
        <v>2.1468598941227584E-2</v>
      </c>
      <c r="AL41" s="7">
        <v>1.7025606866872271E-2</v>
      </c>
      <c r="AM41" s="7">
        <v>1.5770631168512909E-2</v>
      </c>
      <c r="AN41" s="7">
        <v>1.0198035772833736</v>
      </c>
      <c r="AO41" s="7">
        <v>1.0411311769148704E-2</v>
      </c>
      <c r="AP41" s="7">
        <v>1.8685893092151903E-2</v>
      </c>
      <c r="AQ41" s="7">
        <v>1.3086694392116712E-2</v>
      </c>
      <c r="AR41" s="7">
        <v>7.8784575381123084E-3</v>
      </c>
      <c r="AS41" s="7">
        <v>7.3609458540924988E-3</v>
      </c>
      <c r="AT41" s="7">
        <v>7.5936221861610627E-3</v>
      </c>
      <c r="AU41" s="7">
        <v>6.2890027474187302E-2</v>
      </c>
      <c r="AV41" s="7">
        <v>1.9762351758961176E-2</v>
      </c>
      <c r="AW41" s="7">
        <v>2.7337350561025587E-2</v>
      </c>
      <c r="AX41" s="7">
        <v>4.1842640051000012E-3</v>
      </c>
      <c r="AY41" s="7">
        <v>5.3150682841923997E-3</v>
      </c>
      <c r="AZ41" s="7">
        <v>3.5656186916778854E-2</v>
      </c>
      <c r="BA41" s="7">
        <v>7.6462788028466115E-3</v>
      </c>
      <c r="BB41" s="7">
        <v>7.6341413454847117E-3</v>
      </c>
      <c r="BC41" s="7">
        <v>7.8333510611736969E-3</v>
      </c>
      <c r="BD41" s="7">
        <v>3.2650744865873448E-3</v>
      </c>
      <c r="BE41" s="7">
        <v>7.9553403136366956E-4</v>
      </c>
      <c r="BF41" s="7">
        <v>6.7020642019873077E-3</v>
      </c>
      <c r="BG41" s="7">
        <v>5.4999394556039536E-3</v>
      </c>
      <c r="BH41" s="7">
        <v>9.2940724291716917E-3</v>
      </c>
      <c r="BI41" s="7">
        <v>2.2242561641628498E-2</v>
      </c>
      <c r="BJ41" s="7">
        <v>7.4063890601618072E-3</v>
      </c>
      <c r="BK41" s="7">
        <v>7.0866975256791342E-3</v>
      </c>
      <c r="BL41" s="7">
        <v>3.2841285676240713E-3</v>
      </c>
      <c r="BM41" s="7">
        <v>2.415201882167586E-3</v>
      </c>
      <c r="BN41" s="7">
        <v>3.5015595010710028E-3</v>
      </c>
      <c r="BO41" s="7">
        <v>7.5594640543740132E-3</v>
      </c>
      <c r="BP41" s="7">
        <v>6.6961203296726345E-3</v>
      </c>
      <c r="BQ41" s="7">
        <v>1.2809881173446971E-2</v>
      </c>
      <c r="BR41" s="7">
        <v>7.55575941108475E-3</v>
      </c>
      <c r="BS41" s="7">
        <v>0</v>
      </c>
    </row>
    <row r="42" spans="1:71" x14ac:dyDescent="0.25">
      <c r="A42" s="11" t="s">
        <v>81</v>
      </c>
      <c r="B42" s="11" t="s">
        <v>193</v>
      </c>
      <c r="C42">
        <f t="shared" si="2"/>
        <v>38</v>
      </c>
      <c r="D42" s="7">
        <v>4.4672522519944212E-2</v>
      </c>
      <c r="E42" s="7">
        <v>5.5783899958731203E-2</v>
      </c>
      <c r="F42" s="7">
        <v>1.9296782222758858E-2</v>
      </c>
      <c r="G42" s="7">
        <v>5.2558430139334304E-2</v>
      </c>
      <c r="H42" s="7">
        <v>8.738258818906176E-3</v>
      </c>
      <c r="I42" s="7">
        <v>2.1415202762385521E-2</v>
      </c>
      <c r="J42" s="7">
        <v>4.3356417580502779E-2</v>
      </c>
      <c r="K42" s="7">
        <v>3.9424961958522201E-2</v>
      </c>
      <c r="L42" s="7">
        <v>2.772579933203706E-2</v>
      </c>
      <c r="M42" s="7">
        <v>3.8837970890917436E-2</v>
      </c>
      <c r="N42" s="7">
        <v>2.6608108143485919E-2</v>
      </c>
      <c r="O42" s="7">
        <v>2.5530000175429921E-2</v>
      </c>
      <c r="P42" s="7">
        <v>6.6526604677094953E-2</v>
      </c>
      <c r="Q42" s="7">
        <v>2.303810020914468E-2</v>
      </c>
      <c r="R42" s="7">
        <v>2.5871637525334262E-2</v>
      </c>
      <c r="S42" s="7">
        <v>4.4529215365094153E-2</v>
      </c>
      <c r="T42" s="7">
        <v>5.583010098250854E-2</v>
      </c>
      <c r="U42" s="7">
        <v>2.2696619495935322E-2</v>
      </c>
      <c r="V42" s="7">
        <v>8.9955121831641928E-3</v>
      </c>
      <c r="W42" s="7">
        <v>3.0913185303762313E-2</v>
      </c>
      <c r="X42" s="7">
        <v>6.2338109822566448E-2</v>
      </c>
      <c r="Y42" s="7">
        <v>3.2646845212544039E-2</v>
      </c>
      <c r="Z42" s="7">
        <v>2.5789380592809458E-2</v>
      </c>
      <c r="AA42" s="7">
        <v>1.5244392008174065E-2</v>
      </c>
      <c r="AB42" s="7">
        <v>4.5748325173620513E-2</v>
      </c>
      <c r="AC42" s="7">
        <v>6.9818897304304045E-2</v>
      </c>
      <c r="AD42" s="7">
        <v>6.5029231542244895E-2</v>
      </c>
      <c r="AE42" s="7">
        <v>8.3623965188785995E-2</v>
      </c>
      <c r="AF42" s="7">
        <v>3.5684385668698401E-2</v>
      </c>
      <c r="AG42" s="7">
        <v>1.2527916054394321E-2</v>
      </c>
      <c r="AH42" s="7">
        <v>3.2478040599496751E-2</v>
      </c>
      <c r="AI42" s="7">
        <v>2.3003495587188359E-2</v>
      </c>
      <c r="AJ42" s="7">
        <v>2.3710224215542853E-2</v>
      </c>
      <c r="AK42" s="7">
        <v>4.0503094911589793E-2</v>
      </c>
      <c r="AL42" s="7">
        <v>2.1900754237204834E-2</v>
      </c>
      <c r="AM42" s="7">
        <v>2.3158619389233252E-2</v>
      </c>
      <c r="AN42" s="7">
        <v>1.745372237515392E-2</v>
      </c>
      <c r="AO42" s="7">
        <v>1.3313615340852876</v>
      </c>
      <c r="AP42" s="7">
        <v>8.4268739009354582E-2</v>
      </c>
      <c r="AQ42" s="7">
        <v>1.7878027865762026E-2</v>
      </c>
      <c r="AR42" s="7">
        <v>1.9071708926266757E-2</v>
      </c>
      <c r="AS42" s="7">
        <v>2.9521149889357789E-2</v>
      </c>
      <c r="AT42" s="7">
        <v>1.3827430162353382E-2</v>
      </c>
      <c r="AU42" s="7">
        <v>1.3052716302381329E-2</v>
      </c>
      <c r="AV42" s="7">
        <v>9.5573484058747958E-3</v>
      </c>
      <c r="AW42" s="7">
        <v>1.8665088860746162E-2</v>
      </c>
      <c r="AX42" s="7">
        <v>7.1662690745313895E-2</v>
      </c>
      <c r="AY42" s="7">
        <v>2.0953609533450858E-2</v>
      </c>
      <c r="AZ42" s="7">
        <v>2.0374620705595918E-2</v>
      </c>
      <c r="BA42" s="7">
        <v>2.1886584494576363E-2</v>
      </c>
      <c r="BB42" s="7">
        <v>2.4224176357222543E-2</v>
      </c>
      <c r="BC42" s="7">
        <v>1.0325099140764382E-2</v>
      </c>
      <c r="BD42" s="7">
        <v>1.1039226653570119E-2</v>
      </c>
      <c r="BE42" s="7">
        <v>2.4200728127566412E-3</v>
      </c>
      <c r="BF42" s="7">
        <v>1.1822555097179078E-2</v>
      </c>
      <c r="BG42" s="7">
        <v>1.0212486410372873E-2</v>
      </c>
      <c r="BH42" s="7">
        <v>1.5516521063141935E-2</v>
      </c>
      <c r="BI42" s="7">
        <v>1.0302955880198045E-2</v>
      </c>
      <c r="BJ42" s="7">
        <v>3.9420804016869607E-2</v>
      </c>
      <c r="BK42" s="7">
        <v>5.8282427011016168E-3</v>
      </c>
      <c r="BL42" s="7">
        <v>1.4357340758132551E-2</v>
      </c>
      <c r="BM42" s="7">
        <v>1.4230069955126419E-2</v>
      </c>
      <c r="BN42" s="7">
        <v>3.4746247965276221E-2</v>
      </c>
      <c r="BO42" s="7">
        <v>1.8005241266561431E-2</v>
      </c>
      <c r="BP42" s="7">
        <v>2.0707258070571968E-2</v>
      </c>
      <c r="BQ42" s="7">
        <v>3.1904640998275918E-2</v>
      </c>
      <c r="BR42" s="7">
        <v>3.8665002512394443E-2</v>
      </c>
      <c r="BS42" s="7">
        <v>0</v>
      </c>
    </row>
    <row r="43" spans="1:71" x14ac:dyDescent="0.25">
      <c r="A43" s="11" t="s">
        <v>82</v>
      </c>
      <c r="B43" s="11" t="s">
        <v>195</v>
      </c>
      <c r="C43">
        <f t="shared" si="2"/>
        <v>39</v>
      </c>
      <c r="D43" s="7">
        <v>1.7806062606445692E-3</v>
      </c>
      <c r="E43" s="7">
        <v>1.7286879529996517E-3</v>
      </c>
      <c r="F43" s="7">
        <v>8.1659878957874611E-4</v>
      </c>
      <c r="G43" s="7">
        <v>4.436640662484558E-3</v>
      </c>
      <c r="H43" s="7">
        <v>2.3351929207967872E-3</v>
      </c>
      <c r="I43" s="7">
        <v>3.1070423742814999E-3</v>
      </c>
      <c r="J43" s="7">
        <v>6.1832384046459077E-3</v>
      </c>
      <c r="K43" s="7">
        <v>3.3396518061540033E-3</v>
      </c>
      <c r="L43" s="7">
        <v>3.2420410264537777E-3</v>
      </c>
      <c r="M43" s="7">
        <v>4.3269618853752001E-3</v>
      </c>
      <c r="N43" s="7">
        <v>7.8186906616780662E-3</v>
      </c>
      <c r="O43" s="7">
        <v>2.2780814326419205E-3</v>
      </c>
      <c r="P43" s="7">
        <v>4.1707624600826202E-3</v>
      </c>
      <c r="Q43" s="7">
        <v>2.4101869438933853E-3</v>
      </c>
      <c r="R43" s="7">
        <v>3.0443388188927758E-3</v>
      </c>
      <c r="S43" s="7">
        <v>7.0096669390867991E-3</v>
      </c>
      <c r="T43" s="7">
        <v>7.1960994049480994E-3</v>
      </c>
      <c r="U43" s="7">
        <v>3.4841278583567607E-3</v>
      </c>
      <c r="V43" s="7">
        <v>2.6503753206022439E-3</v>
      </c>
      <c r="W43" s="7">
        <v>2.9739401813460779E-3</v>
      </c>
      <c r="X43" s="7">
        <v>6.4703683703080305E-3</v>
      </c>
      <c r="Y43" s="7">
        <v>7.2631816551674364E-3</v>
      </c>
      <c r="Z43" s="7">
        <v>6.4808892242893736E-3</v>
      </c>
      <c r="AA43" s="7">
        <v>3.2692547619710905E-3</v>
      </c>
      <c r="AB43" s="7">
        <v>8.2787598591852508E-3</v>
      </c>
      <c r="AC43" s="7">
        <v>1.0825468929362434E-2</v>
      </c>
      <c r="AD43" s="7">
        <v>4.3048770594541021E-2</v>
      </c>
      <c r="AE43" s="7">
        <v>4.2509034009221999E-2</v>
      </c>
      <c r="AF43" s="7">
        <v>1.2700173490075161E-2</v>
      </c>
      <c r="AG43" s="7">
        <v>2.8993982352460076E-3</v>
      </c>
      <c r="AH43" s="7">
        <v>9.2800319425284557E-3</v>
      </c>
      <c r="AI43" s="7">
        <v>7.6957161422057932E-3</v>
      </c>
      <c r="AJ43" s="7">
        <v>7.1961353985586004E-3</v>
      </c>
      <c r="AK43" s="7">
        <v>1.2028775449147823E-2</v>
      </c>
      <c r="AL43" s="7">
        <v>7.7961212784126693E-3</v>
      </c>
      <c r="AM43" s="7">
        <v>5.1747689257577298E-3</v>
      </c>
      <c r="AN43" s="7">
        <v>4.9956374531828999E-3</v>
      </c>
      <c r="AO43" s="7">
        <v>1.9486875825971718E-3</v>
      </c>
      <c r="AP43" s="7">
        <v>1.0091179796476701</v>
      </c>
      <c r="AQ43" s="7">
        <v>4.9752234379952121E-3</v>
      </c>
      <c r="AR43" s="7">
        <v>4.8471797788405468E-3</v>
      </c>
      <c r="AS43" s="7">
        <v>5.2009462988165441E-3</v>
      </c>
      <c r="AT43" s="7">
        <v>3.3561623682574395E-3</v>
      </c>
      <c r="AU43" s="7">
        <v>3.5194797925007693E-3</v>
      </c>
      <c r="AV43" s="7">
        <v>2.7209695659108886E-3</v>
      </c>
      <c r="AW43" s="7">
        <v>6.8497726358402612E-3</v>
      </c>
      <c r="AX43" s="7">
        <v>1.5912449909565061E-2</v>
      </c>
      <c r="AY43" s="7">
        <v>6.3293559027949621E-3</v>
      </c>
      <c r="AZ43" s="7">
        <v>4.0265096145580166E-3</v>
      </c>
      <c r="BA43" s="7">
        <v>3.6939439189977398E-3</v>
      </c>
      <c r="BB43" s="7">
        <v>3.5002763502959243E-3</v>
      </c>
      <c r="BC43" s="7">
        <v>2.5420442484628066E-3</v>
      </c>
      <c r="BD43" s="7">
        <v>2.5943966729486843E-3</v>
      </c>
      <c r="BE43" s="7">
        <v>8.1635530152671034E-4</v>
      </c>
      <c r="BF43" s="7">
        <v>4.1029093802682571E-3</v>
      </c>
      <c r="BG43" s="7">
        <v>2.3812456683285381E-3</v>
      </c>
      <c r="BH43" s="7">
        <v>2.7523414951048284E-3</v>
      </c>
      <c r="BI43" s="7">
        <v>2.9361534604602285E-3</v>
      </c>
      <c r="BJ43" s="7">
        <v>2.053853568510167E-2</v>
      </c>
      <c r="BK43" s="7">
        <v>1.7695816520615761E-3</v>
      </c>
      <c r="BL43" s="7">
        <v>1.5015263682588001E-2</v>
      </c>
      <c r="BM43" s="7">
        <v>6.8591080182004759E-3</v>
      </c>
      <c r="BN43" s="7">
        <v>4.1809175502978552E-3</v>
      </c>
      <c r="BO43" s="7">
        <v>1.0124010802307806E-2</v>
      </c>
      <c r="BP43" s="7">
        <v>1.0591925049101921E-2</v>
      </c>
      <c r="BQ43" s="7">
        <v>4.5147705148092633E-3</v>
      </c>
      <c r="BR43" s="7">
        <v>1.6309884922413417E-2</v>
      </c>
      <c r="BS43" s="7">
        <v>0</v>
      </c>
    </row>
    <row r="44" spans="1:71" x14ac:dyDescent="0.25">
      <c r="A44" s="11" t="s">
        <v>83</v>
      </c>
      <c r="B44" s="12" t="s">
        <v>32</v>
      </c>
      <c r="C44">
        <f t="shared" si="2"/>
        <v>40</v>
      </c>
      <c r="D44" s="7">
        <v>1.9489281756002654E-3</v>
      </c>
      <c r="E44" s="7">
        <v>3.1299063894704871E-3</v>
      </c>
      <c r="F44" s="7">
        <v>1.2891483448243801E-3</v>
      </c>
      <c r="G44" s="7">
        <v>3.2296649803495387E-3</v>
      </c>
      <c r="H44" s="7">
        <v>2.0814809822918518E-2</v>
      </c>
      <c r="I44" s="7">
        <v>1.9982211297526427E-2</v>
      </c>
      <c r="J44" s="7">
        <v>2.7013430468145274E-2</v>
      </c>
      <c r="K44" s="7">
        <v>3.4557288665648727E-3</v>
      </c>
      <c r="L44" s="7">
        <v>3.3126509956165648E-3</v>
      </c>
      <c r="M44" s="7">
        <v>3.5023768985557734E-3</v>
      </c>
      <c r="N44" s="7">
        <v>3.9411025938117517E-3</v>
      </c>
      <c r="O44" s="7">
        <v>2.527743692559598E-3</v>
      </c>
      <c r="P44" s="7">
        <v>3.506801995060569E-3</v>
      </c>
      <c r="Q44" s="7">
        <v>2.2681364807018677E-3</v>
      </c>
      <c r="R44" s="7">
        <v>2.5201813503449638E-3</v>
      </c>
      <c r="S44" s="7">
        <v>2.4118133164082577E-3</v>
      </c>
      <c r="T44" s="7">
        <v>4.0015251434156272E-3</v>
      </c>
      <c r="U44" s="7">
        <v>4.1499293743979381E-3</v>
      </c>
      <c r="V44" s="7">
        <v>8.8104122865514996E-3</v>
      </c>
      <c r="W44" s="7">
        <v>3.8084730462617502E-3</v>
      </c>
      <c r="X44" s="7">
        <v>4.4450998440180708E-3</v>
      </c>
      <c r="Y44" s="7">
        <v>3.9654840068292507E-3</v>
      </c>
      <c r="Z44" s="7">
        <v>3.4693373789963723E-3</v>
      </c>
      <c r="AA44" s="7">
        <v>2.9254616383583348E-3</v>
      </c>
      <c r="AB44" s="7">
        <v>3.3158528329058049E-3</v>
      </c>
      <c r="AC44" s="7">
        <v>4.1063192382204163E-3</v>
      </c>
      <c r="AD44" s="7">
        <v>1.1324841263738865E-2</v>
      </c>
      <c r="AE44" s="7">
        <v>3.8870442752035196E-2</v>
      </c>
      <c r="AF44" s="7">
        <v>5.3383587617338831E-3</v>
      </c>
      <c r="AG44" s="7">
        <v>3.7114288037380654E-3</v>
      </c>
      <c r="AH44" s="7">
        <v>6.9541744598641689E-3</v>
      </c>
      <c r="AI44" s="7">
        <v>4.9720764161363031E-3</v>
      </c>
      <c r="AJ44" s="7">
        <v>6.3539444885238128E-3</v>
      </c>
      <c r="AK44" s="7">
        <v>6.6148361656194971E-3</v>
      </c>
      <c r="AL44" s="7">
        <v>1.2489573957256092E-2</v>
      </c>
      <c r="AM44" s="7">
        <v>3.466975730535365E-3</v>
      </c>
      <c r="AN44" s="7">
        <v>3.501439746604499E-3</v>
      </c>
      <c r="AO44" s="7">
        <v>2.9364998946590473E-3</v>
      </c>
      <c r="AP44" s="7">
        <v>9.3644881901849775E-2</v>
      </c>
      <c r="AQ44" s="7">
        <v>1.11045526162874</v>
      </c>
      <c r="AR44" s="7">
        <v>7.3304775592450298E-3</v>
      </c>
      <c r="AS44" s="7">
        <v>4.3323850080703172E-3</v>
      </c>
      <c r="AT44" s="7">
        <v>5.5749975111695962E-3</v>
      </c>
      <c r="AU44" s="7">
        <v>6.3637293732879182E-3</v>
      </c>
      <c r="AV44" s="7">
        <v>4.8730154399853915E-3</v>
      </c>
      <c r="AW44" s="7">
        <v>1.7031899132083177E-2</v>
      </c>
      <c r="AX44" s="7">
        <v>1.7639137774037084E-2</v>
      </c>
      <c r="AY44" s="7">
        <v>4.3247737088540445E-3</v>
      </c>
      <c r="AZ44" s="7">
        <v>4.1492470340353527E-3</v>
      </c>
      <c r="BA44" s="7">
        <v>1.2362320525928908E-2</v>
      </c>
      <c r="BB44" s="7">
        <v>3.5778953622119511E-2</v>
      </c>
      <c r="BC44" s="7">
        <v>1.2134237625949685E-2</v>
      </c>
      <c r="BD44" s="7">
        <v>6.6123568481266399E-3</v>
      </c>
      <c r="BE44" s="7">
        <v>4.3607653347439062E-3</v>
      </c>
      <c r="BF44" s="7">
        <v>4.3862708499997636E-3</v>
      </c>
      <c r="BG44" s="7">
        <v>1.3897654915730988E-2</v>
      </c>
      <c r="BH44" s="7">
        <v>6.9033231403062044E-3</v>
      </c>
      <c r="BI44" s="7">
        <v>8.236933093737733E-3</v>
      </c>
      <c r="BJ44" s="7">
        <v>1.7487117955232917E-2</v>
      </c>
      <c r="BK44" s="7">
        <v>1.8509516122783773E-3</v>
      </c>
      <c r="BL44" s="7">
        <v>2.3688852015715398E-2</v>
      </c>
      <c r="BM44" s="7">
        <v>7.122746407314892E-3</v>
      </c>
      <c r="BN44" s="7">
        <v>8.7610475317542874E-3</v>
      </c>
      <c r="BO44" s="7">
        <v>2.4081036731767886E-2</v>
      </c>
      <c r="BP44" s="7">
        <v>2.9542425985833918E-3</v>
      </c>
      <c r="BQ44" s="7">
        <v>6.7667450735500751E-3</v>
      </c>
      <c r="BR44" s="7">
        <v>9.1129542612037109E-3</v>
      </c>
      <c r="BS44" s="7">
        <v>0</v>
      </c>
    </row>
    <row r="45" spans="1:71" x14ac:dyDescent="0.25">
      <c r="A45" s="11" t="s">
        <v>84</v>
      </c>
      <c r="B45" s="11" t="s">
        <v>198</v>
      </c>
      <c r="C45">
        <f t="shared" si="2"/>
        <v>41</v>
      </c>
      <c r="D45" s="7">
        <v>2.3703490429423952E-3</v>
      </c>
      <c r="E45" s="7">
        <v>2.1909311901305026E-3</v>
      </c>
      <c r="F45" s="7">
        <v>2.1591760841700247E-3</v>
      </c>
      <c r="G45" s="7">
        <v>6.4495900976713726E-3</v>
      </c>
      <c r="H45" s="7">
        <v>3.437897017371439E-3</v>
      </c>
      <c r="I45" s="7">
        <v>1.1803250480625796E-2</v>
      </c>
      <c r="J45" s="7">
        <v>9.8184205111696791E-3</v>
      </c>
      <c r="K45" s="7">
        <v>3.6260684098679071E-3</v>
      </c>
      <c r="L45" s="7">
        <v>4.3838720353186495E-3</v>
      </c>
      <c r="M45" s="7">
        <v>4.4294060553254347E-3</v>
      </c>
      <c r="N45" s="7">
        <v>4.0726284468163973E-3</v>
      </c>
      <c r="O45" s="7">
        <v>2.3387155836714331E-3</v>
      </c>
      <c r="P45" s="7">
        <v>2.7101031968945885E-3</v>
      </c>
      <c r="Q45" s="7">
        <v>1.8397307917588702E-3</v>
      </c>
      <c r="R45" s="7">
        <v>2.6647746616926963E-3</v>
      </c>
      <c r="S45" s="7">
        <v>2.7798205193663361E-3</v>
      </c>
      <c r="T45" s="7">
        <v>3.3839221863373502E-3</v>
      </c>
      <c r="U45" s="7">
        <v>2.6734006080753252E-3</v>
      </c>
      <c r="V45" s="7">
        <v>2.4805555375071241E-3</v>
      </c>
      <c r="W45" s="7">
        <v>3.6247177466947147E-3</v>
      </c>
      <c r="X45" s="7">
        <v>3.2453988649518988E-3</v>
      </c>
      <c r="Y45" s="7">
        <v>3.4355763670233358E-3</v>
      </c>
      <c r="Z45" s="7">
        <v>3.2806488580610746E-3</v>
      </c>
      <c r="AA45" s="7">
        <v>3.3510597451629192E-3</v>
      </c>
      <c r="AB45" s="7">
        <v>4.8631111958453727E-3</v>
      </c>
      <c r="AC45" s="7">
        <v>6.6106862959716683E-3</v>
      </c>
      <c r="AD45" s="7">
        <v>5.9241310351260809E-3</v>
      </c>
      <c r="AE45" s="7">
        <v>5.534365548365873E-3</v>
      </c>
      <c r="AF45" s="7">
        <v>3.3095730646674777E-3</v>
      </c>
      <c r="AG45" s="7">
        <v>5.1651021747290199E-3</v>
      </c>
      <c r="AH45" s="7">
        <v>3.8213073673500852E-3</v>
      </c>
      <c r="AI45" s="7">
        <v>2.1458975426040094E-2</v>
      </c>
      <c r="AJ45" s="7">
        <v>5.8335076043779389E-2</v>
      </c>
      <c r="AK45" s="7">
        <v>2.5574280940996803E-2</v>
      </c>
      <c r="AL45" s="7">
        <v>5.5756024358917793E-2</v>
      </c>
      <c r="AM45" s="7">
        <v>2.833904753837645E-3</v>
      </c>
      <c r="AN45" s="7">
        <v>9.9888893836073307E-3</v>
      </c>
      <c r="AO45" s="7">
        <v>2.7578535216351559E-3</v>
      </c>
      <c r="AP45" s="7">
        <v>1.2019968538677091E-2</v>
      </c>
      <c r="AQ45" s="7">
        <v>3.4017244756271584E-3</v>
      </c>
      <c r="AR45" s="7">
        <v>1.0297814157428995</v>
      </c>
      <c r="AS45" s="7">
        <v>5.1429867281510121E-3</v>
      </c>
      <c r="AT45" s="7">
        <v>3.1668529277176047E-2</v>
      </c>
      <c r="AU45" s="7">
        <v>5.1091774645260369E-3</v>
      </c>
      <c r="AV45" s="7">
        <v>3.8278770619475017E-3</v>
      </c>
      <c r="AW45" s="7">
        <v>6.1960637750179673E-3</v>
      </c>
      <c r="AX45" s="7">
        <v>1.4353646463824872E-3</v>
      </c>
      <c r="AY45" s="7">
        <v>2.3580024447786025E-3</v>
      </c>
      <c r="AZ45" s="7">
        <v>2.9753648057463905E-3</v>
      </c>
      <c r="BA45" s="7">
        <v>3.2676905760993416E-3</v>
      </c>
      <c r="BB45" s="7">
        <v>1.8058425268230058E-3</v>
      </c>
      <c r="BC45" s="7">
        <v>1.1209518125030224E-3</v>
      </c>
      <c r="BD45" s="7">
        <v>9.9372486899672904E-4</v>
      </c>
      <c r="BE45" s="7">
        <v>2.0289914512266915E-4</v>
      </c>
      <c r="BF45" s="7">
        <v>8.5837284235802582E-4</v>
      </c>
      <c r="BG45" s="7">
        <v>3.0746583327375572E-3</v>
      </c>
      <c r="BH45" s="7">
        <v>2.176310165602728E-3</v>
      </c>
      <c r="BI45" s="7">
        <v>2.0703543986135334E-2</v>
      </c>
      <c r="BJ45" s="7">
        <v>1.6012014196090908E-3</v>
      </c>
      <c r="BK45" s="7">
        <v>4.660984254600882E-3</v>
      </c>
      <c r="BL45" s="7">
        <v>3.650147408314213E-3</v>
      </c>
      <c r="BM45" s="7">
        <v>2.0870831182294896E-3</v>
      </c>
      <c r="BN45" s="7">
        <v>1.5197697077635761E-3</v>
      </c>
      <c r="BO45" s="7">
        <v>6.6509893091658409E-3</v>
      </c>
      <c r="BP45" s="7">
        <v>5.0516099980473586E-3</v>
      </c>
      <c r="BQ45" s="7">
        <v>2.35663003388243E-3</v>
      </c>
      <c r="BR45" s="7">
        <v>2.1347241800286241E-3</v>
      </c>
      <c r="BS45" s="7">
        <v>0</v>
      </c>
    </row>
    <row r="46" spans="1:71" x14ac:dyDescent="0.25">
      <c r="A46" s="11" t="s">
        <v>85</v>
      </c>
      <c r="B46" s="11" t="s">
        <v>113</v>
      </c>
      <c r="C46">
        <f t="shared" si="2"/>
        <v>42</v>
      </c>
      <c r="D46" s="7">
        <v>6.5917127869722897E-2</v>
      </c>
      <c r="E46" s="7">
        <v>9.339834911271569E-2</v>
      </c>
      <c r="F46" s="7">
        <v>3.9273092154750215E-2</v>
      </c>
      <c r="G46" s="7">
        <v>6.986243405309088E-2</v>
      </c>
      <c r="H46" s="7">
        <v>3.7928218775128433E-2</v>
      </c>
      <c r="I46" s="7">
        <v>3.8314371368203246E-2</v>
      </c>
      <c r="J46" s="7">
        <v>8.3854422275321985E-2</v>
      </c>
      <c r="K46" s="7">
        <v>0.16767305893336484</v>
      </c>
      <c r="L46" s="7">
        <v>6.5159013597494861E-2</v>
      </c>
      <c r="M46" s="7">
        <v>0.15195736198648407</v>
      </c>
      <c r="N46" s="7">
        <v>0.10696114693980931</v>
      </c>
      <c r="O46" s="7">
        <v>0.13166689666883138</v>
      </c>
      <c r="P46" s="7">
        <v>0.12404913746258288</v>
      </c>
      <c r="Q46" s="7">
        <v>0.12160180158392271</v>
      </c>
      <c r="R46" s="7">
        <v>0.15774941857403493</v>
      </c>
      <c r="S46" s="7">
        <v>0.10245229303698411</v>
      </c>
      <c r="T46" s="7">
        <v>0.12132082970902783</v>
      </c>
      <c r="U46" s="7">
        <v>0.10527876071317069</v>
      </c>
      <c r="V46" s="7">
        <v>9.890728902073305E-2</v>
      </c>
      <c r="W46" s="7">
        <v>8.6077378618822101E-2</v>
      </c>
      <c r="X46" s="7">
        <v>9.8029133204630262E-2</v>
      </c>
      <c r="Y46" s="7">
        <v>0.11262353426751215</v>
      </c>
      <c r="Z46" s="7">
        <v>0.11719600449923223</v>
      </c>
      <c r="AA46" s="7">
        <v>8.5308521884350758E-2</v>
      </c>
      <c r="AB46" s="7">
        <v>0.11252868660617509</v>
      </c>
      <c r="AC46" s="7">
        <v>0.1051648221100049</v>
      </c>
      <c r="AD46" s="7">
        <v>9.8178883693333163E-2</v>
      </c>
      <c r="AE46" s="7">
        <v>0.11657189222404676</v>
      </c>
      <c r="AF46" s="7">
        <v>0.10057436651416914</v>
      </c>
      <c r="AG46" s="7">
        <v>0.13054896227472781</v>
      </c>
      <c r="AH46" s="7">
        <v>0.12744417378600906</v>
      </c>
      <c r="AI46" s="7">
        <v>0.1237431486157192</v>
      </c>
      <c r="AJ46" s="7">
        <v>7.2881750356968103E-2</v>
      </c>
      <c r="AK46" s="7">
        <v>9.4861257566698595E-2</v>
      </c>
      <c r="AL46" s="7">
        <v>6.7026144533935211E-2</v>
      </c>
      <c r="AM46" s="7">
        <v>0.11454381359876878</v>
      </c>
      <c r="AN46" s="7">
        <v>0.10481869677969834</v>
      </c>
      <c r="AO46" s="7">
        <v>3.2504354301736607E-2</v>
      </c>
      <c r="AP46" s="7">
        <v>4.1596586194102475E-2</v>
      </c>
      <c r="AQ46" s="7">
        <v>8.3162159951147216E-2</v>
      </c>
      <c r="AR46" s="7">
        <v>3.036686402375401E-2</v>
      </c>
      <c r="AS46" s="7">
        <v>1.0341861362448712</v>
      </c>
      <c r="AT46" s="7">
        <v>6.5348274886802643E-2</v>
      </c>
      <c r="AU46" s="7">
        <v>5.5042909644721694E-2</v>
      </c>
      <c r="AV46" s="7">
        <v>5.3541224556386678E-2</v>
      </c>
      <c r="AW46" s="7">
        <v>2.7213674841693975E-2</v>
      </c>
      <c r="AX46" s="7">
        <v>5.6532118218441139E-2</v>
      </c>
      <c r="AY46" s="7">
        <v>0.10871976549468765</v>
      </c>
      <c r="AZ46" s="7">
        <v>9.9129499090029466E-2</v>
      </c>
      <c r="BA46" s="7">
        <v>5.1856083728979853E-2</v>
      </c>
      <c r="BB46" s="7">
        <v>5.3768824456349194E-2</v>
      </c>
      <c r="BC46" s="7">
        <v>3.078024981096775E-2</v>
      </c>
      <c r="BD46" s="7">
        <v>1.8807251885522368E-2</v>
      </c>
      <c r="BE46" s="7">
        <v>5.2410047477707538E-3</v>
      </c>
      <c r="BF46" s="7">
        <v>2.3928143029386957E-2</v>
      </c>
      <c r="BG46" s="7">
        <v>3.535534527894818E-2</v>
      </c>
      <c r="BH46" s="7">
        <v>6.5815531823962006E-2</v>
      </c>
      <c r="BI46" s="7">
        <v>3.9375390217271766E-2</v>
      </c>
      <c r="BJ46" s="7">
        <v>3.5717329186804161E-2</v>
      </c>
      <c r="BK46" s="7">
        <v>1.7751817608639305E-2</v>
      </c>
      <c r="BL46" s="7">
        <v>1.9845210453594882E-2</v>
      </c>
      <c r="BM46" s="7">
        <v>2.9151193774744774E-2</v>
      </c>
      <c r="BN46" s="7">
        <v>3.0444265300679424E-2</v>
      </c>
      <c r="BO46" s="7">
        <v>5.3078287139592686E-2</v>
      </c>
      <c r="BP46" s="7">
        <v>9.3312983016643106E-2</v>
      </c>
      <c r="BQ46" s="7">
        <v>3.1529335296293641E-2</v>
      </c>
      <c r="BR46" s="7">
        <v>4.850484681325179E-2</v>
      </c>
      <c r="BS46" s="7">
        <v>0</v>
      </c>
    </row>
    <row r="47" spans="1:71" x14ac:dyDescent="0.25">
      <c r="A47" s="12" t="s">
        <v>86</v>
      </c>
      <c r="B47" s="11" t="s">
        <v>201</v>
      </c>
      <c r="C47">
        <f t="shared" si="2"/>
        <v>43</v>
      </c>
      <c r="D47" s="7">
        <v>3.8026416686305409E-2</v>
      </c>
      <c r="E47" s="7">
        <v>3.7078516597682153E-2</v>
      </c>
      <c r="F47" s="7">
        <v>3.1329086693025067E-2</v>
      </c>
      <c r="G47" s="7">
        <v>6.1652805968681022E-2</v>
      </c>
      <c r="H47" s="7">
        <v>3.7833978501334242E-2</v>
      </c>
      <c r="I47" s="7">
        <v>4.4954635192928513E-2</v>
      </c>
      <c r="J47" s="7">
        <v>6.6392765324944009E-2</v>
      </c>
      <c r="K47" s="7">
        <v>7.919758208523095E-2</v>
      </c>
      <c r="L47" s="7">
        <v>9.4333518247301087E-2</v>
      </c>
      <c r="M47" s="7">
        <v>0.10377454015586342</v>
      </c>
      <c r="N47" s="7">
        <v>7.7933689167452844E-2</v>
      </c>
      <c r="O47" s="7">
        <v>4.3970517891847173E-2</v>
      </c>
      <c r="P47" s="7">
        <v>5.5687454924073697E-2</v>
      </c>
      <c r="Q47" s="7">
        <v>3.5211984233624392E-2</v>
      </c>
      <c r="R47" s="7">
        <v>5.3587839846825996E-2</v>
      </c>
      <c r="S47" s="7">
        <v>5.8578062645912393E-2</v>
      </c>
      <c r="T47" s="7">
        <v>6.4337660471720765E-2</v>
      </c>
      <c r="U47" s="7">
        <v>3.8115990996239468E-2</v>
      </c>
      <c r="V47" s="7">
        <v>3.8924750014514155E-2</v>
      </c>
      <c r="W47" s="7">
        <v>7.8454021700433973E-2</v>
      </c>
      <c r="X47" s="7">
        <v>7.2297154055821808E-2</v>
      </c>
      <c r="Y47" s="7">
        <v>6.6481693510952428E-2</v>
      </c>
      <c r="Z47" s="7">
        <v>7.2740655769941223E-2</v>
      </c>
      <c r="AA47" s="7">
        <v>6.1800069948186223E-2</v>
      </c>
      <c r="AB47" s="7">
        <v>5.9376360881406604E-2</v>
      </c>
      <c r="AC47" s="7">
        <v>6.2437337039959344E-2</v>
      </c>
      <c r="AD47" s="7">
        <v>8.0034975591487617E-2</v>
      </c>
      <c r="AE47" s="7">
        <v>5.5136391306748612E-2</v>
      </c>
      <c r="AF47" s="7">
        <v>5.7674340482550671E-2</v>
      </c>
      <c r="AG47" s="7">
        <v>4.1895669471593906E-2</v>
      </c>
      <c r="AH47" s="7">
        <v>5.2991954714726293E-2</v>
      </c>
      <c r="AI47" s="7">
        <v>4.723893769371719E-2</v>
      </c>
      <c r="AJ47" s="7">
        <v>5.8260419823539529E-2</v>
      </c>
      <c r="AK47" s="7">
        <v>5.2464211277978699E-2</v>
      </c>
      <c r="AL47" s="7">
        <v>4.3248488047393598E-2</v>
      </c>
      <c r="AM47" s="7">
        <v>4.5095449214322472E-2</v>
      </c>
      <c r="AN47" s="7">
        <v>2.917909471034881E-2</v>
      </c>
      <c r="AO47" s="7">
        <v>2.4444159150858197E-2</v>
      </c>
      <c r="AP47" s="7">
        <v>1.939322638579544E-2</v>
      </c>
      <c r="AQ47" s="7">
        <v>3.1267549537694644E-2</v>
      </c>
      <c r="AR47" s="7">
        <v>2.2483102545194443E-2</v>
      </c>
      <c r="AS47" s="7">
        <v>4.640856179429878E-2</v>
      </c>
      <c r="AT47" s="7">
        <v>1.1211135730230477</v>
      </c>
      <c r="AU47" s="7">
        <v>3.943954147227461E-2</v>
      </c>
      <c r="AV47" s="7">
        <v>2.3602837746617308E-2</v>
      </c>
      <c r="AW47" s="7">
        <v>5.2068934233329207E-2</v>
      </c>
      <c r="AX47" s="7">
        <v>1.841121114613976E-2</v>
      </c>
      <c r="AY47" s="7">
        <v>3.5036759231507932E-2</v>
      </c>
      <c r="AZ47" s="7">
        <v>4.3026433937996753E-2</v>
      </c>
      <c r="BA47" s="7">
        <v>2.3565225132769395E-2</v>
      </c>
      <c r="BB47" s="7">
        <v>1.3779295748770005E-2</v>
      </c>
      <c r="BC47" s="7">
        <v>1.1166071551763117E-2</v>
      </c>
      <c r="BD47" s="7">
        <v>1.0114261906288991E-2</v>
      </c>
      <c r="BE47" s="7">
        <v>2.0495114127755316E-3</v>
      </c>
      <c r="BF47" s="7">
        <v>1.2497566521067576E-2</v>
      </c>
      <c r="BG47" s="7">
        <v>2.3183594731334359E-2</v>
      </c>
      <c r="BH47" s="7">
        <v>1.9990463169880308E-2</v>
      </c>
      <c r="BI47" s="7">
        <v>2.1358736365261772E-2</v>
      </c>
      <c r="BJ47" s="7">
        <v>1.1477888415381037E-2</v>
      </c>
      <c r="BK47" s="7">
        <v>7.4373140585581284E-3</v>
      </c>
      <c r="BL47" s="7">
        <v>9.9722522009999953E-3</v>
      </c>
      <c r="BM47" s="7">
        <v>1.1954108542046368E-2</v>
      </c>
      <c r="BN47" s="7">
        <v>2.1751534599518289E-2</v>
      </c>
      <c r="BO47" s="7">
        <v>1.692752307942039E-2</v>
      </c>
      <c r="BP47" s="7">
        <v>1.4335266832577121E-2</v>
      </c>
      <c r="BQ47" s="7">
        <v>1.4801507120291138E-2</v>
      </c>
      <c r="BR47" s="7">
        <v>3.2819194905376263E-2</v>
      </c>
      <c r="BS47" s="7">
        <v>0</v>
      </c>
    </row>
    <row r="48" spans="1:71" x14ac:dyDescent="0.25">
      <c r="A48" s="11" t="s">
        <v>87</v>
      </c>
      <c r="B48" s="11" t="s">
        <v>114</v>
      </c>
      <c r="C48">
        <f t="shared" si="2"/>
        <v>44</v>
      </c>
      <c r="D48" s="7">
        <v>1.1955891718973984E-3</v>
      </c>
      <c r="E48" s="7">
        <v>1.0788840775389442E-3</v>
      </c>
      <c r="F48" s="7">
        <v>4.8716375816301347E-4</v>
      </c>
      <c r="G48" s="7">
        <v>1.0350655552652606E-3</v>
      </c>
      <c r="H48" s="7">
        <v>1.764623891284562E-2</v>
      </c>
      <c r="I48" s="7">
        <v>6.1738894966663013E-4</v>
      </c>
      <c r="J48" s="7">
        <v>1.7331962945309727E-3</v>
      </c>
      <c r="K48" s="7">
        <v>4.3080820218460826E-3</v>
      </c>
      <c r="L48" s="7">
        <v>2.5333285643383933E-3</v>
      </c>
      <c r="M48" s="7">
        <v>2.7982694249440564E-3</v>
      </c>
      <c r="N48" s="7">
        <v>1.0158618544729178E-3</v>
      </c>
      <c r="O48" s="7">
        <v>1.2910245554242979E-3</v>
      </c>
      <c r="P48" s="7">
        <v>1.5573589680179488E-3</v>
      </c>
      <c r="Q48" s="7">
        <v>8.6872027150313748E-4</v>
      </c>
      <c r="R48" s="7">
        <v>1.2937524350964246E-3</v>
      </c>
      <c r="S48" s="7">
        <v>3.4559581474027266E-3</v>
      </c>
      <c r="T48" s="7">
        <v>1.0319817116748555E-2</v>
      </c>
      <c r="U48" s="7">
        <v>1.8969620622679914E-3</v>
      </c>
      <c r="V48" s="7">
        <v>7.0337607410480693E-3</v>
      </c>
      <c r="W48" s="7">
        <v>1.7034593006544328E-3</v>
      </c>
      <c r="X48" s="7">
        <v>5.7915746145431202E-3</v>
      </c>
      <c r="Y48" s="7">
        <v>1.8404813642520525E-3</v>
      </c>
      <c r="Z48" s="7">
        <v>2.3557914298347258E-3</v>
      </c>
      <c r="AA48" s="7">
        <v>7.6999192821546514E-4</v>
      </c>
      <c r="AB48" s="7">
        <v>1.9436668679704203E-3</v>
      </c>
      <c r="AC48" s="7">
        <v>2.1682685749582369E-3</v>
      </c>
      <c r="AD48" s="7">
        <v>3.174516967615277E-3</v>
      </c>
      <c r="AE48" s="7">
        <v>1.5912432332146657E-3</v>
      </c>
      <c r="AF48" s="7">
        <v>1.5348927148671667E-3</v>
      </c>
      <c r="AG48" s="7">
        <v>1.5401208872432824E-3</v>
      </c>
      <c r="AH48" s="7">
        <v>1.5913626059534092E-3</v>
      </c>
      <c r="AI48" s="7">
        <v>2.1763008860264769E-3</v>
      </c>
      <c r="AJ48" s="7">
        <v>1.715629311215647E-3</v>
      </c>
      <c r="AK48" s="7">
        <v>1.7239840518589685E-3</v>
      </c>
      <c r="AL48" s="7">
        <v>3.3516650845419795E-3</v>
      </c>
      <c r="AM48" s="7">
        <v>1.1298151591947387E-3</v>
      </c>
      <c r="AN48" s="7">
        <v>9.8358768133973589E-4</v>
      </c>
      <c r="AO48" s="7">
        <v>1.2578296056660156E-3</v>
      </c>
      <c r="AP48" s="7">
        <v>6.3996455022211584E-4</v>
      </c>
      <c r="AQ48" s="7">
        <v>9.0904626124927823E-4</v>
      </c>
      <c r="AR48" s="7">
        <v>5.1794895228228814E-4</v>
      </c>
      <c r="AS48" s="7">
        <v>1.1068970406922574E-3</v>
      </c>
      <c r="AT48" s="7">
        <v>3.1028929057072868E-3</v>
      </c>
      <c r="AU48" s="7">
        <v>1.0452476019856742</v>
      </c>
      <c r="AV48" s="7">
        <v>8.4416305629580665E-4</v>
      </c>
      <c r="AW48" s="7">
        <v>7.933685972521513E-4</v>
      </c>
      <c r="AX48" s="7">
        <v>6.259757636779455E-4</v>
      </c>
      <c r="AY48" s="7">
        <v>9.3078290423342664E-4</v>
      </c>
      <c r="AZ48" s="7">
        <v>1.1328295019181671E-3</v>
      </c>
      <c r="BA48" s="7">
        <v>4.6093600118661863E-4</v>
      </c>
      <c r="BB48" s="7">
        <v>3.5472634198712648E-4</v>
      </c>
      <c r="BC48" s="7">
        <v>3.4935290153132451E-4</v>
      </c>
      <c r="BD48" s="7">
        <v>2.456661411868708E-4</v>
      </c>
      <c r="BE48" s="7">
        <v>6.3215705717962093E-5</v>
      </c>
      <c r="BF48" s="7">
        <v>3.2725939041802218E-4</v>
      </c>
      <c r="BG48" s="7">
        <v>4.1421010371287914E-4</v>
      </c>
      <c r="BH48" s="7">
        <v>4.9895790840897994E-4</v>
      </c>
      <c r="BI48" s="7">
        <v>5.0865752695581799E-4</v>
      </c>
      <c r="BJ48" s="7">
        <v>1.1245974873750086E-3</v>
      </c>
      <c r="BK48" s="7">
        <v>2.2453127320554999E-4</v>
      </c>
      <c r="BL48" s="7">
        <v>2.4452069880654418E-4</v>
      </c>
      <c r="BM48" s="7">
        <v>2.596688673380291E-4</v>
      </c>
      <c r="BN48" s="7">
        <v>3.9754349053245606E-4</v>
      </c>
      <c r="BO48" s="7">
        <v>3.5822607669422932E-4</v>
      </c>
      <c r="BP48" s="7">
        <v>4.330179869311837E-4</v>
      </c>
      <c r="BQ48" s="7">
        <v>4.8638801767438331E-4</v>
      </c>
      <c r="BR48" s="7">
        <v>5.3378102478621506E-4</v>
      </c>
      <c r="BS48" s="7">
        <v>0</v>
      </c>
    </row>
    <row r="49" spans="1:71" x14ac:dyDescent="0.25">
      <c r="A49" s="12" t="s">
        <v>88</v>
      </c>
      <c r="B49" s="11" t="s">
        <v>115</v>
      </c>
      <c r="C49">
        <f t="shared" si="2"/>
        <v>45</v>
      </c>
      <c r="D49" s="7">
        <v>1.2668664202885749E-3</v>
      </c>
      <c r="E49" s="7">
        <v>1.2095453428171807E-3</v>
      </c>
      <c r="F49" s="7">
        <v>7.4760842367368574E-4</v>
      </c>
      <c r="G49" s="7">
        <v>2.1815395746890062E-3</v>
      </c>
      <c r="H49" s="7">
        <v>8.3110943958179338E-3</v>
      </c>
      <c r="I49" s="7">
        <v>1.358893027931996E-3</v>
      </c>
      <c r="J49" s="7">
        <v>3.7643882949350569E-3</v>
      </c>
      <c r="K49" s="7">
        <v>2.7916063549085143E-3</v>
      </c>
      <c r="L49" s="7">
        <v>1.8725296605700496E-3</v>
      </c>
      <c r="M49" s="7">
        <v>2.7929249022079043E-3</v>
      </c>
      <c r="N49" s="7">
        <v>2.6630037041149354E-3</v>
      </c>
      <c r="O49" s="7">
        <v>3.2732333214754556E-3</v>
      </c>
      <c r="P49" s="7">
        <v>2.4570510410365414E-3</v>
      </c>
      <c r="Q49" s="7">
        <v>1.8045762573218138E-3</v>
      </c>
      <c r="R49" s="7">
        <v>2.9706115918920282E-3</v>
      </c>
      <c r="S49" s="7">
        <v>2.4719264928375357E-3</v>
      </c>
      <c r="T49" s="7">
        <v>3.1389566966081735E-3</v>
      </c>
      <c r="U49" s="7">
        <v>2.83972903337889E-3</v>
      </c>
      <c r="V49" s="7">
        <v>3.8759140662694689E-3</v>
      </c>
      <c r="W49" s="7">
        <v>1.8266937918011187E-3</v>
      </c>
      <c r="X49" s="7">
        <v>3.7140828429922668E-3</v>
      </c>
      <c r="Y49" s="7">
        <v>5.3332020267129413E-3</v>
      </c>
      <c r="Z49" s="7">
        <v>2.4329307862539298E-3</v>
      </c>
      <c r="AA49" s="7">
        <v>3.4521026316999275E-3</v>
      </c>
      <c r="AB49" s="7">
        <v>2.2781123399083993E-3</v>
      </c>
      <c r="AC49" s="7">
        <v>2.9153538810824829E-3</v>
      </c>
      <c r="AD49" s="7">
        <v>2.7295426662982511E-3</v>
      </c>
      <c r="AE49" s="7">
        <v>2.3666486490339219E-3</v>
      </c>
      <c r="AF49" s="7">
        <v>2.0527595310388903E-3</v>
      </c>
      <c r="AG49" s="7">
        <v>5.3249674529958343E-3</v>
      </c>
      <c r="AH49" s="7">
        <v>3.8107862400429803E-3</v>
      </c>
      <c r="AI49" s="7">
        <v>3.0568339394494038E-3</v>
      </c>
      <c r="AJ49" s="7">
        <v>3.2023279041126299E-3</v>
      </c>
      <c r="AK49" s="7">
        <v>2.792007133940609E-3</v>
      </c>
      <c r="AL49" s="7">
        <v>2.2032537520281308E-3</v>
      </c>
      <c r="AM49" s="7">
        <v>1.9294692356902176E-3</v>
      </c>
      <c r="AN49" s="7">
        <v>2.0660066960916223E-3</v>
      </c>
      <c r="AO49" s="7">
        <v>3.2568874165255328E-3</v>
      </c>
      <c r="AP49" s="7">
        <v>1.9331234003562806E-3</v>
      </c>
      <c r="AQ49" s="7">
        <v>3.4379541551098438E-3</v>
      </c>
      <c r="AR49" s="7">
        <v>2.3466012153544637E-3</v>
      </c>
      <c r="AS49" s="7">
        <v>3.7818626279895471E-3</v>
      </c>
      <c r="AT49" s="7">
        <v>2.4905912366324518E-3</v>
      </c>
      <c r="AU49" s="7">
        <v>8.1321465971793024E-3</v>
      </c>
      <c r="AV49" s="7">
        <v>1.002276481197405</v>
      </c>
      <c r="AW49" s="7">
        <v>8.3222997523881639E-3</v>
      </c>
      <c r="AX49" s="7">
        <v>3.6763617140159206E-3</v>
      </c>
      <c r="AY49" s="7">
        <v>1.4862946486281147E-3</v>
      </c>
      <c r="AZ49" s="7">
        <v>2.6884414635816828E-3</v>
      </c>
      <c r="BA49" s="7">
        <v>5.8049691273353967E-3</v>
      </c>
      <c r="BB49" s="7">
        <v>3.8963903640753202E-3</v>
      </c>
      <c r="BC49" s="7">
        <v>5.653561656777403E-3</v>
      </c>
      <c r="BD49" s="7">
        <v>5.6566616275756819E-3</v>
      </c>
      <c r="BE49" s="7">
        <v>3.9312242992031781E-4</v>
      </c>
      <c r="BF49" s="7">
        <v>5.1499665380244485E-3</v>
      </c>
      <c r="BG49" s="7">
        <v>5.199635315914765E-3</v>
      </c>
      <c r="BH49" s="7">
        <v>8.057394642524595E-3</v>
      </c>
      <c r="BI49" s="7">
        <v>2.8138817860227398E-3</v>
      </c>
      <c r="BJ49" s="7">
        <v>2.8489345625059316E-3</v>
      </c>
      <c r="BK49" s="7">
        <v>1.3314160506193548E-3</v>
      </c>
      <c r="BL49" s="7">
        <v>2.5114723201496545E-3</v>
      </c>
      <c r="BM49" s="7">
        <v>1.6236431992881842E-3</v>
      </c>
      <c r="BN49" s="7">
        <v>1.7930548482151379E-2</v>
      </c>
      <c r="BO49" s="7">
        <v>3.1369872417126013E-3</v>
      </c>
      <c r="BP49" s="7">
        <v>1.6250282913975282E-3</v>
      </c>
      <c r="BQ49" s="7">
        <v>3.3335427551796307E-3</v>
      </c>
      <c r="BR49" s="7">
        <v>5.8245331740513648E-2</v>
      </c>
      <c r="BS49" s="7">
        <v>0</v>
      </c>
    </row>
    <row r="50" spans="1:71" x14ac:dyDescent="0.25">
      <c r="A50" s="11" t="s">
        <v>89</v>
      </c>
      <c r="B50" s="11" t="s">
        <v>205</v>
      </c>
      <c r="C50">
        <f t="shared" si="2"/>
        <v>46</v>
      </c>
      <c r="D50" s="7">
        <v>8.0285805265201422E-3</v>
      </c>
      <c r="E50" s="7">
        <v>6.3364002833789183E-3</v>
      </c>
      <c r="F50" s="7">
        <v>7.018506860026418E-3</v>
      </c>
      <c r="G50" s="7">
        <v>8.2391830362012874E-3</v>
      </c>
      <c r="H50" s="7">
        <v>2.5032805664360752E-2</v>
      </c>
      <c r="I50" s="7">
        <v>2.8490478037151573E-2</v>
      </c>
      <c r="J50" s="7">
        <v>4.3303743094894945E-2</v>
      </c>
      <c r="K50" s="7">
        <v>1.9710699885982372E-2</v>
      </c>
      <c r="L50" s="7">
        <v>3.7288307042910689E-2</v>
      </c>
      <c r="M50" s="7">
        <v>2.2459547993348618E-2</v>
      </c>
      <c r="N50" s="7">
        <v>3.0865490932418048E-2</v>
      </c>
      <c r="O50" s="7">
        <v>9.0645571916996102E-3</v>
      </c>
      <c r="P50" s="7">
        <v>1.1756349077368115E-2</v>
      </c>
      <c r="Q50" s="7">
        <v>7.4050380484241476E-3</v>
      </c>
      <c r="R50" s="7">
        <v>1.1791843669456211E-2</v>
      </c>
      <c r="S50" s="7">
        <v>1.321177501003017E-2</v>
      </c>
      <c r="T50" s="7">
        <v>2.4611418321371367E-2</v>
      </c>
      <c r="U50" s="7">
        <v>1.6227300342156543E-2</v>
      </c>
      <c r="V50" s="7">
        <v>1.5255058523851416E-2</v>
      </c>
      <c r="W50" s="7">
        <v>2.4466792687569988E-2</v>
      </c>
      <c r="X50" s="7">
        <v>1.6349132978603444E-2</v>
      </c>
      <c r="Y50" s="7">
        <v>2.0863407132879298E-2</v>
      </c>
      <c r="Z50" s="7">
        <v>1.7942610822117507E-2</v>
      </c>
      <c r="AA50" s="7">
        <v>1.4580213985480294E-2</v>
      </c>
      <c r="AB50" s="7">
        <v>1.0419416077832392E-2</v>
      </c>
      <c r="AC50" s="7">
        <v>1.1031159649408233E-2</v>
      </c>
      <c r="AD50" s="7">
        <v>3.3773450974949902E-2</v>
      </c>
      <c r="AE50" s="7">
        <v>1.5018014468670116E-2</v>
      </c>
      <c r="AF50" s="7">
        <v>1.871412832421988E-2</v>
      </c>
      <c r="AG50" s="7">
        <v>1.6033315859124927E-2</v>
      </c>
      <c r="AH50" s="7">
        <v>2.0042961405919654E-2</v>
      </c>
      <c r="AI50" s="7">
        <v>1.1935642123134782E-2</v>
      </c>
      <c r="AJ50" s="7">
        <v>2.6407473310507378E-2</v>
      </c>
      <c r="AK50" s="7">
        <v>1.6700565430803879E-2</v>
      </c>
      <c r="AL50" s="7">
        <v>1.5914341735424335E-2</v>
      </c>
      <c r="AM50" s="7">
        <v>1.064939762891165E-2</v>
      </c>
      <c r="AN50" s="7">
        <v>8.6901061184653256E-3</v>
      </c>
      <c r="AO50" s="7">
        <v>7.386886472968578E-3</v>
      </c>
      <c r="AP50" s="7">
        <v>4.3040373420612102E-3</v>
      </c>
      <c r="AQ50" s="7">
        <v>7.3730847061769878E-3</v>
      </c>
      <c r="AR50" s="7">
        <v>9.2518751860560453E-3</v>
      </c>
      <c r="AS50" s="7">
        <v>1.5407151096017488E-2</v>
      </c>
      <c r="AT50" s="7">
        <v>2.9332456774656186E-2</v>
      </c>
      <c r="AU50" s="7">
        <v>0.18254944400588943</v>
      </c>
      <c r="AV50" s="7">
        <v>9.4085884967285996E-2</v>
      </c>
      <c r="AW50" s="7">
        <v>1.0391818311617265</v>
      </c>
      <c r="AX50" s="7">
        <v>7.286912562927802E-3</v>
      </c>
      <c r="AY50" s="7">
        <v>9.4897570303271936E-3</v>
      </c>
      <c r="AZ50" s="7">
        <v>1.071212452352094E-2</v>
      </c>
      <c r="BA50" s="7">
        <v>6.9638705583595474E-3</v>
      </c>
      <c r="BB50" s="7">
        <v>8.3049014608450478E-3</v>
      </c>
      <c r="BC50" s="7">
        <v>4.3549893960969773E-3</v>
      </c>
      <c r="BD50" s="7">
        <v>1.3512250209633318E-2</v>
      </c>
      <c r="BE50" s="7">
        <v>1.2967219634678316E-3</v>
      </c>
      <c r="BF50" s="7">
        <v>6.2112831724756524E-3</v>
      </c>
      <c r="BG50" s="7">
        <v>7.1154726498189559E-3</v>
      </c>
      <c r="BH50" s="7">
        <v>8.493593442140077E-3</v>
      </c>
      <c r="BI50" s="7">
        <v>9.110047157592796E-3</v>
      </c>
      <c r="BJ50" s="7">
        <v>7.3362036436509983E-3</v>
      </c>
      <c r="BK50" s="7">
        <v>3.9012115546790379E-3</v>
      </c>
      <c r="BL50" s="7">
        <v>8.3040577766809558E-3</v>
      </c>
      <c r="BM50" s="7">
        <v>3.1973833837130152E-3</v>
      </c>
      <c r="BN50" s="7">
        <v>9.7487132650763073E-3</v>
      </c>
      <c r="BO50" s="7">
        <v>5.6857875659203716E-3</v>
      </c>
      <c r="BP50" s="7">
        <v>5.7126678960991223E-3</v>
      </c>
      <c r="BQ50" s="7">
        <v>5.3680163865448775E-3</v>
      </c>
      <c r="BR50" s="7">
        <v>2.0572312892519054E-2</v>
      </c>
      <c r="BS50" s="7">
        <v>0</v>
      </c>
    </row>
    <row r="51" spans="1:71" x14ac:dyDescent="0.25">
      <c r="A51" s="11" t="s">
        <v>90</v>
      </c>
      <c r="B51" s="12" t="s">
        <v>207</v>
      </c>
      <c r="C51">
        <f t="shared" si="2"/>
        <v>47</v>
      </c>
      <c r="D51" s="7">
        <v>5.5965918410875754E-4</v>
      </c>
      <c r="E51" s="7">
        <v>6.3067208569565498E-4</v>
      </c>
      <c r="F51" s="7">
        <v>3.7516340775313873E-4</v>
      </c>
      <c r="G51" s="7">
        <v>1.1022119275080277E-3</v>
      </c>
      <c r="H51" s="7">
        <v>1.3373702868343649E-3</v>
      </c>
      <c r="I51" s="7">
        <v>1.0764705489648939E-3</v>
      </c>
      <c r="J51" s="7">
        <v>1.5959818761521493E-3</v>
      </c>
      <c r="K51" s="7">
        <v>1.6629940441897533E-3</v>
      </c>
      <c r="L51" s="7">
        <v>1.0893120951904944E-3</v>
      </c>
      <c r="M51" s="7">
        <v>1.665788100802679E-3</v>
      </c>
      <c r="N51" s="7">
        <v>1.4606082403922972E-3</v>
      </c>
      <c r="O51" s="7">
        <v>2.0742146693653067E-3</v>
      </c>
      <c r="P51" s="7">
        <v>1.2972098636579543E-3</v>
      </c>
      <c r="Q51" s="7">
        <v>9.57970454866893E-4</v>
      </c>
      <c r="R51" s="7">
        <v>1.408448024329638E-3</v>
      </c>
      <c r="S51" s="7">
        <v>8.5868715908150514E-4</v>
      </c>
      <c r="T51" s="7">
        <v>1.59688220014994E-3</v>
      </c>
      <c r="U51" s="7">
        <v>1.2542744104364744E-3</v>
      </c>
      <c r="V51" s="7">
        <v>9.3505952991644711E-4</v>
      </c>
      <c r="W51" s="7">
        <v>9.8444012473570901E-4</v>
      </c>
      <c r="X51" s="7">
        <v>1.4308950349611724E-3</v>
      </c>
      <c r="Y51" s="7">
        <v>2.3100440705990342E-3</v>
      </c>
      <c r="Z51" s="7">
        <v>1.6180339592794626E-3</v>
      </c>
      <c r="AA51" s="7">
        <v>2.6975033996095195E-3</v>
      </c>
      <c r="AB51" s="7">
        <v>1.5595314682548735E-3</v>
      </c>
      <c r="AC51" s="7">
        <v>1.4233949015547975E-3</v>
      </c>
      <c r="AD51" s="7">
        <v>1.9927715216711064E-3</v>
      </c>
      <c r="AE51" s="7">
        <v>1.3725957957276213E-3</v>
      </c>
      <c r="AF51" s="7">
        <v>1.8685362923495214E-3</v>
      </c>
      <c r="AG51" s="7">
        <v>2.0126150861873456E-3</v>
      </c>
      <c r="AH51" s="7">
        <v>2.0595980823960272E-3</v>
      </c>
      <c r="AI51" s="7">
        <v>2.5566989761723964E-3</v>
      </c>
      <c r="AJ51" s="7">
        <v>1.5787451360721337E-3</v>
      </c>
      <c r="AK51" s="7">
        <v>1.604524475015451E-3</v>
      </c>
      <c r="AL51" s="7">
        <v>1.6572075742868001E-3</v>
      </c>
      <c r="AM51" s="7">
        <v>1.5828212987381808E-3</v>
      </c>
      <c r="AN51" s="7">
        <v>1.3741323913635537E-3</v>
      </c>
      <c r="AO51" s="7">
        <v>1.1179404588469821E-3</v>
      </c>
      <c r="AP51" s="7">
        <v>7.8758869033665805E-4</v>
      </c>
      <c r="AQ51" s="7">
        <v>2.1207299634359456E-3</v>
      </c>
      <c r="AR51" s="7">
        <v>1.9739028449776148E-3</v>
      </c>
      <c r="AS51" s="7">
        <v>2.1265169812134648E-3</v>
      </c>
      <c r="AT51" s="7">
        <v>1.1086283927438188E-3</v>
      </c>
      <c r="AU51" s="7">
        <v>1.1242859829469381E-3</v>
      </c>
      <c r="AV51" s="7">
        <v>2.1936116819149198E-3</v>
      </c>
      <c r="AW51" s="7">
        <v>1.962144631235565E-3</v>
      </c>
      <c r="AX51" s="7">
        <v>1.0007339887488231</v>
      </c>
      <c r="AY51" s="7">
        <v>7.9595399284890418E-4</v>
      </c>
      <c r="AZ51" s="7">
        <v>3.4086056057224595E-3</v>
      </c>
      <c r="BA51" s="7">
        <v>3.4600085957621819E-3</v>
      </c>
      <c r="BB51" s="7">
        <v>1.9538131077490354E-3</v>
      </c>
      <c r="BC51" s="7">
        <v>2.99934548777249E-3</v>
      </c>
      <c r="BD51" s="7">
        <v>1.7744158214567588E-3</v>
      </c>
      <c r="BE51" s="7">
        <v>1.804188059379583E-4</v>
      </c>
      <c r="BF51" s="7">
        <v>1.4344723459242118E-3</v>
      </c>
      <c r="BG51" s="7">
        <v>2.9870189847956961E-3</v>
      </c>
      <c r="BH51" s="7">
        <v>2.6568824529706716E-3</v>
      </c>
      <c r="BI51" s="7">
        <v>2.5331571876754488E-3</v>
      </c>
      <c r="BJ51" s="7">
        <v>1.0797944635852954E-3</v>
      </c>
      <c r="BK51" s="7">
        <v>1.0608232836461407E-3</v>
      </c>
      <c r="BL51" s="7">
        <v>1.9524452386256389E-3</v>
      </c>
      <c r="BM51" s="7">
        <v>1.118439499298754E-3</v>
      </c>
      <c r="BN51" s="7">
        <v>2.8097168262379143E-3</v>
      </c>
      <c r="BO51" s="7">
        <v>1.7342728579561382E-3</v>
      </c>
      <c r="BP51" s="7">
        <v>9.5878725539903689E-4</v>
      </c>
      <c r="BQ51" s="7">
        <v>2.7664299750824032E-3</v>
      </c>
      <c r="BR51" s="7">
        <v>3.6288219139407087E-2</v>
      </c>
      <c r="BS51" s="7">
        <v>0</v>
      </c>
    </row>
    <row r="52" spans="1:71" x14ac:dyDescent="0.25">
      <c r="A52" s="11" t="s">
        <v>91</v>
      </c>
      <c r="B52" s="11" t="s">
        <v>209</v>
      </c>
      <c r="C52">
        <f t="shared" si="2"/>
        <v>48</v>
      </c>
      <c r="D52" s="7">
        <v>8.1062815793513055E-4</v>
      </c>
      <c r="E52" s="7">
        <v>8.8516546195662057E-4</v>
      </c>
      <c r="F52" s="7">
        <v>5.8007202979321287E-4</v>
      </c>
      <c r="G52" s="7">
        <v>1.6005918105243603E-3</v>
      </c>
      <c r="H52" s="7">
        <v>2.2596886450996557E-3</v>
      </c>
      <c r="I52" s="7">
        <v>9.8556566734495652E-4</v>
      </c>
      <c r="J52" s="7">
        <v>1.9594706430567351E-3</v>
      </c>
      <c r="K52" s="7">
        <v>1.532459282789337E-3</v>
      </c>
      <c r="L52" s="7">
        <v>1.281453336758522E-3</v>
      </c>
      <c r="M52" s="7">
        <v>2.0472515435492806E-3</v>
      </c>
      <c r="N52" s="7">
        <v>1.8110223649788946E-3</v>
      </c>
      <c r="O52" s="7">
        <v>1.6172990221035792E-3</v>
      </c>
      <c r="P52" s="7">
        <v>1.4853058470421226E-3</v>
      </c>
      <c r="Q52" s="7">
        <v>1.1256626969401904E-3</v>
      </c>
      <c r="R52" s="7">
        <v>1.3926704430278951E-3</v>
      </c>
      <c r="S52" s="7">
        <v>1.0870421120498623E-3</v>
      </c>
      <c r="T52" s="7">
        <v>1.6779526990487164E-3</v>
      </c>
      <c r="U52" s="7">
        <v>1.7729680568496211E-3</v>
      </c>
      <c r="V52" s="7">
        <v>1.4331227713431467E-3</v>
      </c>
      <c r="W52" s="7">
        <v>1.300950429841734E-3</v>
      </c>
      <c r="X52" s="7">
        <v>1.9474744685783097E-3</v>
      </c>
      <c r="Y52" s="7">
        <v>3.222765058008619E-3</v>
      </c>
      <c r="Z52" s="7">
        <v>1.7561077662220535E-3</v>
      </c>
      <c r="AA52" s="7">
        <v>4.7290522155986224E-3</v>
      </c>
      <c r="AB52" s="7">
        <v>1.519200992232472E-3</v>
      </c>
      <c r="AC52" s="7">
        <v>1.4474209661008391E-3</v>
      </c>
      <c r="AD52" s="7">
        <v>1.6832495699904766E-3</v>
      </c>
      <c r="AE52" s="7">
        <v>2.3048043648259179E-3</v>
      </c>
      <c r="AF52" s="7">
        <v>1.4789247947690513E-3</v>
      </c>
      <c r="AG52" s="7">
        <v>1.7487239557912322E-3</v>
      </c>
      <c r="AH52" s="7">
        <v>1.7519030583112044E-3</v>
      </c>
      <c r="AI52" s="7">
        <v>1.8862737462946601E-3</v>
      </c>
      <c r="AJ52" s="7">
        <v>3.010119573266851E-3</v>
      </c>
      <c r="AK52" s="7">
        <v>1.4478188735110133E-3</v>
      </c>
      <c r="AL52" s="7">
        <v>1.2173191480346292E-3</v>
      </c>
      <c r="AM52" s="7">
        <v>1.1220965051033571E-3</v>
      </c>
      <c r="AN52" s="7">
        <v>1.706182652430576E-3</v>
      </c>
      <c r="AO52" s="7">
        <v>1.8500048701179629E-3</v>
      </c>
      <c r="AP52" s="7">
        <v>1.0806526880235584E-3</v>
      </c>
      <c r="AQ52" s="7">
        <v>1.0436123879665393E-3</v>
      </c>
      <c r="AR52" s="7">
        <v>1.9006292155928281E-3</v>
      </c>
      <c r="AS52" s="7">
        <v>1.8086517607554275E-3</v>
      </c>
      <c r="AT52" s="7">
        <v>1.2202133212198482E-3</v>
      </c>
      <c r="AU52" s="7">
        <v>1.9466301203270226E-3</v>
      </c>
      <c r="AV52" s="7">
        <v>2.6181014103071294E-2</v>
      </c>
      <c r="AW52" s="7">
        <v>2.0412375729606563E-3</v>
      </c>
      <c r="AX52" s="7">
        <v>7.9239212390306048E-3</v>
      </c>
      <c r="AY52" s="7">
        <v>1.00111685134856</v>
      </c>
      <c r="AZ52" s="7">
        <v>1.852999347911473E-3</v>
      </c>
      <c r="BA52" s="7">
        <v>1.0271865297970426E-2</v>
      </c>
      <c r="BB52" s="7">
        <v>3.6417470936654702E-3</v>
      </c>
      <c r="BC52" s="7">
        <v>1.7217369717653413E-3</v>
      </c>
      <c r="BD52" s="7">
        <v>6.2860180887810892E-3</v>
      </c>
      <c r="BE52" s="7">
        <v>4.1633665019000113E-4</v>
      </c>
      <c r="BF52" s="7">
        <v>6.9619875232936109E-3</v>
      </c>
      <c r="BG52" s="7">
        <v>1.4298201703520355E-3</v>
      </c>
      <c r="BH52" s="7">
        <v>6.5221240347948413E-3</v>
      </c>
      <c r="BI52" s="7">
        <v>1.5229360667019685E-3</v>
      </c>
      <c r="BJ52" s="7">
        <v>5.9173022022604013E-3</v>
      </c>
      <c r="BK52" s="7">
        <v>9.6356658366150195E-4</v>
      </c>
      <c r="BL52" s="7">
        <v>1.3359560056593351E-2</v>
      </c>
      <c r="BM52" s="7">
        <v>6.8403588314696244E-3</v>
      </c>
      <c r="BN52" s="7">
        <v>3.7044706926570316E-3</v>
      </c>
      <c r="BO52" s="7">
        <v>2.5854991328512409E-2</v>
      </c>
      <c r="BP52" s="7">
        <v>1.6536117532759638E-2</v>
      </c>
      <c r="BQ52" s="7">
        <v>2.6527066690266686E-3</v>
      </c>
      <c r="BR52" s="7">
        <v>5.9601010195461351E-2</v>
      </c>
      <c r="BS52" s="7">
        <v>0</v>
      </c>
    </row>
    <row r="53" spans="1:71" x14ac:dyDescent="0.25">
      <c r="A53" s="12" t="s">
        <v>92</v>
      </c>
      <c r="B53" s="11" t="s">
        <v>211</v>
      </c>
      <c r="C53">
        <f t="shared" si="2"/>
        <v>49</v>
      </c>
      <c r="D53" s="7">
        <v>6.4177542041468974E-4</v>
      </c>
      <c r="E53" s="7">
        <v>7.3555637265199211E-4</v>
      </c>
      <c r="F53" s="7">
        <v>4.0015878688732604E-4</v>
      </c>
      <c r="G53" s="7">
        <v>9.1206520581315796E-4</v>
      </c>
      <c r="H53" s="7">
        <v>7.8360414037652564E-4</v>
      </c>
      <c r="I53" s="7">
        <v>5.7063365259099391E-4</v>
      </c>
      <c r="J53" s="7">
        <v>9.0103644778052416E-4</v>
      </c>
      <c r="K53" s="7">
        <v>1.3848375680571999E-3</v>
      </c>
      <c r="L53" s="7">
        <v>9.693895528694699E-4</v>
      </c>
      <c r="M53" s="7">
        <v>1.5342142821742979E-3</v>
      </c>
      <c r="N53" s="7">
        <v>3.739134806911727E-3</v>
      </c>
      <c r="O53" s="7">
        <v>1.8674559821913979E-3</v>
      </c>
      <c r="P53" s="7">
        <v>1.0458816133508181E-3</v>
      </c>
      <c r="Q53" s="7">
        <v>9.0444693882230911E-4</v>
      </c>
      <c r="R53" s="7">
        <v>1.6546218112417212E-3</v>
      </c>
      <c r="S53" s="7">
        <v>7.3678288056213445E-4</v>
      </c>
      <c r="T53" s="7">
        <v>1.4532377758005579E-3</v>
      </c>
      <c r="U53" s="7">
        <v>6.3063386348672932E-3</v>
      </c>
      <c r="V53" s="7">
        <v>7.1078013824979794E-4</v>
      </c>
      <c r="W53" s="7">
        <v>9.6879417242062209E-4</v>
      </c>
      <c r="X53" s="7">
        <v>2.4824312958974045E-3</v>
      </c>
      <c r="Y53" s="7">
        <v>1.6072337199407175E-3</v>
      </c>
      <c r="Z53" s="7">
        <v>2.2606120038929037E-3</v>
      </c>
      <c r="AA53" s="7">
        <v>2.1185158369761152E-3</v>
      </c>
      <c r="AB53" s="7">
        <v>1.2348179260790399E-3</v>
      </c>
      <c r="AC53" s="7">
        <v>1.0224529142367968E-3</v>
      </c>
      <c r="AD53" s="7">
        <v>1.0221286844768825E-3</v>
      </c>
      <c r="AE53" s="7">
        <v>9.4167551946025985E-4</v>
      </c>
      <c r="AF53" s="7">
        <v>9.37832007341169E-4</v>
      </c>
      <c r="AG53" s="7">
        <v>1.6689417368992679E-3</v>
      </c>
      <c r="AH53" s="7">
        <v>1.4045255875929697E-3</v>
      </c>
      <c r="AI53" s="7">
        <v>9.7257767126904748E-4</v>
      </c>
      <c r="AJ53" s="7">
        <v>1.7925235427897399E-3</v>
      </c>
      <c r="AK53" s="7">
        <v>9.4338868997819771E-4</v>
      </c>
      <c r="AL53" s="7">
        <v>9.9764034331850768E-4</v>
      </c>
      <c r="AM53" s="7">
        <v>9.0976663113018219E-4</v>
      </c>
      <c r="AN53" s="7">
        <v>8.8663860984663373E-4</v>
      </c>
      <c r="AO53" s="7">
        <v>1.5973723449691612E-3</v>
      </c>
      <c r="AP53" s="7">
        <v>8.7006477002671365E-4</v>
      </c>
      <c r="AQ53" s="7">
        <v>7.5982188601023267E-4</v>
      </c>
      <c r="AR53" s="7">
        <v>1.3416738649113761E-3</v>
      </c>
      <c r="AS53" s="7">
        <v>2.1419511785244886E-3</v>
      </c>
      <c r="AT53" s="7">
        <v>8.1732787507599318E-4</v>
      </c>
      <c r="AU53" s="7">
        <v>9.9821481932024715E-4</v>
      </c>
      <c r="AV53" s="7">
        <v>1.1811529491630429E-3</v>
      </c>
      <c r="AW53" s="7">
        <v>1.192845607854584E-3</v>
      </c>
      <c r="AX53" s="7">
        <v>4.054439388643207E-3</v>
      </c>
      <c r="AY53" s="7">
        <v>1.1173945440684095E-3</v>
      </c>
      <c r="AZ53" s="7">
        <v>1.0109627213766923</v>
      </c>
      <c r="BA53" s="7">
        <v>4.1425935230112749E-3</v>
      </c>
      <c r="BB53" s="7">
        <v>3.3203139816362429E-3</v>
      </c>
      <c r="BC53" s="7">
        <v>2.0390874623672311E-3</v>
      </c>
      <c r="BD53" s="7">
        <v>6.3483445397129832E-3</v>
      </c>
      <c r="BE53" s="7">
        <v>4.5588421924859079E-4</v>
      </c>
      <c r="BF53" s="7">
        <v>4.0349366240316443E-3</v>
      </c>
      <c r="BG53" s="7">
        <v>2.8656936891192893E-3</v>
      </c>
      <c r="BH53" s="7">
        <v>4.201813902270457E-2</v>
      </c>
      <c r="BI53" s="7">
        <v>2.2362959503535438E-3</v>
      </c>
      <c r="BJ53" s="7">
        <v>1.7103727987724296E-3</v>
      </c>
      <c r="BK53" s="7">
        <v>7.0051126727776081E-4</v>
      </c>
      <c r="BL53" s="7">
        <v>2.5156705750007764E-3</v>
      </c>
      <c r="BM53" s="7">
        <v>1.1474739380806759E-2</v>
      </c>
      <c r="BN53" s="7">
        <v>2.5717917560226955E-2</v>
      </c>
      <c r="BO53" s="7">
        <v>1.0645593351606317E-3</v>
      </c>
      <c r="BP53" s="7">
        <v>1.6512797260186023E-3</v>
      </c>
      <c r="BQ53" s="7">
        <v>3.0404794810546245E-3</v>
      </c>
      <c r="BR53" s="7">
        <v>3.4757155764368435E-3</v>
      </c>
      <c r="BS53" s="7">
        <v>0</v>
      </c>
    </row>
    <row r="54" spans="1:71" x14ac:dyDescent="0.25">
      <c r="A54" s="12" t="s">
        <v>93</v>
      </c>
      <c r="B54" s="11" t="s">
        <v>213</v>
      </c>
      <c r="C54">
        <f t="shared" si="2"/>
        <v>50</v>
      </c>
      <c r="D54" s="7">
        <v>1.7496768672351066E-3</v>
      </c>
      <c r="E54" s="7">
        <v>3.5437846094658453E-3</v>
      </c>
      <c r="F54" s="7">
        <v>1.8703433987140854E-3</v>
      </c>
      <c r="G54" s="7">
        <v>3.4722776680810698E-3</v>
      </c>
      <c r="H54" s="7">
        <v>3.1570637207761361E-3</v>
      </c>
      <c r="I54" s="7">
        <v>1.7563057068828575E-3</v>
      </c>
      <c r="J54" s="7">
        <v>2.8870082651289977E-3</v>
      </c>
      <c r="K54" s="7">
        <v>7.4297340002766879E-3</v>
      </c>
      <c r="L54" s="7">
        <v>3.6511174429860612E-3</v>
      </c>
      <c r="M54" s="7">
        <v>8.3914237215093126E-3</v>
      </c>
      <c r="N54" s="7">
        <v>2.9022178534323734E-2</v>
      </c>
      <c r="O54" s="7">
        <v>1.2031856229010911E-2</v>
      </c>
      <c r="P54" s="7">
        <v>3.8069313600891668E-3</v>
      </c>
      <c r="Q54" s="7">
        <v>4.7718569083140426E-3</v>
      </c>
      <c r="R54" s="7">
        <v>1.0875308014576835E-2</v>
      </c>
      <c r="S54" s="7">
        <v>2.7554559149494196E-3</v>
      </c>
      <c r="T54" s="7">
        <v>6.1645197237216783E-3</v>
      </c>
      <c r="U54" s="7">
        <v>4.8265707073535721E-3</v>
      </c>
      <c r="V54" s="7">
        <v>2.7443538557468568E-3</v>
      </c>
      <c r="W54" s="7">
        <v>3.6200792126363001E-3</v>
      </c>
      <c r="X54" s="7">
        <v>3.2463628839293473E-3</v>
      </c>
      <c r="Y54" s="7">
        <v>6.5857694394590655E-3</v>
      </c>
      <c r="Z54" s="7">
        <v>1.4850751349110498E-2</v>
      </c>
      <c r="AA54" s="7">
        <v>1.4578698754854675E-2</v>
      </c>
      <c r="AB54" s="7">
        <v>4.8460620344107381E-3</v>
      </c>
      <c r="AC54" s="7">
        <v>4.2349267885132607E-3</v>
      </c>
      <c r="AD54" s="7">
        <v>3.7202746716142048E-3</v>
      </c>
      <c r="AE54" s="7">
        <v>3.102290089053565E-3</v>
      </c>
      <c r="AF54" s="7">
        <v>4.2487507579457824E-3</v>
      </c>
      <c r="AG54" s="7">
        <v>9.9331144861584796E-3</v>
      </c>
      <c r="AH54" s="7">
        <v>7.3081500470845153E-3</v>
      </c>
      <c r="AI54" s="7">
        <v>4.4476756132961447E-3</v>
      </c>
      <c r="AJ54" s="7">
        <v>1.2445869805799065E-2</v>
      </c>
      <c r="AK54" s="7">
        <v>4.0977836161404796E-3</v>
      </c>
      <c r="AL54" s="7">
        <v>5.5441702278130525E-3</v>
      </c>
      <c r="AM54" s="7">
        <v>4.4841123404981836E-3</v>
      </c>
      <c r="AN54" s="7">
        <v>3.0208706151863413E-3</v>
      </c>
      <c r="AO54" s="7">
        <v>6.442607664705711E-3</v>
      </c>
      <c r="AP54" s="7">
        <v>3.429835511771472E-3</v>
      </c>
      <c r="AQ54" s="7">
        <v>3.5868602486516239E-3</v>
      </c>
      <c r="AR54" s="7">
        <v>8.7451479718811797E-3</v>
      </c>
      <c r="AS54" s="7">
        <v>8.3464837802783836E-3</v>
      </c>
      <c r="AT54" s="7">
        <v>3.2375259065940357E-3</v>
      </c>
      <c r="AU54" s="7">
        <v>3.9346039626012583E-3</v>
      </c>
      <c r="AV54" s="7">
        <v>5.4144712476358039E-3</v>
      </c>
      <c r="AW54" s="7">
        <v>5.8188237059947261E-3</v>
      </c>
      <c r="AX54" s="7">
        <v>7.7098479887016359E-3</v>
      </c>
      <c r="AY54" s="7">
        <v>6.6436808426052936E-3</v>
      </c>
      <c r="AZ54" s="7">
        <v>2.0717806815327332E-2</v>
      </c>
      <c r="BA54" s="7">
        <v>1.1528619077373856</v>
      </c>
      <c r="BB54" s="7">
        <v>4.3586298562395535E-2</v>
      </c>
      <c r="BC54" s="7">
        <v>7.6755110328433204E-3</v>
      </c>
      <c r="BD54" s="7">
        <v>1.1512171651405044E-2</v>
      </c>
      <c r="BE54" s="7">
        <v>1.2151014664046455E-3</v>
      </c>
      <c r="BF54" s="7">
        <v>1.1683513075082435E-2</v>
      </c>
      <c r="BG54" s="7">
        <v>4.3566189822874593E-3</v>
      </c>
      <c r="BH54" s="7">
        <v>0.40928665667908609</v>
      </c>
      <c r="BI54" s="7">
        <v>1.068191403691386E-2</v>
      </c>
      <c r="BJ54" s="7">
        <v>5.173005703802201E-3</v>
      </c>
      <c r="BK54" s="7">
        <v>3.4871707606768162E-3</v>
      </c>
      <c r="BL54" s="7">
        <v>4.2651927633914734E-3</v>
      </c>
      <c r="BM54" s="7">
        <v>2.4974815800051114E-3</v>
      </c>
      <c r="BN54" s="7">
        <v>1.2578219787564765E-2</v>
      </c>
      <c r="BO54" s="7">
        <v>4.4328984498678272E-3</v>
      </c>
      <c r="BP54" s="7">
        <v>2.8486675058454693E-3</v>
      </c>
      <c r="BQ54" s="7">
        <v>1.8200429753656416E-2</v>
      </c>
      <c r="BR54" s="7">
        <v>8.0606582323550814E-3</v>
      </c>
      <c r="BS54" s="7">
        <v>0</v>
      </c>
    </row>
    <row r="55" spans="1:71" x14ac:dyDescent="0.25">
      <c r="A55" s="11" t="s">
        <v>94</v>
      </c>
      <c r="B55" s="11" t="s">
        <v>215</v>
      </c>
      <c r="C55">
        <f t="shared" si="2"/>
        <v>51</v>
      </c>
      <c r="D55" s="7">
        <v>3.8385329092332759E-3</v>
      </c>
      <c r="E55" s="7">
        <v>4.515430878560686E-3</v>
      </c>
      <c r="F55" s="7">
        <v>2.5075996302487149E-3</v>
      </c>
      <c r="G55" s="7">
        <v>8.2254843819429668E-3</v>
      </c>
      <c r="H55" s="7">
        <v>8.8912660879098219E-3</v>
      </c>
      <c r="I55" s="7">
        <v>5.3311322833337373E-3</v>
      </c>
      <c r="J55" s="7">
        <v>9.1130427960383151E-3</v>
      </c>
      <c r="K55" s="7">
        <v>1.1457392853114423E-2</v>
      </c>
      <c r="L55" s="7">
        <v>1.0854054401295903E-2</v>
      </c>
      <c r="M55" s="7">
        <v>1.5017023873878061E-2</v>
      </c>
      <c r="N55" s="7">
        <v>1.8276533829707432E-2</v>
      </c>
      <c r="O55" s="7">
        <v>8.9978016581907464E-3</v>
      </c>
      <c r="P55" s="7">
        <v>1.3892729448860604E-2</v>
      </c>
      <c r="Q55" s="7">
        <v>1.7964167079069338E-2</v>
      </c>
      <c r="R55" s="7">
        <v>1.315025838582287E-2</v>
      </c>
      <c r="S55" s="7">
        <v>8.6789071433082277E-3</v>
      </c>
      <c r="T55" s="7">
        <v>1.3842142908039718E-2</v>
      </c>
      <c r="U55" s="7">
        <v>3.0832821523206887E-2</v>
      </c>
      <c r="V55" s="7">
        <v>7.212335224652559E-3</v>
      </c>
      <c r="W55" s="7">
        <v>1.0445612889056865E-2</v>
      </c>
      <c r="X55" s="7">
        <v>9.3905994755300315E-3</v>
      </c>
      <c r="Y55" s="7">
        <v>1.395601897727103E-2</v>
      </c>
      <c r="Z55" s="7">
        <v>9.512805229469793E-3</v>
      </c>
      <c r="AA55" s="7">
        <v>1.2788853776426213E-2</v>
      </c>
      <c r="AB55" s="7">
        <v>1.1301050367795332E-2</v>
      </c>
      <c r="AC55" s="7">
        <v>1.3761007114663562E-2</v>
      </c>
      <c r="AD55" s="7">
        <v>9.2766007967511402E-3</v>
      </c>
      <c r="AE55" s="7">
        <v>8.5092116561635376E-3</v>
      </c>
      <c r="AF55" s="7">
        <v>1.0803987105590626E-2</v>
      </c>
      <c r="AG55" s="7">
        <v>1.8051954740672518E-2</v>
      </c>
      <c r="AH55" s="7">
        <v>1.613593396722152E-2</v>
      </c>
      <c r="AI55" s="7">
        <v>1.2082222646774088E-2</v>
      </c>
      <c r="AJ55" s="7">
        <v>2.2868547705665324E-2</v>
      </c>
      <c r="AK55" s="7">
        <v>2.6748887669004899E-2</v>
      </c>
      <c r="AL55" s="7">
        <v>1.3540972755641218E-2</v>
      </c>
      <c r="AM55" s="7">
        <v>1.377570913978253E-2</v>
      </c>
      <c r="AN55" s="7">
        <v>7.741819327678515E-3</v>
      </c>
      <c r="AO55" s="7">
        <v>7.0058163624817614E-3</v>
      </c>
      <c r="AP55" s="7">
        <v>8.5235478880476712E-3</v>
      </c>
      <c r="AQ55" s="7">
        <v>8.4697499822615797E-3</v>
      </c>
      <c r="AR55" s="7">
        <v>1.6482232535521588E-2</v>
      </c>
      <c r="AS55" s="7">
        <v>1.4731320713417923E-2</v>
      </c>
      <c r="AT55" s="7">
        <v>1.0420958369165239E-2</v>
      </c>
      <c r="AU55" s="7">
        <v>1.0126521492559461E-2</v>
      </c>
      <c r="AV55" s="7">
        <v>9.5862680431424412E-3</v>
      </c>
      <c r="AW55" s="7">
        <v>1.5170121863446658E-2</v>
      </c>
      <c r="AX55" s="7">
        <v>1.8246595321718503E-2</v>
      </c>
      <c r="AY55" s="7">
        <v>9.9094687083713245E-3</v>
      </c>
      <c r="AZ55" s="7">
        <v>2.0370560773247563E-2</v>
      </c>
      <c r="BA55" s="7">
        <v>2.1681948890013372E-2</v>
      </c>
      <c r="BB55" s="7">
        <v>1.1852670184685949</v>
      </c>
      <c r="BC55" s="7">
        <v>2.0361272940911959E-2</v>
      </c>
      <c r="BD55" s="7">
        <v>3.1303761327327116E-2</v>
      </c>
      <c r="BE55" s="7">
        <v>3.0743613340616749E-3</v>
      </c>
      <c r="BF55" s="7">
        <v>2.459591755891527E-2</v>
      </c>
      <c r="BG55" s="7">
        <v>1.3229860214513188E-2</v>
      </c>
      <c r="BH55" s="7">
        <v>4.132363976768072E-2</v>
      </c>
      <c r="BI55" s="7">
        <v>9.3475228437964932E-3</v>
      </c>
      <c r="BJ55" s="7">
        <v>1.6440001656794444E-2</v>
      </c>
      <c r="BK55" s="7">
        <v>1.4022189194266035E-2</v>
      </c>
      <c r="BL55" s="7">
        <v>1.2937933750957663E-2</v>
      </c>
      <c r="BM55" s="7">
        <v>8.3318363198337745E-3</v>
      </c>
      <c r="BN55" s="7">
        <v>2.375812079525336E-2</v>
      </c>
      <c r="BO55" s="7">
        <v>8.6845272797664609E-3</v>
      </c>
      <c r="BP55" s="7">
        <v>1.385431990969203E-2</v>
      </c>
      <c r="BQ55" s="7">
        <v>1.5001522450129423E-2</v>
      </c>
      <c r="BR55" s="7">
        <v>2.3812236762831056E-2</v>
      </c>
      <c r="BS55" s="7">
        <v>0</v>
      </c>
    </row>
    <row r="56" spans="1:71" x14ac:dyDescent="0.25">
      <c r="A56" s="11" t="s">
        <v>95</v>
      </c>
      <c r="B56" s="11" t="s">
        <v>116</v>
      </c>
      <c r="C56">
        <f t="shared" si="2"/>
        <v>52</v>
      </c>
      <c r="D56" s="7">
        <v>2.7240067293839735E-3</v>
      </c>
      <c r="E56" s="7">
        <v>3.1708977440034606E-3</v>
      </c>
      <c r="F56" s="7">
        <v>1.6085546767587553E-3</v>
      </c>
      <c r="G56" s="7">
        <v>4.1482015314599757E-3</v>
      </c>
      <c r="H56" s="7">
        <v>3.6192668490971532E-3</v>
      </c>
      <c r="I56" s="7">
        <v>5.0382563820139843E-3</v>
      </c>
      <c r="J56" s="7">
        <v>6.1713707158356475E-3</v>
      </c>
      <c r="K56" s="7">
        <v>7.0349189001770547E-3</v>
      </c>
      <c r="L56" s="7">
        <v>4.2987517452321477E-3</v>
      </c>
      <c r="M56" s="7">
        <v>8.4549668536965644E-3</v>
      </c>
      <c r="N56" s="7">
        <v>7.7387379248025391E-3</v>
      </c>
      <c r="O56" s="7">
        <v>7.5246109395183704E-3</v>
      </c>
      <c r="P56" s="7">
        <v>5.201698830435187E-3</v>
      </c>
      <c r="Q56" s="7">
        <v>4.2561289942212067E-3</v>
      </c>
      <c r="R56" s="7">
        <v>5.1684296284573161E-3</v>
      </c>
      <c r="S56" s="7">
        <v>3.6356808394316892E-3</v>
      </c>
      <c r="T56" s="7">
        <v>6.8909539565184027E-3</v>
      </c>
      <c r="U56" s="7">
        <v>4.5225996004260799E-3</v>
      </c>
      <c r="V56" s="7">
        <v>3.3605153679268983E-3</v>
      </c>
      <c r="W56" s="7">
        <v>4.2390513565697188E-3</v>
      </c>
      <c r="X56" s="7">
        <v>6.8925967654216748E-3</v>
      </c>
      <c r="Y56" s="7">
        <v>8.8729692068981701E-3</v>
      </c>
      <c r="Z56" s="7">
        <v>6.2870622408100355E-3</v>
      </c>
      <c r="AA56" s="7">
        <v>1.1022906879986102E-2</v>
      </c>
      <c r="AB56" s="7">
        <v>5.7358466919078931E-3</v>
      </c>
      <c r="AC56" s="7">
        <v>5.2568058292075575E-3</v>
      </c>
      <c r="AD56" s="7">
        <v>6.5421728584321333E-3</v>
      </c>
      <c r="AE56" s="7">
        <v>5.083815786689652E-3</v>
      </c>
      <c r="AF56" s="7">
        <v>4.9720953050531626E-3</v>
      </c>
      <c r="AG56" s="7">
        <v>7.4393300129677389E-3</v>
      </c>
      <c r="AH56" s="7">
        <v>9.4764164790546342E-3</v>
      </c>
      <c r="AI56" s="7">
        <v>5.5594677189249545E-3</v>
      </c>
      <c r="AJ56" s="7">
        <v>9.7481551982587043E-3</v>
      </c>
      <c r="AK56" s="7">
        <v>5.5797837990347737E-3</v>
      </c>
      <c r="AL56" s="7">
        <v>5.49487756677184E-3</v>
      </c>
      <c r="AM56" s="7">
        <v>4.861829818512106E-3</v>
      </c>
      <c r="AN56" s="7">
        <v>4.261124520699911E-3</v>
      </c>
      <c r="AO56" s="7">
        <v>7.4646214983539469E-3</v>
      </c>
      <c r="AP56" s="7">
        <v>6.7210512373422938E-3</v>
      </c>
      <c r="AQ56" s="7">
        <v>4.0036574622709245E-3</v>
      </c>
      <c r="AR56" s="7">
        <v>6.0771920405650812E-3</v>
      </c>
      <c r="AS56" s="7">
        <v>1.0498410799627484E-2</v>
      </c>
      <c r="AT56" s="7">
        <v>6.0782933027324236E-3</v>
      </c>
      <c r="AU56" s="7">
        <v>5.1577876335736281E-3</v>
      </c>
      <c r="AV56" s="7">
        <v>2.689364721481886E-2</v>
      </c>
      <c r="AW56" s="7">
        <v>1.1817736071563039E-2</v>
      </c>
      <c r="AX56" s="7">
        <v>6.5845349424338076E-3</v>
      </c>
      <c r="AY56" s="7">
        <v>3.871560999121137E-3</v>
      </c>
      <c r="AZ56" s="7">
        <v>2.9945626776700839E-2</v>
      </c>
      <c r="BA56" s="7">
        <v>3.0066154293880303E-2</v>
      </c>
      <c r="BB56" s="7">
        <v>2.2846163397714031E-2</v>
      </c>
      <c r="BC56" s="7">
        <v>1.0549249874835009</v>
      </c>
      <c r="BD56" s="7">
        <v>2.9715554953570301E-2</v>
      </c>
      <c r="BE56" s="7">
        <v>1.8209601111797875E-3</v>
      </c>
      <c r="BF56" s="7">
        <v>1.494310526869836E-2</v>
      </c>
      <c r="BG56" s="7">
        <v>4.1006446423096244E-3</v>
      </c>
      <c r="BH56" s="7">
        <v>4.307597975044259E-2</v>
      </c>
      <c r="BI56" s="7">
        <v>1.1652124687547886E-2</v>
      </c>
      <c r="BJ56" s="7">
        <v>7.0849133669684946E-3</v>
      </c>
      <c r="BK56" s="7">
        <v>5.7669873187250701E-3</v>
      </c>
      <c r="BL56" s="7">
        <v>1.6303310240648721E-2</v>
      </c>
      <c r="BM56" s="7">
        <v>6.2314307051597011E-3</v>
      </c>
      <c r="BN56" s="7">
        <v>8.5203126347363801E-3</v>
      </c>
      <c r="BO56" s="7">
        <v>1.3911019737234626E-2</v>
      </c>
      <c r="BP56" s="7">
        <v>3.299381215549351E-3</v>
      </c>
      <c r="BQ56" s="7">
        <v>7.4713288463876563E-3</v>
      </c>
      <c r="BR56" s="7">
        <v>1.3728782573483063E-2</v>
      </c>
      <c r="BS56" s="7">
        <v>0</v>
      </c>
    </row>
    <row r="57" spans="1:71" x14ac:dyDescent="0.25">
      <c r="A57" s="12" t="s">
        <v>96</v>
      </c>
      <c r="B57" s="12" t="s">
        <v>117</v>
      </c>
      <c r="C57">
        <f t="shared" si="2"/>
        <v>53</v>
      </c>
      <c r="D57" s="7">
        <v>3.3424325615436769E-2</v>
      </c>
      <c r="E57" s="7">
        <v>3.3831217540982311E-2</v>
      </c>
      <c r="F57" s="7">
        <v>2.2209554957888743E-2</v>
      </c>
      <c r="G57" s="7">
        <v>5.1681775850468271E-2</v>
      </c>
      <c r="H57" s="7">
        <v>3.8844669436827579E-2</v>
      </c>
      <c r="I57" s="7">
        <v>4.1013216272987915E-2</v>
      </c>
      <c r="J57" s="7">
        <v>5.6783331235475805E-2</v>
      </c>
      <c r="K57" s="7">
        <v>5.7094658539821853E-2</v>
      </c>
      <c r="L57" s="7">
        <v>6.0374145907387516E-2</v>
      </c>
      <c r="M57" s="7">
        <v>5.4418009240862902E-2</v>
      </c>
      <c r="N57" s="7">
        <v>4.8305573455056913E-2</v>
      </c>
      <c r="O57" s="7">
        <v>5.1284738768596655E-2</v>
      </c>
      <c r="P57" s="7">
        <v>4.7432032207028706E-2</v>
      </c>
      <c r="Q57" s="7">
        <v>3.6917685078748652E-2</v>
      </c>
      <c r="R57" s="7">
        <v>4.4995505683498263E-2</v>
      </c>
      <c r="S57" s="7">
        <v>4.0123788741926597E-2</v>
      </c>
      <c r="T57" s="7">
        <v>5.7564647929589811E-2</v>
      </c>
      <c r="U57" s="7">
        <v>4.1426149176509545E-2</v>
      </c>
      <c r="V57" s="7">
        <v>3.481475150893619E-2</v>
      </c>
      <c r="W57" s="7">
        <v>5.7803633521573652E-2</v>
      </c>
      <c r="X57" s="7">
        <v>5.3936604154328535E-2</v>
      </c>
      <c r="Y57" s="7">
        <v>5.0780611293292491E-2</v>
      </c>
      <c r="Z57" s="7">
        <v>4.9689434718012765E-2</v>
      </c>
      <c r="AA57" s="7">
        <v>3.6077699592416357E-2</v>
      </c>
      <c r="AB57" s="7">
        <v>4.6455615775860548E-2</v>
      </c>
      <c r="AC57" s="7">
        <v>5.0301862394758284E-2</v>
      </c>
      <c r="AD57" s="7">
        <v>6.0485112961324292E-2</v>
      </c>
      <c r="AE57" s="7">
        <v>5.4830896352099291E-2</v>
      </c>
      <c r="AF57" s="7">
        <v>4.5641765326042728E-2</v>
      </c>
      <c r="AG57" s="7">
        <v>3.9524423890859209E-2</v>
      </c>
      <c r="AH57" s="7">
        <v>5.0541688349740488E-2</v>
      </c>
      <c r="AI57" s="7">
        <v>4.4725450458915288E-2</v>
      </c>
      <c r="AJ57" s="7">
        <v>4.7985896539060657E-2</v>
      </c>
      <c r="AK57" s="7">
        <v>4.3872635163988781E-2</v>
      </c>
      <c r="AL57" s="7">
        <v>4.6618211519830206E-2</v>
      </c>
      <c r="AM57" s="7">
        <v>3.5736331560523221E-2</v>
      </c>
      <c r="AN57" s="7">
        <v>3.0736336001559037E-2</v>
      </c>
      <c r="AO57" s="7">
        <v>4.7398074388128125E-2</v>
      </c>
      <c r="AP57" s="7">
        <v>3.4106007956388004E-2</v>
      </c>
      <c r="AQ57" s="7">
        <v>3.705201233814244E-2</v>
      </c>
      <c r="AR57" s="7">
        <v>3.4618178895489432E-2</v>
      </c>
      <c r="AS57" s="7">
        <v>4.3728504528332213E-2</v>
      </c>
      <c r="AT57" s="7">
        <v>4.7814212415325387E-2</v>
      </c>
      <c r="AU57" s="7">
        <v>5.4694355088615781E-2</v>
      </c>
      <c r="AV57" s="7">
        <v>5.4602487791198161E-2</v>
      </c>
      <c r="AW57" s="7">
        <v>4.5890414071701517E-2</v>
      </c>
      <c r="AX57" s="7">
        <v>4.2941135933358472E-2</v>
      </c>
      <c r="AY57" s="7">
        <v>3.4438580227344265E-2</v>
      </c>
      <c r="AZ57" s="7">
        <v>4.5023603532665511E-2</v>
      </c>
      <c r="BA57" s="7">
        <v>4.6929576141206582E-2</v>
      </c>
      <c r="BB57" s="7">
        <v>5.6816855738589425E-2</v>
      </c>
      <c r="BC57" s="7">
        <v>3.0416637143932203E-2</v>
      </c>
      <c r="BD57" s="7">
        <v>1.144329481903493</v>
      </c>
      <c r="BE57" s="7">
        <v>3.57884317089813E-2</v>
      </c>
      <c r="BF57" s="7">
        <v>3.6899479859146295E-2</v>
      </c>
      <c r="BG57" s="7">
        <v>3.3305874388734467E-2</v>
      </c>
      <c r="BH57" s="7">
        <v>3.6191868314233551E-2</v>
      </c>
      <c r="BI57" s="7">
        <v>4.5194776762894184E-2</v>
      </c>
      <c r="BJ57" s="7">
        <v>3.4533591452444105E-2</v>
      </c>
      <c r="BK57" s="7">
        <v>3.2472340692538654E-2</v>
      </c>
      <c r="BL57" s="7">
        <v>9.0183116700023283E-2</v>
      </c>
      <c r="BM57" s="7">
        <v>8.4067038185049528E-3</v>
      </c>
      <c r="BN57" s="7">
        <v>3.0446091322174081E-2</v>
      </c>
      <c r="BO57" s="7">
        <v>1.3734256225725924E-2</v>
      </c>
      <c r="BP57" s="7">
        <v>4.2940033349748906E-2</v>
      </c>
      <c r="BQ57" s="7">
        <v>4.4901823389077111E-2</v>
      </c>
      <c r="BR57" s="7">
        <v>4.011984538072659E-2</v>
      </c>
      <c r="BS57" s="7">
        <v>0</v>
      </c>
    </row>
    <row r="58" spans="1:71" x14ac:dyDescent="0.25">
      <c r="A58" s="11" t="s">
        <v>97</v>
      </c>
      <c r="B58" s="11" t="s">
        <v>219</v>
      </c>
      <c r="C58">
        <f t="shared" si="2"/>
        <v>54</v>
      </c>
      <c r="D58" s="7">
        <v>3.5818604995774116E-3</v>
      </c>
      <c r="E58" s="7">
        <v>4.449071683585556E-3</v>
      </c>
      <c r="F58" s="7">
        <v>2.3242213972804624E-3</v>
      </c>
      <c r="G58" s="7">
        <v>6.2855979238971415E-3</v>
      </c>
      <c r="H58" s="7">
        <v>5.7235975047760616E-3</v>
      </c>
      <c r="I58" s="7">
        <v>3.9588042582113913E-3</v>
      </c>
      <c r="J58" s="7">
        <v>7.320409830879929E-3</v>
      </c>
      <c r="K58" s="7">
        <v>9.8265737889895507E-3</v>
      </c>
      <c r="L58" s="7">
        <v>7.672636683734242E-3</v>
      </c>
      <c r="M58" s="7">
        <v>9.4607511616499312E-3</v>
      </c>
      <c r="N58" s="7">
        <v>8.259074860613478E-3</v>
      </c>
      <c r="O58" s="7">
        <v>8.571646490708516E-3</v>
      </c>
      <c r="P58" s="7">
        <v>1.1720796587355579E-2</v>
      </c>
      <c r="Q58" s="7">
        <v>1.0980290597942956E-2</v>
      </c>
      <c r="R58" s="7">
        <v>9.5070445357433482E-3</v>
      </c>
      <c r="S58" s="7">
        <v>5.8803286413137475E-3</v>
      </c>
      <c r="T58" s="7">
        <v>8.6234741438135851E-3</v>
      </c>
      <c r="U58" s="7">
        <v>7.8400731179087482E-3</v>
      </c>
      <c r="V58" s="7">
        <v>6.2321671927393534E-3</v>
      </c>
      <c r="W58" s="7">
        <v>8.6900100884635661E-3</v>
      </c>
      <c r="X58" s="7">
        <v>7.1841076152258185E-3</v>
      </c>
      <c r="Y58" s="7">
        <v>8.968755669151042E-3</v>
      </c>
      <c r="Z58" s="7">
        <v>1.0519119302357504E-2</v>
      </c>
      <c r="AA58" s="7">
        <v>9.7328772873833524E-3</v>
      </c>
      <c r="AB58" s="7">
        <v>9.2447735709062923E-3</v>
      </c>
      <c r="AC58" s="7">
        <v>8.0264196438738552E-3</v>
      </c>
      <c r="AD58" s="7">
        <v>8.6280063835667883E-3</v>
      </c>
      <c r="AE58" s="7">
        <v>6.9572990239720476E-3</v>
      </c>
      <c r="AF58" s="7">
        <v>7.5451244718568603E-3</v>
      </c>
      <c r="AG58" s="7">
        <v>8.7933105876900706E-3</v>
      </c>
      <c r="AH58" s="7">
        <v>8.6621301967701615E-3</v>
      </c>
      <c r="AI58" s="7">
        <v>8.1801541633947112E-3</v>
      </c>
      <c r="AJ58" s="7">
        <v>7.904364224859543E-3</v>
      </c>
      <c r="AK58" s="7">
        <v>8.2713549014329212E-3</v>
      </c>
      <c r="AL58" s="7">
        <v>6.8540212322576264E-3</v>
      </c>
      <c r="AM58" s="7">
        <v>7.9885518812262083E-3</v>
      </c>
      <c r="AN58" s="7">
        <v>5.9412094499110444E-3</v>
      </c>
      <c r="AO58" s="7">
        <v>6.8949089528919996E-3</v>
      </c>
      <c r="AP58" s="7">
        <v>7.6513982982540588E-3</v>
      </c>
      <c r="AQ58" s="7">
        <v>6.7554389474201552E-3</v>
      </c>
      <c r="AR58" s="7">
        <v>2.2091408182309126E-2</v>
      </c>
      <c r="AS58" s="7">
        <v>3.1180689881596571E-2</v>
      </c>
      <c r="AT58" s="7">
        <v>8.2441302119683566E-3</v>
      </c>
      <c r="AU58" s="7">
        <v>1.1111161598029906E-2</v>
      </c>
      <c r="AV58" s="7">
        <v>9.9161456735432484E-3</v>
      </c>
      <c r="AW58" s="7">
        <v>2.0921675561003644E-2</v>
      </c>
      <c r="AX58" s="7">
        <v>3.7248330211594884E-2</v>
      </c>
      <c r="AY58" s="7">
        <v>2.1107552557036797E-2</v>
      </c>
      <c r="AZ58" s="7">
        <v>1.6378456842369778E-2</v>
      </c>
      <c r="BA58" s="7">
        <v>2.0336608072498499E-2</v>
      </c>
      <c r="BB58" s="7">
        <v>1.9099910134359261E-2</v>
      </c>
      <c r="BC58" s="7">
        <v>1.2958805038574607E-2</v>
      </c>
      <c r="BD58" s="7">
        <v>1.4279717387614318E-2</v>
      </c>
      <c r="BE58" s="7">
        <v>1.003998513996321</v>
      </c>
      <c r="BF58" s="7">
        <v>2.3182879042895458E-2</v>
      </c>
      <c r="BG58" s="7">
        <v>1.4314247467329483E-2</v>
      </c>
      <c r="BH58" s="7">
        <v>1.8434819855972635E-2</v>
      </c>
      <c r="BI58" s="7">
        <v>2.4473989021889148E-2</v>
      </c>
      <c r="BJ58" s="7">
        <v>1.5042876655258997E-2</v>
      </c>
      <c r="BK58" s="7">
        <v>7.7658887587979753E-3</v>
      </c>
      <c r="BL58" s="7">
        <v>6.4582173469422983E-3</v>
      </c>
      <c r="BM58" s="7">
        <v>4.4611088809584781E-3</v>
      </c>
      <c r="BN58" s="7">
        <v>3.6854834780841117E-2</v>
      </c>
      <c r="BO58" s="7">
        <v>6.3965989942392741E-3</v>
      </c>
      <c r="BP58" s="7">
        <v>1.2858094737535302E-2</v>
      </c>
      <c r="BQ58" s="7">
        <v>7.338979827768298E-2</v>
      </c>
      <c r="BR58" s="7">
        <v>2.0850120423758913E-2</v>
      </c>
      <c r="BS58" s="7">
        <v>0</v>
      </c>
    </row>
    <row r="59" spans="1:71" x14ac:dyDescent="0.25">
      <c r="A59" s="12" t="s">
        <v>98</v>
      </c>
      <c r="B59" s="11" t="s">
        <v>221</v>
      </c>
      <c r="C59">
        <f t="shared" si="2"/>
        <v>55</v>
      </c>
      <c r="D59" s="7">
        <v>1.4546742597446202E-2</v>
      </c>
      <c r="E59" s="7">
        <v>1.3919741473377892E-2</v>
      </c>
      <c r="F59" s="7">
        <v>7.1645214716487392E-3</v>
      </c>
      <c r="G59" s="7">
        <v>4.6561398450000346E-2</v>
      </c>
      <c r="H59" s="7">
        <v>5.3632557392313304E-2</v>
      </c>
      <c r="I59" s="7">
        <v>2.1838940867607966E-2</v>
      </c>
      <c r="J59" s="7">
        <v>3.3697434256270274E-2</v>
      </c>
      <c r="K59" s="7">
        <v>3.5902179658252271E-2</v>
      </c>
      <c r="L59" s="7">
        <v>3.073818749223518E-2</v>
      </c>
      <c r="M59" s="7">
        <v>4.787131182317457E-2</v>
      </c>
      <c r="N59" s="7">
        <v>3.6904079272275757E-2</v>
      </c>
      <c r="O59" s="7">
        <v>6.1186333718859287E-2</v>
      </c>
      <c r="P59" s="7">
        <v>2.5469221149897928E-2</v>
      </c>
      <c r="Q59" s="7">
        <v>1.5717029604326596E-2</v>
      </c>
      <c r="R59" s="7">
        <v>2.1402171132205682E-2</v>
      </c>
      <c r="S59" s="7">
        <v>1.9017889076099463E-2</v>
      </c>
      <c r="T59" s="7">
        <v>3.992445013132867E-2</v>
      </c>
      <c r="U59" s="7">
        <v>2.264903141405409E-2</v>
      </c>
      <c r="V59" s="7">
        <v>4.3187200600305453E-2</v>
      </c>
      <c r="W59" s="7">
        <v>3.1208953328068455E-2</v>
      </c>
      <c r="X59" s="7">
        <v>5.0277196756459211E-2</v>
      </c>
      <c r="Y59" s="7">
        <v>8.61642739931444E-2</v>
      </c>
      <c r="Z59" s="7">
        <v>5.6363579712763692E-2</v>
      </c>
      <c r="AA59" s="7">
        <v>8.8403955208775087E-2</v>
      </c>
      <c r="AB59" s="7">
        <v>3.4901577165037743E-2</v>
      </c>
      <c r="AC59" s="7">
        <v>4.0970763605745066E-2</v>
      </c>
      <c r="AD59" s="7">
        <v>3.1392834129591707E-2</v>
      </c>
      <c r="AE59" s="7">
        <v>3.2367790752915397E-2</v>
      </c>
      <c r="AF59" s="7">
        <v>2.3816143035071687E-2</v>
      </c>
      <c r="AG59" s="7">
        <v>4.601728264192223E-2</v>
      </c>
      <c r="AH59" s="7">
        <v>5.8927842913185917E-2</v>
      </c>
      <c r="AI59" s="7">
        <v>2.7431514313544486E-2</v>
      </c>
      <c r="AJ59" s="7">
        <v>3.3254658911433269E-2</v>
      </c>
      <c r="AK59" s="7">
        <v>2.9057100961341373E-2</v>
      </c>
      <c r="AL59" s="7">
        <v>2.1107668165742135E-2</v>
      </c>
      <c r="AM59" s="7">
        <v>2.0209464630449689E-2</v>
      </c>
      <c r="AN59" s="7">
        <v>1.9306310492051351E-2</v>
      </c>
      <c r="AO59" s="7">
        <v>1.509697670431422E-2</v>
      </c>
      <c r="AP59" s="7">
        <v>2.8635415963986069E-2</v>
      </c>
      <c r="AQ59" s="7">
        <v>2.2871232814198183E-2</v>
      </c>
      <c r="AR59" s="7">
        <v>4.567113282789894E-2</v>
      </c>
      <c r="AS59" s="7">
        <v>3.0570508200300106E-2</v>
      </c>
      <c r="AT59" s="7">
        <v>2.3881728027053965E-2</v>
      </c>
      <c r="AU59" s="7">
        <v>1.9962144472966122E-2</v>
      </c>
      <c r="AV59" s="7">
        <v>2.8156115448989355E-2</v>
      </c>
      <c r="AW59" s="7">
        <v>2.6731434696246063E-2</v>
      </c>
      <c r="AX59" s="7">
        <v>1.8567746823902213E-2</v>
      </c>
      <c r="AY59" s="7">
        <v>1.686992658286729E-2</v>
      </c>
      <c r="AZ59" s="7">
        <v>3.5816346177290154E-2</v>
      </c>
      <c r="BA59" s="7">
        <v>7.2548985725034376E-2</v>
      </c>
      <c r="BB59" s="7">
        <v>3.0632329381886106E-2</v>
      </c>
      <c r="BC59" s="7">
        <v>2.8265491885481844E-2</v>
      </c>
      <c r="BD59" s="7">
        <v>4.0263344988049794E-2</v>
      </c>
      <c r="BE59" s="7">
        <v>5.9290905168792344E-3</v>
      </c>
      <c r="BF59" s="7">
        <v>1.0910651386505208</v>
      </c>
      <c r="BG59" s="7">
        <v>6.6686809096413516E-2</v>
      </c>
      <c r="BH59" s="7">
        <v>3.5780182471090792E-2</v>
      </c>
      <c r="BI59" s="7">
        <v>2.8872815641187145E-2</v>
      </c>
      <c r="BJ59" s="7">
        <v>2.504943102054483E-2</v>
      </c>
      <c r="BK59" s="7">
        <v>3.2936972966264605E-2</v>
      </c>
      <c r="BL59" s="7">
        <v>1.1446770389121395E-2</v>
      </c>
      <c r="BM59" s="7">
        <v>5.4918493097203753E-3</v>
      </c>
      <c r="BN59" s="7">
        <v>2.8003511311802579E-2</v>
      </c>
      <c r="BO59" s="7">
        <v>1.0519894043877561E-2</v>
      </c>
      <c r="BP59" s="7">
        <v>1.9113704923211551E-2</v>
      </c>
      <c r="BQ59" s="7">
        <v>3.275314712090225E-2</v>
      </c>
      <c r="BR59" s="7">
        <v>3.5479844884706679E-2</v>
      </c>
      <c r="BS59" s="7">
        <v>0</v>
      </c>
    </row>
    <row r="60" spans="1:71" x14ac:dyDescent="0.25">
      <c r="A60" s="11" t="s">
        <v>99</v>
      </c>
      <c r="B60" s="11" t="s">
        <v>223</v>
      </c>
      <c r="C60">
        <f t="shared" si="2"/>
        <v>56</v>
      </c>
      <c r="D60" s="7">
        <v>5.81675978987362E-3</v>
      </c>
      <c r="E60" s="7">
        <v>3.7925942483336482E-3</v>
      </c>
      <c r="F60" s="7">
        <v>1.4971629907349817E-3</v>
      </c>
      <c r="G60" s="7">
        <v>7.8278247819944437E-3</v>
      </c>
      <c r="H60" s="7">
        <v>1.8751978361329521E-2</v>
      </c>
      <c r="I60" s="7">
        <v>8.4263562448440785E-3</v>
      </c>
      <c r="J60" s="7">
        <v>1.5822619134007988E-2</v>
      </c>
      <c r="K60" s="7">
        <v>9.9130902747465686E-3</v>
      </c>
      <c r="L60" s="7">
        <v>1.267468735309548E-2</v>
      </c>
      <c r="M60" s="7">
        <v>1.0132562160930152E-2</v>
      </c>
      <c r="N60" s="7">
        <v>8.4566266244811474E-3</v>
      </c>
      <c r="O60" s="7">
        <v>1.3217683851071256E-2</v>
      </c>
      <c r="P60" s="7">
        <v>8.9031317615519412E-3</v>
      </c>
      <c r="Q60" s="7">
        <v>5.8885385597511322E-3</v>
      </c>
      <c r="R60" s="7">
        <v>7.2477009537319781E-3</v>
      </c>
      <c r="S60" s="7">
        <v>4.9531274808303945E-3</v>
      </c>
      <c r="T60" s="7">
        <v>1.2707113558594225E-2</v>
      </c>
      <c r="U60" s="7">
        <v>6.719448419599856E-3</v>
      </c>
      <c r="V60" s="7">
        <v>9.3343420980933813E-3</v>
      </c>
      <c r="W60" s="7">
        <v>1.2128080607342022E-2</v>
      </c>
      <c r="X60" s="7">
        <v>1.1730926629389892E-2</v>
      </c>
      <c r="Y60" s="7">
        <v>1.6447290343897532E-2</v>
      </c>
      <c r="Z60" s="7">
        <v>1.773570403426955E-2</v>
      </c>
      <c r="AA60" s="7">
        <v>2.0970145608891193E-2</v>
      </c>
      <c r="AB60" s="7">
        <v>1.509690938903969E-2</v>
      </c>
      <c r="AC60" s="7">
        <v>1.2446452720078672E-2</v>
      </c>
      <c r="AD60" s="7">
        <v>1.108463460470851E-2</v>
      </c>
      <c r="AE60" s="7">
        <v>1.2682424107514358E-2</v>
      </c>
      <c r="AF60" s="7">
        <v>9.5519755303905655E-3</v>
      </c>
      <c r="AG60" s="7">
        <v>1.2616592565337714E-2</v>
      </c>
      <c r="AH60" s="7">
        <v>1.1491433944902372E-2</v>
      </c>
      <c r="AI60" s="7">
        <v>1.8609428255046124E-2</v>
      </c>
      <c r="AJ60" s="7">
        <v>1.8311049115107624E-2</v>
      </c>
      <c r="AK60" s="7">
        <v>1.4477493321560453E-2</v>
      </c>
      <c r="AL60" s="7">
        <v>8.6702904210377886E-3</v>
      </c>
      <c r="AM60" s="7">
        <v>7.3004236693538522E-3</v>
      </c>
      <c r="AN60" s="7">
        <v>7.785190603322974E-3</v>
      </c>
      <c r="AO60" s="7">
        <v>1.8994869089779789E-2</v>
      </c>
      <c r="AP60" s="7">
        <v>1.3585536375904554E-2</v>
      </c>
      <c r="AQ60" s="7">
        <v>1.2996763301926652E-2</v>
      </c>
      <c r="AR60" s="7">
        <v>3.7339113579393096E-3</v>
      </c>
      <c r="AS60" s="7">
        <v>4.2491226244803114E-3</v>
      </c>
      <c r="AT60" s="7">
        <v>6.370878075172364E-3</v>
      </c>
      <c r="AU60" s="7">
        <v>1.1810853353390138E-2</v>
      </c>
      <c r="AV60" s="7">
        <v>6.2106535678099883E-3</v>
      </c>
      <c r="AW60" s="7">
        <v>4.8298838814168001E-2</v>
      </c>
      <c r="AX60" s="7">
        <v>3.4188947617208544E-3</v>
      </c>
      <c r="AY60" s="7">
        <v>3.2664493167069092E-3</v>
      </c>
      <c r="AZ60" s="7">
        <v>3.1213833997481132E-3</v>
      </c>
      <c r="BA60" s="7">
        <v>1.98300541370528E-3</v>
      </c>
      <c r="BB60" s="7">
        <v>2.1328522618412013E-3</v>
      </c>
      <c r="BC60" s="7">
        <v>4.8373711417787285E-3</v>
      </c>
      <c r="BD60" s="7">
        <v>3.276729835909951E-3</v>
      </c>
      <c r="BE60" s="7">
        <v>4.2678263948895756E-4</v>
      </c>
      <c r="BF60" s="7">
        <v>1.3966827932069545E-3</v>
      </c>
      <c r="BG60" s="7">
        <v>1.0496353136595951</v>
      </c>
      <c r="BH60" s="7">
        <v>2.0238391862687044E-3</v>
      </c>
      <c r="BI60" s="7">
        <v>4.1395223125022494E-3</v>
      </c>
      <c r="BJ60" s="7">
        <v>2.4419192969488729E-3</v>
      </c>
      <c r="BK60" s="7">
        <v>8.3377086491323062E-4</v>
      </c>
      <c r="BL60" s="7">
        <v>1.0096441247109258E-2</v>
      </c>
      <c r="BM60" s="7">
        <v>4.4615420291522195E-3</v>
      </c>
      <c r="BN60" s="7">
        <v>3.5689984059072053E-3</v>
      </c>
      <c r="BO60" s="7">
        <v>8.2459175715783178E-3</v>
      </c>
      <c r="BP60" s="7">
        <v>2.4374876596511275E-3</v>
      </c>
      <c r="BQ60" s="7">
        <v>2.1763283760078815E-3</v>
      </c>
      <c r="BR60" s="7">
        <v>3.0893420885869578E-3</v>
      </c>
      <c r="BS60" s="7">
        <v>0</v>
      </c>
    </row>
    <row r="61" spans="1:71" x14ac:dyDescent="0.25">
      <c r="A61" s="11" t="s">
        <v>100</v>
      </c>
      <c r="B61" s="11" t="s">
        <v>225</v>
      </c>
      <c r="C61">
        <f t="shared" si="2"/>
        <v>57</v>
      </c>
      <c r="D61" s="7">
        <v>4.1235077042903346E-3</v>
      </c>
      <c r="E61" s="7">
        <v>8.6239461028108609E-3</v>
      </c>
      <c r="F61" s="7">
        <v>4.5529645122088982E-3</v>
      </c>
      <c r="G61" s="7">
        <v>8.2063317858499379E-3</v>
      </c>
      <c r="H61" s="7">
        <v>7.4013714388745811E-3</v>
      </c>
      <c r="I61" s="7">
        <v>4.0691403300736045E-3</v>
      </c>
      <c r="J61" s="7">
        <v>6.6429466384309707E-3</v>
      </c>
      <c r="K61" s="7">
        <v>1.7976299719313634E-2</v>
      </c>
      <c r="L61" s="7">
        <v>8.491007329853785E-3</v>
      </c>
      <c r="M61" s="7">
        <v>2.0206824614421005E-2</v>
      </c>
      <c r="N61" s="7">
        <v>7.2653013101543221E-2</v>
      </c>
      <c r="O61" s="7">
        <v>2.9909198532834663E-2</v>
      </c>
      <c r="P61" s="7">
        <v>8.609997384124872E-3</v>
      </c>
      <c r="Q61" s="7">
        <v>1.0800797746071423E-2</v>
      </c>
      <c r="R61" s="7">
        <v>2.6652675843128502E-2</v>
      </c>
      <c r="S61" s="7">
        <v>6.314490923177183E-3</v>
      </c>
      <c r="T61" s="7">
        <v>1.4633583093641081E-2</v>
      </c>
      <c r="U61" s="7">
        <v>1.0088995589830587E-2</v>
      </c>
      <c r="V61" s="7">
        <v>6.4111685321449566E-3</v>
      </c>
      <c r="W61" s="7">
        <v>8.4200180791201198E-3</v>
      </c>
      <c r="X61" s="7">
        <v>7.5193558471135062E-3</v>
      </c>
      <c r="Y61" s="7">
        <v>1.5707855710547239E-2</v>
      </c>
      <c r="Z61" s="7">
        <v>3.708578782832081E-2</v>
      </c>
      <c r="AA61" s="7">
        <v>3.6205688718549171E-2</v>
      </c>
      <c r="AB61" s="7">
        <v>1.1451387016412219E-2</v>
      </c>
      <c r="AC61" s="7">
        <v>9.738651615875964E-3</v>
      </c>
      <c r="AD61" s="7">
        <v>8.741440391029455E-3</v>
      </c>
      <c r="AE61" s="7">
        <v>7.1933808111700626E-3</v>
      </c>
      <c r="AF61" s="7">
        <v>9.9796411152632668E-3</v>
      </c>
      <c r="AG61" s="7">
        <v>2.3949661041358341E-2</v>
      </c>
      <c r="AH61" s="7">
        <v>1.7387673867081559E-2</v>
      </c>
      <c r="AI61" s="7">
        <v>1.0369927603634716E-2</v>
      </c>
      <c r="AJ61" s="7">
        <v>3.0099687742790527E-2</v>
      </c>
      <c r="AK61" s="7">
        <v>8.5207652071028536E-3</v>
      </c>
      <c r="AL61" s="7">
        <v>1.3137729558928809E-2</v>
      </c>
      <c r="AM61" s="7">
        <v>1.0362458589377586E-2</v>
      </c>
      <c r="AN61" s="7">
        <v>7.0517029055738234E-3</v>
      </c>
      <c r="AO61" s="7">
        <v>1.5908409721461753E-2</v>
      </c>
      <c r="AP61" s="7">
        <v>8.1119126042631228E-3</v>
      </c>
      <c r="AQ61" s="7">
        <v>8.4713270434640456E-3</v>
      </c>
      <c r="AR61" s="7">
        <v>2.1125526674637581E-2</v>
      </c>
      <c r="AS61" s="7">
        <v>2.0207894343065261E-2</v>
      </c>
      <c r="AT61" s="7">
        <v>7.4551931850013933E-3</v>
      </c>
      <c r="AU61" s="7">
        <v>9.2802647527984693E-3</v>
      </c>
      <c r="AV61" s="7">
        <v>1.3080424805692582E-2</v>
      </c>
      <c r="AW61" s="7">
        <v>1.3746279249472398E-2</v>
      </c>
      <c r="AX61" s="7">
        <v>1.7617785321054139E-2</v>
      </c>
      <c r="AY61" s="7">
        <v>1.6129885158949989E-2</v>
      </c>
      <c r="AZ61" s="7">
        <v>4.9720240755636649E-2</v>
      </c>
      <c r="BA61" s="7">
        <v>5.9823988882866212E-2</v>
      </c>
      <c r="BB61" s="7">
        <v>3.0918543950148397E-2</v>
      </c>
      <c r="BC61" s="7">
        <v>1.809547928266457E-2</v>
      </c>
      <c r="BD61" s="7">
        <v>2.7166115525097092E-2</v>
      </c>
      <c r="BE61" s="7">
        <v>2.8787449246024254E-3</v>
      </c>
      <c r="BF61" s="7">
        <v>2.8072585333691207E-2</v>
      </c>
      <c r="BG61" s="7">
        <v>1.0153148351574257E-2</v>
      </c>
      <c r="BH61" s="7">
        <v>1.041183195772128</v>
      </c>
      <c r="BI61" s="7">
        <v>2.6536551813444158E-2</v>
      </c>
      <c r="BJ61" s="7">
        <v>1.1701476151195442E-2</v>
      </c>
      <c r="BK61" s="7">
        <v>7.5364908981543658E-3</v>
      </c>
      <c r="BL61" s="7">
        <v>9.9529778270511255E-3</v>
      </c>
      <c r="BM61" s="7">
        <v>5.7353761061978321E-3</v>
      </c>
      <c r="BN61" s="7">
        <v>3.0347610988068218E-2</v>
      </c>
      <c r="BO61" s="7">
        <v>1.0631695316964071E-2</v>
      </c>
      <c r="BP61" s="7">
        <v>6.2029242775344436E-3</v>
      </c>
      <c r="BQ61" s="7">
        <v>3.915139497610122E-2</v>
      </c>
      <c r="BR61" s="7">
        <v>1.8794029369917371E-2</v>
      </c>
      <c r="BS61" s="7">
        <v>0</v>
      </c>
    </row>
    <row r="62" spans="1:71" x14ac:dyDescent="0.25">
      <c r="A62" s="11" t="s">
        <v>101</v>
      </c>
      <c r="B62" s="12" t="s">
        <v>227</v>
      </c>
      <c r="C62">
        <f t="shared" si="2"/>
        <v>58</v>
      </c>
      <c r="D62" s="7">
        <v>2.7581773430129372E-3</v>
      </c>
      <c r="E62" s="7">
        <v>2.4374248283217516E-3</v>
      </c>
      <c r="F62" s="7">
        <v>3.1596505064190386E-3</v>
      </c>
      <c r="G62" s="7">
        <v>9.0487338347160131E-3</v>
      </c>
      <c r="H62" s="7">
        <v>2.4463328574675865E-2</v>
      </c>
      <c r="I62" s="7">
        <v>8.8194737669377767E-3</v>
      </c>
      <c r="J62" s="7">
        <v>1.2620740407773109E-2</v>
      </c>
      <c r="K62" s="7">
        <v>4.2393670337876705E-3</v>
      </c>
      <c r="L62" s="7">
        <v>6.9800028100512309E-3</v>
      </c>
      <c r="M62" s="7">
        <v>5.8615987601919909E-3</v>
      </c>
      <c r="N62" s="7">
        <v>6.2975056550063219E-3</v>
      </c>
      <c r="O62" s="7">
        <v>4.1917205566293948E-3</v>
      </c>
      <c r="P62" s="7">
        <v>3.6909557933057502E-3</v>
      </c>
      <c r="Q62" s="7">
        <v>2.9487667523184604E-3</v>
      </c>
      <c r="R62" s="7">
        <v>3.6753460512844506E-3</v>
      </c>
      <c r="S62" s="7">
        <v>4.928264017923914E-3</v>
      </c>
      <c r="T62" s="7">
        <v>9.0199959632763418E-3</v>
      </c>
      <c r="U62" s="7">
        <v>8.3610034735749402E-3</v>
      </c>
      <c r="V62" s="7">
        <v>1.0944593438047314E-2</v>
      </c>
      <c r="W62" s="7">
        <v>4.4845001644541671E-3</v>
      </c>
      <c r="X62" s="7">
        <v>5.781092930559467E-3</v>
      </c>
      <c r="Y62" s="7">
        <v>7.6790566091162931E-3</v>
      </c>
      <c r="Z62" s="7">
        <v>4.8573747292572911E-3</v>
      </c>
      <c r="AA62" s="7">
        <v>4.2328948242285561E-3</v>
      </c>
      <c r="AB62" s="7">
        <v>5.8069704074969518E-3</v>
      </c>
      <c r="AC62" s="7">
        <v>6.3809620841713465E-3</v>
      </c>
      <c r="AD62" s="7">
        <v>9.2937983686919336E-3</v>
      </c>
      <c r="AE62" s="7">
        <v>8.1042212737342072E-3</v>
      </c>
      <c r="AF62" s="7">
        <v>6.728586939025811E-3</v>
      </c>
      <c r="AG62" s="7">
        <v>5.9090043901718556E-3</v>
      </c>
      <c r="AH62" s="7">
        <v>5.3151000585653701E-3</v>
      </c>
      <c r="AI62" s="7">
        <v>5.995613953004188E-3</v>
      </c>
      <c r="AJ62" s="7">
        <v>7.4416985009671888E-3</v>
      </c>
      <c r="AK62" s="7">
        <v>6.7368824469830977E-3</v>
      </c>
      <c r="AL62" s="7">
        <v>9.5733088043985365E-3</v>
      </c>
      <c r="AM62" s="7">
        <v>4.3979001159336114E-3</v>
      </c>
      <c r="AN62" s="7">
        <v>5.2885170084290261E-3</v>
      </c>
      <c r="AO62" s="7">
        <v>4.6756437410058133E-3</v>
      </c>
      <c r="AP62" s="7">
        <v>1.3946553371890288E-2</v>
      </c>
      <c r="AQ62" s="7">
        <v>6.6840305525165044E-3</v>
      </c>
      <c r="AR62" s="7">
        <v>4.4548178184938532E-3</v>
      </c>
      <c r="AS62" s="7">
        <v>5.2672096441661164E-3</v>
      </c>
      <c r="AT62" s="7">
        <v>9.7772266173766446E-3</v>
      </c>
      <c r="AU62" s="7">
        <v>3.8012517743407297E-2</v>
      </c>
      <c r="AV62" s="7">
        <v>4.3595882014917514E-2</v>
      </c>
      <c r="AW62" s="7">
        <v>1.0729413472591411E-2</v>
      </c>
      <c r="AX62" s="7">
        <v>4.7960784298727637E-3</v>
      </c>
      <c r="AY62" s="7">
        <v>4.1651561430698257E-3</v>
      </c>
      <c r="AZ62" s="7">
        <v>1.5043006643816085E-2</v>
      </c>
      <c r="BA62" s="7">
        <v>1.344079797722062E-2</v>
      </c>
      <c r="BB62" s="7">
        <v>1.5294608781299651E-2</v>
      </c>
      <c r="BC62" s="7">
        <v>8.7957971544754612E-3</v>
      </c>
      <c r="BD62" s="7">
        <v>3.4862860164884537E-3</v>
      </c>
      <c r="BE62" s="7">
        <v>5.5231535533972775E-4</v>
      </c>
      <c r="BF62" s="7">
        <v>3.6564648585951246E-3</v>
      </c>
      <c r="BG62" s="7">
        <v>9.6455531497788537E-3</v>
      </c>
      <c r="BH62" s="7">
        <v>8.2553962159254389E-3</v>
      </c>
      <c r="BI62" s="7">
        <v>1.0181590216598879</v>
      </c>
      <c r="BJ62" s="7">
        <v>4.5011152679578711E-3</v>
      </c>
      <c r="BK62" s="7">
        <v>5.148976630789559E-3</v>
      </c>
      <c r="BL62" s="7">
        <v>3.9967330178599337E-3</v>
      </c>
      <c r="BM62" s="7">
        <v>3.5548426192931128E-3</v>
      </c>
      <c r="BN62" s="7">
        <v>1.0897524716833942E-2</v>
      </c>
      <c r="BO62" s="7">
        <v>6.4901580923960875E-3</v>
      </c>
      <c r="BP62" s="7">
        <v>4.0112467806447897E-3</v>
      </c>
      <c r="BQ62" s="7">
        <v>7.853810894381261E-3</v>
      </c>
      <c r="BR62" s="7">
        <v>5.4538966301228842E-3</v>
      </c>
      <c r="BS62" s="7">
        <v>0</v>
      </c>
    </row>
    <row r="63" spans="1:71" x14ac:dyDescent="0.25">
      <c r="A63" s="11" t="s">
        <v>102</v>
      </c>
      <c r="B63" s="11" t="s">
        <v>229</v>
      </c>
      <c r="C63">
        <f t="shared" si="2"/>
        <v>59</v>
      </c>
      <c r="D63" s="7">
        <v>6.7103176737991861E-3</v>
      </c>
      <c r="E63" s="7">
        <v>7.6557411800857421E-3</v>
      </c>
      <c r="F63" s="7">
        <v>4.5799016394010069E-3</v>
      </c>
      <c r="G63" s="7">
        <v>3.5210757201689605E-2</v>
      </c>
      <c r="H63" s="7">
        <v>1.0887617823880537E-2</v>
      </c>
      <c r="I63" s="7">
        <v>1.1090594428453606E-2</v>
      </c>
      <c r="J63" s="7">
        <v>2.0204252137785827E-2</v>
      </c>
      <c r="K63" s="7">
        <v>1.4998122207962384E-2</v>
      </c>
      <c r="L63" s="7">
        <v>1.791110741118326E-2</v>
      </c>
      <c r="M63" s="7">
        <v>1.7232125276883743E-2</v>
      </c>
      <c r="N63" s="7">
        <v>2.7340042769525154E-2</v>
      </c>
      <c r="O63" s="7">
        <v>1.8949909178947229E-2</v>
      </c>
      <c r="P63" s="7">
        <v>1.4726605212598465E-2</v>
      </c>
      <c r="Q63" s="7">
        <v>1.1438859427297875E-2</v>
      </c>
      <c r="R63" s="7">
        <v>1.5817169983328133E-2</v>
      </c>
      <c r="S63" s="7">
        <v>9.8921439751693072E-3</v>
      </c>
      <c r="T63" s="7">
        <v>1.9822194938171472E-2</v>
      </c>
      <c r="U63" s="7">
        <v>1.3539007398181983E-2</v>
      </c>
      <c r="V63" s="7">
        <v>1.001690376000041E-2</v>
      </c>
      <c r="W63" s="7">
        <v>1.9100830082641056E-2</v>
      </c>
      <c r="X63" s="7">
        <v>1.4782480160247835E-2</v>
      </c>
      <c r="Y63" s="7">
        <v>2.4186918998009083E-2</v>
      </c>
      <c r="Z63" s="7">
        <v>2.0183052186413655E-2</v>
      </c>
      <c r="AA63" s="7">
        <v>2.4787555194110369E-2</v>
      </c>
      <c r="AB63" s="7">
        <v>1.6826267586428557E-2</v>
      </c>
      <c r="AC63" s="7">
        <v>2.1016892766159118E-2</v>
      </c>
      <c r="AD63" s="7">
        <v>1.6999062349202666E-2</v>
      </c>
      <c r="AE63" s="7">
        <v>2.0675231577453882E-2</v>
      </c>
      <c r="AF63" s="7">
        <v>1.5874849358668636E-2</v>
      </c>
      <c r="AG63" s="7">
        <v>1.9924750874713047E-2</v>
      </c>
      <c r="AH63" s="7">
        <v>2.1625811044204794E-2</v>
      </c>
      <c r="AI63" s="7">
        <v>2.2440626969679758E-2</v>
      </c>
      <c r="AJ63" s="7">
        <v>2.0103957529074099E-2</v>
      </c>
      <c r="AK63" s="7">
        <v>1.6292629586024496E-2</v>
      </c>
      <c r="AL63" s="7">
        <v>1.364763325281561E-2</v>
      </c>
      <c r="AM63" s="7">
        <v>1.2600069109229121E-2</v>
      </c>
      <c r="AN63" s="7">
        <v>1.385428502803924E-2</v>
      </c>
      <c r="AO63" s="7">
        <v>1.9223365958960896E-2</v>
      </c>
      <c r="AP63" s="7">
        <v>1.309157484922144E-2</v>
      </c>
      <c r="AQ63" s="7">
        <v>1.3234788916433794E-2</v>
      </c>
      <c r="AR63" s="7">
        <v>1.8272423357369349E-2</v>
      </c>
      <c r="AS63" s="7">
        <v>3.3816209337305586E-2</v>
      </c>
      <c r="AT63" s="7">
        <v>1.4646759357802245E-2</v>
      </c>
      <c r="AU63" s="7">
        <v>2.0662131252878867E-2</v>
      </c>
      <c r="AV63" s="7">
        <v>3.9447046072537219E-2</v>
      </c>
      <c r="AW63" s="7">
        <v>3.3612869883122697E-2</v>
      </c>
      <c r="AX63" s="7">
        <v>4.2255902701606826E-2</v>
      </c>
      <c r="AY63" s="7">
        <v>1.7073300026707872E-2</v>
      </c>
      <c r="AZ63" s="7">
        <v>2.4907836700070386E-2</v>
      </c>
      <c r="BA63" s="7">
        <v>3.41694281168149E-2</v>
      </c>
      <c r="BB63" s="7">
        <v>9.5902896670612539E-2</v>
      </c>
      <c r="BC63" s="7">
        <v>5.0562124711605455E-2</v>
      </c>
      <c r="BD63" s="7">
        <v>4.9043357646718931E-2</v>
      </c>
      <c r="BE63" s="7">
        <v>4.5567886150787969E-3</v>
      </c>
      <c r="BF63" s="7">
        <v>2.5638706693042333E-2</v>
      </c>
      <c r="BG63" s="7">
        <v>1.5679921601554847E-2</v>
      </c>
      <c r="BH63" s="7">
        <v>2.6525090210910596E-2</v>
      </c>
      <c r="BI63" s="7">
        <v>2.0422875481160899E-2</v>
      </c>
      <c r="BJ63" s="7">
        <v>1.0321086887260247</v>
      </c>
      <c r="BK63" s="7">
        <v>1.4635969300698336E-2</v>
      </c>
      <c r="BL63" s="7">
        <v>3.3320474987845225E-2</v>
      </c>
      <c r="BM63" s="7">
        <v>3.9449889427044832E-2</v>
      </c>
      <c r="BN63" s="7">
        <v>4.1087210743534976E-2</v>
      </c>
      <c r="BO63" s="7">
        <v>5.9351438016921922E-2</v>
      </c>
      <c r="BP63" s="7">
        <v>2.5360019353337562E-2</v>
      </c>
      <c r="BQ63" s="7">
        <v>2.9522563037706926E-2</v>
      </c>
      <c r="BR63" s="7">
        <v>4.2789072881674335E-2</v>
      </c>
      <c r="BS63" s="7">
        <v>0</v>
      </c>
    </row>
    <row r="64" spans="1:71" x14ac:dyDescent="0.25">
      <c r="A64" s="11" t="s">
        <v>103</v>
      </c>
      <c r="B64" s="11" t="s">
        <v>231</v>
      </c>
      <c r="C64">
        <f t="shared" si="2"/>
        <v>60</v>
      </c>
      <c r="D64" s="7">
        <v>1.6707962796996764E-3</v>
      </c>
      <c r="E64" s="7">
        <v>1.7391453623323686E-3</v>
      </c>
      <c r="F64" s="7">
        <v>1.0365078606252539E-3</v>
      </c>
      <c r="G64" s="7">
        <v>2.7045007678784582E-3</v>
      </c>
      <c r="H64" s="7">
        <v>2.4869050493588718E-3</v>
      </c>
      <c r="I64" s="7">
        <v>2.6127651079458662E-3</v>
      </c>
      <c r="J64" s="7">
        <v>4.0422390482651701E-3</v>
      </c>
      <c r="K64" s="7">
        <v>4.0890864946097278E-3</v>
      </c>
      <c r="L64" s="7">
        <v>4.9459636673654444E-3</v>
      </c>
      <c r="M64" s="7">
        <v>4.2532970735425554E-3</v>
      </c>
      <c r="N64" s="7">
        <v>4.6891093692825883E-3</v>
      </c>
      <c r="O64" s="7">
        <v>1.064315861636018E-2</v>
      </c>
      <c r="P64" s="7">
        <v>3.2073475951371719E-3</v>
      </c>
      <c r="Q64" s="7">
        <v>2.3561269078732328E-3</v>
      </c>
      <c r="R64" s="7">
        <v>3.5251740341281299E-3</v>
      </c>
      <c r="S64" s="7">
        <v>3.5267024006023521E-3</v>
      </c>
      <c r="T64" s="7">
        <v>7.4306848314246452E-3</v>
      </c>
      <c r="U64" s="7">
        <v>3.5337704503159771E-3</v>
      </c>
      <c r="V64" s="7">
        <v>2.3975188471074072E-3</v>
      </c>
      <c r="W64" s="7">
        <v>2.6965236551438456E-3</v>
      </c>
      <c r="X64" s="7">
        <v>4.3769574142484601E-3</v>
      </c>
      <c r="Y64" s="7">
        <v>5.7447904278615149E-3</v>
      </c>
      <c r="Z64" s="7">
        <v>3.9715977655263683E-3</v>
      </c>
      <c r="AA64" s="7">
        <v>5.6250984050758585E-3</v>
      </c>
      <c r="AB64" s="7">
        <v>4.4326876319735311E-3</v>
      </c>
      <c r="AC64" s="7">
        <v>7.0110501379870901E-3</v>
      </c>
      <c r="AD64" s="7">
        <v>4.0903705076119744E-3</v>
      </c>
      <c r="AE64" s="7">
        <v>4.038982447413051E-3</v>
      </c>
      <c r="AF64" s="7">
        <v>4.1551076572112385E-3</v>
      </c>
      <c r="AG64" s="7">
        <v>4.297108668204621E-3</v>
      </c>
      <c r="AH64" s="7">
        <v>4.2063128452067078E-3</v>
      </c>
      <c r="AI64" s="7">
        <v>4.3754198675917347E-3</v>
      </c>
      <c r="AJ64" s="7">
        <v>6.3103502498769838E-3</v>
      </c>
      <c r="AK64" s="7">
        <v>5.3459244208609574E-3</v>
      </c>
      <c r="AL64" s="7">
        <v>4.5675853746495335E-3</v>
      </c>
      <c r="AM64" s="7">
        <v>2.8861314340182754E-3</v>
      </c>
      <c r="AN64" s="7">
        <v>4.0061371950525356E-3</v>
      </c>
      <c r="AO64" s="7">
        <v>2.7484868657816565E-3</v>
      </c>
      <c r="AP64" s="7">
        <v>8.6103398293958522E-3</v>
      </c>
      <c r="AQ64" s="7">
        <v>3.4148579192573554E-3</v>
      </c>
      <c r="AR64" s="7">
        <v>5.8586892501921659E-3</v>
      </c>
      <c r="AS64" s="7">
        <v>6.0223168752436456E-3</v>
      </c>
      <c r="AT64" s="7">
        <v>6.463203634423589E-3</v>
      </c>
      <c r="AU64" s="7">
        <v>6.9509851302793219E-3</v>
      </c>
      <c r="AV64" s="7">
        <v>9.9907078404855888E-3</v>
      </c>
      <c r="AW64" s="7">
        <v>2.2641811984071152E-2</v>
      </c>
      <c r="AX64" s="7">
        <v>5.3376589058170623E-3</v>
      </c>
      <c r="AY64" s="7">
        <v>4.1321807798975208E-3</v>
      </c>
      <c r="AZ64" s="7">
        <v>4.6429933007634599E-3</v>
      </c>
      <c r="BA64" s="7">
        <v>9.4853911497470404E-3</v>
      </c>
      <c r="BB64" s="7">
        <v>6.0060672687357267E-3</v>
      </c>
      <c r="BC64" s="7">
        <v>4.4536750823826786E-3</v>
      </c>
      <c r="BD64" s="7">
        <v>1.2982108191044674E-2</v>
      </c>
      <c r="BE64" s="7">
        <v>8.8011061309433618E-4</v>
      </c>
      <c r="BF64" s="7">
        <v>5.4995050021652931E-3</v>
      </c>
      <c r="BG64" s="7">
        <v>1.9318604933542948E-3</v>
      </c>
      <c r="BH64" s="7">
        <v>6.2443457245469026E-3</v>
      </c>
      <c r="BI64" s="7">
        <v>4.1603600623934299E-3</v>
      </c>
      <c r="BJ64" s="7">
        <v>4.4707184834412448E-3</v>
      </c>
      <c r="BK64" s="7">
        <v>1.0021872041356994</v>
      </c>
      <c r="BL64" s="7">
        <v>7.3747882625626428E-3</v>
      </c>
      <c r="BM64" s="7">
        <v>7.8775271497888797E-3</v>
      </c>
      <c r="BN64" s="7">
        <v>1.4235183574893182E-2</v>
      </c>
      <c r="BO64" s="7">
        <v>8.7921303735049843E-3</v>
      </c>
      <c r="BP64" s="7">
        <v>1.7596764630836432E-3</v>
      </c>
      <c r="BQ64" s="7">
        <v>5.3979766091243574E-3</v>
      </c>
      <c r="BR64" s="7">
        <v>2.777414526759771E-3</v>
      </c>
      <c r="BS64" s="7">
        <v>0</v>
      </c>
    </row>
    <row r="65" spans="1:74" x14ac:dyDescent="0.25">
      <c r="A65" s="11" t="s">
        <v>104</v>
      </c>
      <c r="B65" s="11" t="s">
        <v>233</v>
      </c>
      <c r="C65">
        <f t="shared" si="2"/>
        <v>61</v>
      </c>
      <c r="D65" s="7">
        <v>2.2482557358561466E-3</v>
      </c>
      <c r="E65" s="7">
        <v>2.7217198686491943E-3</v>
      </c>
      <c r="F65" s="7">
        <v>1.2960172291669196E-3</v>
      </c>
      <c r="G65" s="7">
        <v>3.6845630376693781E-3</v>
      </c>
      <c r="H65" s="7">
        <v>4.0859507172937067E-3</v>
      </c>
      <c r="I65" s="7">
        <v>3.0089867047291799E-3</v>
      </c>
      <c r="J65" s="7">
        <v>4.7195036073590189E-3</v>
      </c>
      <c r="K65" s="7">
        <v>4.8730815054453588E-3</v>
      </c>
      <c r="L65" s="7">
        <v>4.1977048801964678E-3</v>
      </c>
      <c r="M65" s="7">
        <v>7.2357600191879029E-3</v>
      </c>
      <c r="N65" s="7">
        <v>1.0580326162798824E-2</v>
      </c>
      <c r="O65" s="7">
        <v>7.4875468166874619E-3</v>
      </c>
      <c r="P65" s="7">
        <v>3.2242325739367883E-3</v>
      </c>
      <c r="Q65" s="7">
        <v>2.4754886635289311E-3</v>
      </c>
      <c r="R65" s="7">
        <v>4.5049015039605187E-3</v>
      </c>
      <c r="S65" s="7">
        <v>3.043752291819688E-3</v>
      </c>
      <c r="T65" s="7">
        <v>5.0428385188533986E-3</v>
      </c>
      <c r="U65" s="7">
        <v>2.9422537064010277E-3</v>
      </c>
      <c r="V65" s="7">
        <v>3.0748826782817759E-3</v>
      </c>
      <c r="W65" s="7">
        <v>3.8557125887798646E-3</v>
      </c>
      <c r="X65" s="7">
        <v>6.3742593799061345E-3</v>
      </c>
      <c r="Y65" s="7">
        <v>7.3633320730018496E-3</v>
      </c>
      <c r="Z65" s="7">
        <v>8.256343732055171E-3</v>
      </c>
      <c r="AA65" s="7">
        <v>8.7058503174284683E-3</v>
      </c>
      <c r="AB65" s="7">
        <v>4.1988662048592943E-3</v>
      </c>
      <c r="AC65" s="7">
        <v>4.1842154405601758E-3</v>
      </c>
      <c r="AD65" s="7">
        <v>5.6500837869601335E-3</v>
      </c>
      <c r="AE65" s="7">
        <v>4.98889448678763E-3</v>
      </c>
      <c r="AF65" s="7">
        <v>3.7908404027665816E-3</v>
      </c>
      <c r="AG65" s="7">
        <v>5.3500558852472777E-3</v>
      </c>
      <c r="AH65" s="7">
        <v>5.5542874563210944E-3</v>
      </c>
      <c r="AI65" s="7">
        <v>3.8630175192042766E-3</v>
      </c>
      <c r="AJ65" s="7">
        <v>6.4637007859407814E-3</v>
      </c>
      <c r="AK65" s="7">
        <v>3.8559730663208004E-3</v>
      </c>
      <c r="AL65" s="7">
        <v>3.4997807651508559E-3</v>
      </c>
      <c r="AM65" s="7">
        <v>2.8646336101452062E-3</v>
      </c>
      <c r="AN65" s="7">
        <v>2.6473316424160632E-3</v>
      </c>
      <c r="AO65" s="7">
        <v>3.8196159407026527E-3</v>
      </c>
      <c r="AP65" s="7">
        <v>3.1719989223337902E-3</v>
      </c>
      <c r="AQ65" s="7">
        <v>2.6970808028887417E-3</v>
      </c>
      <c r="AR65" s="7">
        <v>4.479289788135144E-3</v>
      </c>
      <c r="AS65" s="7">
        <v>4.4162002175841949E-3</v>
      </c>
      <c r="AT65" s="7">
        <v>3.1885011866602951E-3</v>
      </c>
      <c r="AU65" s="7">
        <v>8.926362764451138E-3</v>
      </c>
      <c r="AV65" s="7">
        <v>6.445335767979384E-3</v>
      </c>
      <c r="AW65" s="7">
        <v>5.0173996747860314E-3</v>
      </c>
      <c r="AX65" s="7">
        <v>4.1716363859600541E-3</v>
      </c>
      <c r="AY65" s="7">
        <v>3.4172189785240032E-3</v>
      </c>
      <c r="AZ65" s="7">
        <v>7.1312394699864961E-3</v>
      </c>
      <c r="BA65" s="7">
        <v>1.0295041520563531E-2</v>
      </c>
      <c r="BB65" s="7">
        <v>5.3583759276291682E-3</v>
      </c>
      <c r="BC65" s="7">
        <v>3.8762405563081033E-3</v>
      </c>
      <c r="BD65" s="7">
        <v>4.9855896025832909E-3</v>
      </c>
      <c r="BE65" s="7">
        <v>6.4395892757523106E-4</v>
      </c>
      <c r="BF65" s="7">
        <v>6.6804640466649433E-3</v>
      </c>
      <c r="BG65" s="7">
        <v>7.8432005634163984E-3</v>
      </c>
      <c r="BH65" s="7">
        <v>7.2833326170412827E-3</v>
      </c>
      <c r="BI65" s="7">
        <v>4.6209112545818028E-3</v>
      </c>
      <c r="BJ65" s="7">
        <v>3.5513352564840376E-3</v>
      </c>
      <c r="BK65" s="7">
        <v>2.2730288715301335E-3</v>
      </c>
      <c r="BL65" s="7">
        <v>1.0028399235065024</v>
      </c>
      <c r="BM65" s="7">
        <v>1.8948597346467473E-3</v>
      </c>
      <c r="BN65" s="7">
        <v>6.0283938018876378E-3</v>
      </c>
      <c r="BO65" s="7">
        <v>2.8994552304603427E-3</v>
      </c>
      <c r="BP65" s="7">
        <v>2.6936736362344824E-3</v>
      </c>
      <c r="BQ65" s="7">
        <v>6.8699231493588335E-3</v>
      </c>
      <c r="BR65" s="7">
        <v>6.4713462452649891E-3</v>
      </c>
      <c r="BS65" s="7">
        <v>0</v>
      </c>
    </row>
    <row r="66" spans="1:74" x14ac:dyDescent="0.25">
      <c r="A66" s="11" t="s">
        <v>105</v>
      </c>
      <c r="B66" s="11" t="s">
        <v>33</v>
      </c>
      <c r="C66">
        <f t="shared" si="2"/>
        <v>62</v>
      </c>
      <c r="D66" s="7">
        <v>1.3253307343983307E-4</v>
      </c>
      <c r="E66" s="7">
        <v>1.2890640468078818E-4</v>
      </c>
      <c r="F66" s="7">
        <v>5.0156160029141535E-5</v>
      </c>
      <c r="G66" s="7">
        <v>3.1321187062462354E-4</v>
      </c>
      <c r="H66" s="7">
        <v>2.7998231954558202E-4</v>
      </c>
      <c r="I66" s="7">
        <v>3.7376565712193192E-4</v>
      </c>
      <c r="J66" s="7">
        <v>2.7912109283180286E-4</v>
      </c>
      <c r="K66" s="7">
        <v>2.5447159260614101E-4</v>
      </c>
      <c r="L66" s="7">
        <v>2.2252961051888399E-4</v>
      </c>
      <c r="M66" s="7">
        <v>3.3241024400814122E-4</v>
      </c>
      <c r="N66" s="7">
        <v>3.3415661243435204E-4</v>
      </c>
      <c r="O66" s="7">
        <v>3.8725342475955853E-4</v>
      </c>
      <c r="P66" s="7">
        <v>2.5962052248308285E-4</v>
      </c>
      <c r="Q66" s="7">
        <v>1.7137966357427866E-4</v>
      </c>
      <c r="R66" s="7">
        <v>2.0409451025061567E-4</v>
      </c>
      <c r="S66" s="7">
        <v>1.2955912099550846E-4</v>
      </c>
      <c r="T66" s="7">
        <v>2.9428176431291414E-4</v>
      </c>
      <c r="U66" s="7">
        <v>1.8857611662757723E-4</v>
      </c>
      <c r="V66" s="7">
        <v>1.8724644734753051E-4</v>
      </c>
      <c r="W66" s="7">
        <v>2.1179044603388878E-4</v>
      </c>
      <c r="X66" s="7">
        <v>3.5935693748710815E-4</v>
      </c>
      <c r="Y66" s="7">
        <v>7.5761563710641938E-4</v>
      </c>
      <c r="Z66" s="7">
        <v>1.0641419911186004E-3</v>
      </c>
      <c r="AA66" s="7">
        <v>1.5398482685888241E-3</v>
      </c>
      <c r="AB66" s="7">
        <v>4.0375952751570631E-4</v>
      </c>
      <c r="AC66" s="7">
        <v>2.9267462154195249E-4</v>
      </c>
      <c r="AD66" s="7">
        <v>4.5676896278202292E-4</v>
      </c>
      <c r="AE66" s="7">
        <v>4.7688141576406398E-4</v>
      </c>
      <c r="AF66" s="7">
        <v>3.0485789468527352E-4</v>
      </c>
      <c r="AG66" s="7">
        <v>7.9599832766707513E-4</v>
      </c>
      <c r="AH66" s="7">
        <v>4.9625616741938894E-4</v>
      </c>
      <c r="AI66" s="7">
        <v>4.1769688397691587E-4</v>
      </c>
      <c r="AJ66" s="7">
        <v>9.5707844195947443E-4</v>
      </c>
      <c r="AK66" s="7">
        <v>5.9700897295429894E-4</v>
      </c>
      <c r="AL66" s="7">
        <v>3.5102312446535068E-4</v>
      </c>
      <c r="AM66" s="7">
        <v>1.8652839358486746E-4</v>
      </c>
      <c r="AN66" s="7">
        <v>2.0321760650597926E-4</v>
      </c>
      <c r="AO66" s="7">
        <v>3.1943949267781584E-4</v>
      </c>
      <c r="AP66" s="7">
        <v>2.2290207018982626E-4</v>
      </c>
      <c r="AQ66" s="7">
        <v>2.1515589576893987E-4</v>
      </c>
      <c r="AR66" s="7">
        <v>2.2107978886421457E-4</v>
      </c>
      <c r="AS66" s="7">
        <v>2.4437823501367514E-4</v>
      </c>
      <c r="AT66" s="7">
        <v>1.8913693840787497E-4</v>
      </c>
      <c r="AU66" s="7">
        <v>2.5606462028366272E-4</v>
      </c>
      <c r="AV66" s="7">
        <v>2.2147633347462516E-4</v>
      </c>
      <c r="AW66" s="7">
        <v>4.855028673842417E-4</v>
      </c>
      <c r="AX66" s="7">
        <v>2.2576943665060219E-4</v>
      </c>
      <c r="AY66" s="7">
        <v>1.4395969473181654E-4</v>
      </c>
      <c r="AZ66" s="7">
        <v>2.0786906421802043E-4</v>
      </c>
      <c r="BA66" s="7">
        <v>2.514969856284328E-4</v>
      </c>
      <c r="BB66" s="7">
        <v>5.0699983389042628E-4</v>
      </c>
      <c r="BC66" s="7">
        <v>5.3447478566004544E-4</v>
      </c>
      <c r="BD66" s="7">
        <v>3.0057407160824696E-4</v>
      </c>
      <c r="BE66" s="7">
        <v>2.9898349040349098E-5</v>
      </c>
      <c r="BF66" s="7">
        <v>3.8037728514345615E-4</v>
      </c>
      <c r="BG66" s="7">
        <v>5.0050899991435933E-3</v>
      </c>
      <c r="BH66" s="7">
        <v>2.4305201952585793E-4</v>
      </c>
      <c r="BI66" s="7">
        <v>4.214254101992441E-4</v>
      </c>
      <c r="BJ66" s="7">
        <v>2.4108569347205204E-4</v>
      </c>
      <c r="BK66" s="7">
        <v>1.5571337851005813E-4</v>
      </c>
      <c r="BL66" s="7">
        <v>2.1126795430958435E-4</v>
      </c>
      <c r="BM66" s="7">
        <v>1.0002215358119391</v>
      </c>
      <c r="BN66" s="7">
        <v>9.3420232423316524E-4</v>
      </c>
      <c r="BO66" s="7">
        <v>3.1286774825339304E-4</v>
      </c>
      <c r="BP66" s="7">
        <v>2.2078796719648101E-4</v>
      </c>
      <c r="BQ66" s="7">
        <v>2.1650027068427852E-4</v>
      </c>
      <c r="BR66" s="7">
        <v>3.0329359918464293E-4</v>
      </c>
      <c r="BS66" s="7">
        <v>0</v>
      </c>
    </row>
    <row r="67" spans="1:74" x14ac:dyDescent="0.25">
      <c r="A67" s="11" t="s">
        <v>106</v>
      </c>
      <c r="B67" s="11" t="s">
        <v>118</v>
      </c>
      <c r="C67">
        <f t="shared" si="2"/>
        <v>63</v>
      </c>
      <c r="D67" s="7">
        <v>5.9740183363085316E-4</v>
      </c>
      <c r="E67" s="7">
        <v>6.2529164561107051E-4</v>
      </c>
      <c r="F67" s="7">
        <v>3.5934793730177774E-4</v>
      </c>
      <c r="G67" s="7">
        <v>1.4176369927100516E-3</v>
      </c>
      <c r="H67" s="7">
        <v>1.4233894343987983E-3</v>
      </c>
      <c r="I67" s="7">
        <v>2.0352496499473193E-3</v>
      </c>
      <c r="J67" s="7">
        <v>2.5507034138215669E-3</v>
      </c>
      <c r="K67" s="7">
        <v>1.2952365017643193E-3</v>
      </c>
      <c r="L67" s="7">
        <v>1.1827006742156153E-3</v>
      </c>
      <c r="M67" s="7">
        <v>1.5624634335583837E-3</v>
      </c>
      <c r="N67" s="7">
        <v>1.5921408090411443E-3</v>
      </c>
      <c r="O67" s="7">
        <v>1.5136484131016692E-3</v>
      </c>
      <c r="P67" s="7">
        <v>9.8615522221299373E-4</v>
      </c>
      <c r="Q67" s="7">
        <v>6.9496649335091902E-4</v>
      </c>
      <c r="R67" s="7">
        <v>9.8803801510093645E-4</v>
      </c>
      <c r="S67" s="7">
        <v>8.0197628021714575E-4</v>
      </c>
      <c r="T67" s="7">
        <v>1.8137631006860293E-3</v>
      </c>
      <c r="U67" s="7">
        <v>9.0610363738298548E-4</v>
      </c>
      <c r="V67" s="7">
        <v>1.1009642366326829E-3</v>
      </c>
      <c r="W67" s="7">
        <v>1.1285128782745622E-3</v>
      </c>
      <c r="X67" s="7">
        <v>1.407578733023518E-3</v>
      </c>
      <c r="Y67" s="7">
        <v>2.2488792359235195E-3</v>
      </c>
      <c r="Z67" s="7">
        <v>1.666954814529765E-3</v>
      </c>
      <c r="AA67" s="7">
        <v>1.9513574679553035E-3</v>
      </c>
      <c r="AB67" s="7">
        <v>1.1809602956704306E-3</v>
      </c>
      <c r="AC67" s="7">
        <v>1.2560221478088776E-3</v>
      </c>
      <c r="AD67" s="7">
        <v>3.0790577279651279E-3</v>
      </c>
      <c r="AE67" s="7">
        <v>2.506663804038552E-3</v>
      </c>
      <c r="AF67" s="7">
        <v>1.8710384066786957E-3</v>
      </c>
      <c r="AG67" s="7">
        <v>1.32969028826257E-3</v>
      </c>
      <c r="AH67" s="7">
        <v>1.7135819495719803E-3</v>
      </c>
      <c r="AI67" s="7">
        <v>1.4622354355950109E-3</v>
      </c>
      <c r="AJ67" s="7">
        <v>1.95489205079719E-3</v>
      </c>
      <c r="AK67" s="7">
        <v>1.3665906557288807E-3</v>
      </c>
      <c r="AL67" s="7">
        <v>9.9962547384598553E-4</v>
      </c>
      <c r="AM67" s="7">
        <v>8.7128128756702554E-4</v>
      </c>
      <c r="AN67" s="7">
        <v>9.4850696856283584E-4</v>
      </c>
      <c r="AO67" s="7">
        <v>1.1923397347472751E-3</v>
      </c>
      <c r="AP67" s="7">
        <v>8.445914174304395E-4</v>
      </c>
      <c r="AQ67" s="7">
        <v>8.7605176064962822E-4</v>
      </c>
      <c r="AR67" s="7">
        <v>1.2358167740232136E-3</v>
      </c>
      <c r="AS67" s="7">
        <v>1.6817255426516645E-3</v>
      </c>
      <c r="AT67" s="7">
        <v>3.5626571298133644E-3</v>
      </c>
      <c r="AU67" s="7">
        <v>5.5546707279792674E-3</v>
      </c>
      <c r="AV67" s="7">
        <v>1.6594804346219817E-3</v>
      </c>
      <c r="AW67" s="7">
        <v>3.1211284421295655E-3</v>
      </c>
      <c r="AX67" s="7">
        <v>9.9408418859808518E-4</v>
      </c>
      <c r="AY67" s="7">
        <v>7.6134500384535673E-4</v>
      </c>
      <c r="AZ67" s="7">
        <v>1.2889717818161217E-3</v>
      </c>
      <c r="BA67" s="7">
        <v>1.718981395205875E-3</v>
      </c>
      <c r="BB67" s="7">
        <v>1.8821533886485946E-3</v>
      </c>
      <c r="BC67" s="7">
        <v>1.0201962997193515E-3</v>
      </c>
      <c r="BD67" s="7">
        <v>4.4450125181438099E-3</v>
      </c>
      <c r="BE67" s="7">
        <v>2.4317937222507671E-4</v>
      </c>
      <c r="BF67" s="7">
        <v>1.3182806752225105E-2</v>
      </c>
      <c r="BG67" s="7">
        <v>3.7516425883068923E-3</v>
      </c>
      <c r="BH67" s="7">
        <v>5.862438749847469E-3</v>
      </c>
      <c r="BI67" s="7">
        <v>2.1913367158950623E-3</v>
      </c>
      <c r="BJ67" s="7">
        <v>7.656951333270821E-3</v>
      </c>
      <c r="BK67" s="7">
        <v>4.0498587041694518E-3</v>
      </c>
      <c r="BL67" s="7">
        <v>1.5775825092564926E-3</v>
      </c>
      <c r="BM67" s="7">
        <v>6.0913115762770724E-3</v>
      </c>
      <c r="BN67" s="7">
        <v>1.0011339663727541</v>
      </c>
      <c r="BO67" s="7">
        <v>3.9819934992805801E-3</v>
      </c>
      <c r="BP67" s="7">
        <v>7.5220408589251968E-4</v>
      </c>
      <c r="BQ67" s="7">
        <v>1.065074551733092E-3</v>
      </c>
      <c r="BR67" s="7">
        <v>3.1802921708744204E-3</v>
      </c>
      <c r="BS67" s="7">
        <v>0</v>
      </c>
    </row>
    <row r="68" spans="1:74" x14ac:dyDescent="0.25">
      <c r="A68" s="11" t="s">
        <v>107</v>
      </c>
      <c r="B68" s="11" t="s">
        <v>34</v>
      </c>
      <c r="C68">
        <f t="shared" si="2"/>
        <v>64</v>
      </c>
      <c r="D68" s="7">
        <v>7.8284005962013172E-6</v>
      </c>
      <c r="E68" s="7">
        <v>7.315622191460899E-6</v>
      </c>
      <c r="F68" s="7">
        <v>2.180042831332385E-6</v>
      </c>
      <c r="G68" s="7">
        <v>1.1421810209576238E-5</v>
      </c>
      <c r="H68" s="7">
        <v>1.3575635084332777E-5</v>
      </c>
      <c r="I68" s="7">
        <v>2.7747038008894071E-5</v>
      </c>
      <c r="J68" s="7">
        <v>1.2941742495975021E-5</v>
      </c>
      <c r="K68" s="7">
        <v>1.1235962169332718E-5</v>
      </c>
      <c r="L68" s="7">
        <v>1.1207581447802708E-5</v>
      </c>
      <c r="M68" s="7">
        <v>1.8491314263092339E-5</v>
      </c>
      <c r="N68" s="7">
        <v>1.7519460676454316E-5</v>
      </c>
      <c r="O68" s="7">
        <v>2.0381345869503339E-5</v>
      </c>
      <c r="P68" s="7">
        <v>1.5694740229988249E-5</v>
      </c>
      <c r="Q68" s="7">
        <v>9.7065694015131646E-6</v>
      </c>
      <c r="R68" s="7">
        <v>1.0587726353052949E-5</v>
      </c>
      <c r="S68" s="7">
        <v>6.1096340924956349E-6</v>
      </c>
      <c r="T68" s="7">
        <v>1.6140884873483814E-5</v>
      </c>
      <c r="U68" s="7">
        <v>1.0191682449775061E-5</v>
      </c>
      <c r="V68" s="7">
        <v>7.617640963097946E-6</v>
      </c>
      <c r="W68" s="7">
        <v>1.0662853351486141E-5</v>
      </c>
      <c r="X68" s="7">
        <v>2.1510850839690738E-5</v>
      </c>
      <c r="Y68" s="7">
        <v>5.2985791298188129E-5</v>
      </c>
      <c r="Z68" s="7">
        <v>8.7189832305462365E-5</v>
      </c>
      <c r="AA68" s="7">
        <v>1.274371603361477E-4</v>
      </c>
      <c r="AB68" s="7">
        <v>2.8147751007253354E-5</v>
      </c>
      <c r="AC68" s="7">
        <v>1.4485306900471873E-5</v>
      </c>
      <c r="AD68" s="7">
        <v>3.1498075633063583E-5</v>
      </c>
      <c r="AE68" s="7">
        <v>3.2520594227605524E-5</v>
      </c>
      <c r="AF68" s="7">
        <v>1.9294452419533377E-5</v>
      </c>
      <c r="AG68" s="7">
        <v>6.291070675023324E-5</v>
      </c>
      <c r="AH68" s="7">
        <v>3.1517325491097613E-5</v>
      </c>
      <c r="AI68" s="7">
        <v>2.7268755583418434E-5</v>
      </c>
      <c r="AJ68" s="7">
        <v>8.0321504715905997E-5</v>
      </c>
      <c r="AK68" s="7">
        <v>4.6925214018883401E-5</v>
      </c>
      <c r="AL68" s="7">
        <v>2.6157834940109541E-5</v>
      </c>
      <c r="AM68" s="7">
        <v>1.0433841443908027E-5</v>
      </c>
      <c r="AN68" s="7">
        <v>1.1453500418308517E-5</v>
      </c>
      <c r="AO68" s="7">
        <v>2.0764458998860336E-5</v>
      </c>
      <c r="AP68" s="7">
        <v>1.265533935060386E-5</v>
      </c>
      <c r="AQ68" s="7">
        <v>1.2020915237054071E-5</v>
      </c>
      <c r="AR68" s="7">
        <v>8.6576050705204517E-6</v>
      </c>
      <c r="AS68" s="7">
        <v>8.0268621747523012E-6</v>
      </c>
      <c r="AT68" s="7">
        <v>7.5112869727206287E-6</v>
      </c>
      <c r="AU68" s="7">
        <v>9.7112120610945999E-6</v>
      </c>
      <c r="AV68" s="7">
        <v>7.3697271554721475E-6</v>
      </c>
      <c r="AW68" s="7">
        <v>2.7672972980397615E-5</v>
      </c>
      <c r="AX68" s="7">
        <v>6.1280496016247599E-6</v>
      </c>
      <c r="AY68" s="7">
        <v>5.9229718479202326E-6</v>
      </c>
      <c r="AZ68" s="7">
        <v>7.0979761920681528E-6</v>
      </c>
      <c r="BA68" s="7">
        <v>6.4524779962949316E-6</v>
      </c>
      <c r="BB68" s="7">
        <v>1.5671764504072874E-5</v>
      </c>
      <c r="BC68" s="7">
        <v>3.3692549620215641E-5</v>
      </c>
      <c r="BD68" s="7">
        <v>5.6899244243719601E-6</v>
      </c>
      <c r="BE68" s="7">
        <v>8.0484116351408582E-7</v>
      </c>
      <c r="BF68" s="7">
        <v>5.2883573374641696E-6</v>
      </c>
      <c r="BG68" s="7">
        <v>4.6364570252447913E-4</v>
      </c>
      <c r="BH68" s="7">
        <v>6.3497537406070398E-6</v>
      </c>
      <c r="BI68" s="7">
        <v>2.8438638695658964E-5</v>
      </c>
      <c r="BJ68" s="7">
        <v>5.926479363830347E-6</v>
      </c>
      <c r="BK68" s="7">
        <v>2.4311694557455567E-6</v>
      </c>
      <c r="BL68" s="7">
        <v>9.7238950079101373E-6</v>
      </c>
      <c r="BM68" s="7">
        <v>5.0232782644270797E-6</v>
      </c>
      <c r="BN68" s="7">
        <v>7.6160923274449152E-5</v>
      </c>
      <c r="BO68" s="7">
        <v>1.0000110461318656</v>
      </c>
      <c r="BP68" s="7">
        <v>2.3698766288212862E-3</v>
      </c>
      <c r="BQ68" s="7">
        <v>6.142818696842824E-6</v>
      </c>
      <c r="BR68" s="7">
        <v>6.3032326765426394E-6</v>
      </c>
      <c r="BS68" s="7">
        <v>0</v>
      </c>
    </row>
    <row r="69" spans="1:74" x14ac:dyDescent="0.25">
      <c r="A69" s="11" t="s">
        <v>108</v>
      </c>
      <c r="B69" s="11" t="s">
        <v>119</v>
      </c>
      <c r="C69">
        <f t="shared" si="2"/>
        <v>65</v>
      </c>
      <c r="D69" s="7">
        <v>4.507237212099111E-5</v>
      </c>
      <c r="E69" s="7">
        <v>5.5909537251021282E-5</v>
      </c>
      <c r="F69" s="7">
        <v>2.9144299171152533E-5</v>
      </c>
      <c r="G69" s="7">
        <v>7.8986445512090576E-5</v>
      </c>
      <c r="H69" s="7">
        <v>7.2079840548844E-5</v>
      </c>
      <c r="I69" s="7">
        <v>5.0456123513861403E-5</v>
      </c>
      <c r="J69" s="7">
        <v>9.202470527284834E-5</v>
      </c>
      <c r="K69" s="7">
        <v>1.2321076973940146E-4</v>
      </c>
      <c r="L69" s="7">
        <v>9.631118660293698E-5</v>
      </c>
      <c r="M69" s="7">
        <v>1.1912244349172726E-4</v>
      </c>
      <c r="N69" s="7">
        <v>1.0445261046986687E-4</v>
      </c>
      <c r="O69" s="7">
        <v>1.0811786484031513E-4</v>
      </c>
      <c r="P69" s="7">
        <v>1.46777416601979E-4</v>
      </c>
      <c r="Q69" s="7">
        <v>1.3729823282794827E-4</v>
      </c>
      <c r="R69" s="7">
        <v>1.1917599775980893E-4</v>
      </c>
      <c r="S69" s="7">
        <v>7.3729860707392442E-5</v>
      </c>
      <c r="T69" s="7">
        <v>1.0839039045013496E-4</v>
      </c>
      <c r="U69" s="7">
        <v>9.8247160342168711E-5</v>
      </c>
      <c r="V69" s="7">
        <v>7.8146664113808089E-5</v>
      </c>
      <c r="W69" s="7">
        <v>1.08931644828489E-4</v>
      </c>
      <c r="X69" s="7">
        <v>9.0772285291477594E-5</v>
      </c>
      <c r="Y69" s="7">
        <v>1.1405525788604813E-4</v>
      </c>
      <c r="Z69" s="7">
        <v>1.3451187738740107E-4</v>
      </c>
      <c r="AA69" s="7">
        <v>1.2599709723820542E-4</v>
      </c>
      <c r="AB69" s="7">
        <v>1.1640994974008974E-4</v>
      </c>
      <c r="AC69" s="7">
        <v>1.0081268081176353E-4</v>
      </c>
      <c r="AD69" s="7">
        <v>1.0899462108517449E-4</v>
      </c>
      <c r="AE69" s="7">
        <v>8.8143137284165345E-5</v>
      </c>
      <c r="AF69" s="7">
        <v>9.4937897055722391E-5</v>
      </c>
      <c r="AG69" s="7">
        <v>1.1197821382487845E-4</v>
      </c>
      <c r="AH69" s="7">
        <v>1.0939621206650105E-4</v>
      </c>
      <c r="AI69" s="7">
        <v>1.0307955650509212E-4</v>
      </c>
      <c r="AJ69" s="7">
        <v>1.0155181097051454E-4</v>
      </c>
      <c r="AK69" s="7">
        <v>1.0483457024794772E-4</v>
      </c>
      <c r="AL69" s="7">
        <v>8.6513764522538528E-5</v>
      </c>
      <c r="AM69" s="7">
        <v>1.0009529527708723E-4</v>
      </c>
      <c r="AN69" s="7">
        <v>7.4604210217004129E-5</v>
      </c>
      <c r="AO69" s="7">
        <v>8.686540797003486E-5</v>
      </c>
      <c r="AP69" s="7">
        <v>9.5983139768024593E-5</v>
      </c>
      <c r="AQ69" s="7">
        <v>8.4756075930997085E-5</v>
      </c>
      <c r="AR69" s="7">
        <v>2.7585887595488981E-4</v>
      </c>
      <c r="AS69" s="7">
        <v>3.8904024396870695E-4</v>
      </c>
      <c r="AT69" s="7">
        <v>1.0322477622213373E-4</v>
      </c>
      <c r="AU69" s="7">
        <v>1.3959299528407075E-4</v>
      </c>
      <c r="AV69" s="7">
        <v>1.2437966178118501E-4</v>
      </c>
      <c r="AW69" s="7">
        <v>2.6184616339968976E-4</v>
      </c>
      <c r="AX69" s="7">
        <v>4.6453287659902631E-4</v>
      </c>
      <c r="AY69" s="7">
        <v>2.6341939119083979E-4</v>
      </c>
      <c r="AZ69" s="7">
        <v>2.0492058555090264E-4</v>
      </c>
      <c r="BA69" s="7">
        <v>2.5452242662206447E-4</v>
      </c>
      <c r="BB69" s="7">
        <v>2.3888454212954658E-4</v>
      </c>
      <c r="BC69" s="7">
        <v>1.628158381048249E-4</v>
      </c>
      <c r="BD69" s="7">
        <v>1.78513228651636E-4</v>
      </c>
      <c r="BE69" s="7">
        <v>4.9890362066323021E-5</v>
      </c>
      <c r="BF69" s="7">
        <v>2.8957113216204121E-4</v>
      </c>
      <c r="BG69" s="7">
        <v>1.9333931730939545E-4</v>
      </c>
      <c r="BH69" s="7">
        <v>2.3053384397782981E-4</v>
      </c>
      <c r="BI69" s="7">
        <v>3.0616152544620694E-4</v>
      </c>
      <c r="BJ69" s="7">
        <v>1.8789715451260407E-4</v>
      </c>
      <c r="BK69" s="7">
        <v>9.7022991697857616E-5</v>
      </c>
      <c r="BL69" s="7">
        <v>1.8633660794232444E-4</v>
      </c>
      <c r="BM69" s="7">
        <v>6.8979551716937955E-5</v>
      </c>
      <c r="BN69" s="7">
        <v>4.6198995598495943E-4</v>
      </c>
      <c r="BO69" s="7">
        <v>1.6087867487240095E-4</v>
      </c>
      <c r="BP69" s="7">
        <v>1.1102243733202823</v>
      </c>
      <c r="BQ69" s="7">
        <v>9.1496097862098214E-4</v>
      </c>
      <c r="BR69" s="7">
        <v>2.6053415588682985E-4</v>
      </c>
      <c r="BS69" s="7">
        <v>0</v>
      </c>
    </row>
    <row r="70" spans="1:74" x14ac:dyDescent="0.25">
      <c r="A70" s="12" t="s">
        <v>109</v>
      </c>
      <c r="B70" s="11" t="s">
        <v>239</v>
      </c>
      <c r="C70">
        <f t="shared" ref="C70:C73" si="3">C69+1</f>
        <v>66</v>
      </c>
      <c r="D70" s="7">
        <v>2.0298600881081845E-4</v>
      </c>
      <c r="E70" s="7">
        <v>3.9146304807877576E-4</v>
      </c>
      <c r="F70" s="7">
        <v>2.0870021326007291E-4</v>
      </c>
      <c r="G70" s="7">
        <v>3.9719069628173589E-4</v>
      </c>
      <c r="H70" s="7">
        <v>3.591565001433689E-4</v>
      </c>
      <c r="I70" s="7">
        <v>2.1386847294515467E-4</v>
      </c>
      <c r="J70" s="7">
        <v>3.5117699465261003E-4</v>
      </c>
      <c r="K70" s="7">
        <v>8.1444325974700221E-4</v>
      </c>
      <c r="L70" s="7">
        <v>4.1365066534066223E-4</v>
      </c>
      <c r="M70" s="7">
        <v>9.1360626137627367E-4</v>
      </c>
      <c r="N70" s="7">
        <v>3.0243669331862801E-3</v>
      </c>
      <c r="O70" s="7">
        <v>1.2823791842537472E-3</v>
      </c>
      <c r="P70" s="7">
        <v>4.4035952167111346E-4</v>
      </c>
      <c r="Q70" s="7">
        <v>5.3715001008434852E-4</v>
      </c>
      <c r="R70" s="7">
        <v>1.1691725137997243E-3</v>
      </c>
      <c r="S70" s="7">
        <v>3.252636007132257E-4</v>
      </c>
      <c r="T70" s="7">
        <v>6.8376703920770907E-4</v>
      </c>
      <c r="U70" s="7">
        <v>5.4830310170413392E-4</v>
      </c>
      <c r="V70" s="7">
        <v>3.1636283873531551E-4</v>
      </c>
      <c r="W70" s="7">
        <v>4.1069258843119498E-4</v>
      </c>
      <c r="X70" s="7">
        <v>3.7504984832281783E-4</v>
      </c>
      <c r="Y70" s="7">
        <v>7.2455834309818868E-4</v>
      </c>
      <c r="Z70" s="7">
        <v>1.5705059326178322E-3</v>
      </c>
      <c r="AA70" s="7">
        <v>1.5393490991606642E-3</v>
      </c>
      <c r="AB70" s="7">
        <v>5.4539421902162477E-4</v>
      </c>
      <c r="AC70" s="7">
        <v>4.8251142446769176E-4</v>
      </c>
      <c r="AD70" s="7">
        <v>4.2821480261159871E-4</v>
      </c>
      <c r="AE70" s="7">
        <v>3.6648664170023924E-4</v>
      </c>
      <c r="AF70" s="7">
        <v>4.8410055410557257E-4</v>
      </c>
      <c r="AG70" s="7">
        <v>1.0939074894766052E-3</v>
      </c>
      <c r="AH70" s="7">
        <v>8.0734683635598752E-4</v>
      </c>
      <c r="AI70" s="7">
        <v>5.086091353315328E-4</v>
      </c>
      <c r="AJ70" s="7">
        <v>1.3210144354270706E-3</v>
      </c>
      <c r="AK70" s="7">
        <v>4.693947247180083E-4</v>
      </c>
      <c r="AL70" s="7">
        <v>6.0448807860528551E-4</v>
      </c>
      <c r="AM70" s="7">
        <v>5.0552357793083309E-4</v>
      </c>
      <c r="AN70" s="7">
        <v>3.4348190943536087E-4</v>
      </c>
      <c r="AO70" s="7">
        <v>6.9397289970015406E-4</v>
      </c>
      <c r="AP70" s="7">
        <v>3.7169797680451313E-4</v>
      </c>
      <c r="AQ70" s="7">
        <v>3.983466051910597E-4</v>
      </c>
      <c r="AR70" s="7">
        <v>9.2481988714718992E-4</v>
      </c>
      <c r="AS70" s="7">
        <v>9.017773292066437E-4</v>
      </c>
      <c r="AT70" s="7">
        <v>3.670843413232694E-4</v>
      </c>
      <c r="AU70" s="7">
        <v>4.4401222909689416E-4</v>
      </c>
      <c r="AV70" s="7">
        <v>5.9096960755275702E-4</v>
      </c>
      <c r="AW70" s="7">
        <v>6.8244482546179618E-4</v>
      </c>
      <c r="AX70" s="7">
        <v>1.3101597784545066E-3</v>
      </c>
      <c r="AY70" s="7">
        <v>7.2186380444236786E-4</v>
      </c>
      <c r="AZ70" s="7">
        <v>2.1396642944904168E-3</v>
      </c>
      <c r="BA70" s="7">
        <v>5.0860377344688422E-2</v>
      </c>
      <c r="BB70" s="7">
        <v>4.7662047591934759E-3</v>
      </c>
      <c r="BC70" s="7">
        <v>8.6300228863555835E-4</v>
      </c>
      <c r="BD70" s="7">
        <v>1.2305184923986398E-3</v>
      </c>
      <c r="BE70" s="7">
        <v>1.3074758118727188E-4</v>
      </c>
      <c r="BF70" s="7">
        <v>1.2381311965667641E-3</v>
      </c>
      <c r="BG70" s="7">
        <v>4.8030558759959169E-4</v>
      </c>
      <c r="BH70" s="7">
        <v>1.9102498117719094E-2</v>
      </c>
      <c r="BI70" s="7">
        <v>1.1322855791035052E-3</v>
      </c>
      <c r="BJ70" s="7">
        <v>6.7070390164511581E-4</v>
      </c>
      <c r="BK70" s="7">
        <v>3.6901455395374358E-4</v>
      </c>
      <c r="BL70" s="7">
        <v>1.2283511864079114E-3</v>
      </c>
      <c r="BM70" s="7">
        <v>5.0632561792865493E-4</v>
      </c>
      <c r="BN70" s="7">
        <v>1.3489204170699424E-3</v>
      </c>
      <c r="BO70" s="7">
        <v>7.8382916981112718E-4</v>
      </c>
      <c r="BP70" s="7">
        <v>3.9298576892844044E-4</v>
      </c>
      <c r="BQ70" s="7">
        <v>1.0188237954509438</v>
      </c>
      <c r="BR70" s="7">
        <v>7.2767956293639871E-3</v>
      </c>
      <c r="BS70" s="7">
        <v>0</v>
      </c>
    </row>
    <row r="71" spans="1:74" x14ac:dyDescent="0.25">
      <c r="A71" s="12" t="s">
        <v>110</v>
      </c>
      <c r="B71" s="11" t="s">
        <v>241</v>
      </c>
      <c r="C71">
        <f t="shared" si="3"/>
        <v>67</v>
      </c>
      <c r="D71" s="7">
        <v>1.5161311586172053E-3</v>
      </c>
      <c r="E71" s="7">
        <v>1.5334334548410713E-3</v>
      </c>
      <c r="F71" s="7">
        <v>1.3785052521843295E-3</v>
      </c>
      <c r="G71" s="7">
        <v>3.5323111025020127E-3</v>
      </c>
      <c r="H71" s="7">
        <v>3.6843745491180304E-3</v>
      </c>
      <c r="I71" s="7">
        <v>3.598145492161778E-3</v>
      </c>
      <c r="J71" s="7">
        <v>5.3540709879647272E-3</v>
      </c>
      <c r="K71" s="7">
        <v>2.9460895449363376E-3</v>
      </c>
      <c r="L71" s="7">
        <v>3.3989724503060044E-3</v>
      </c>
      <c r="M71" s="7">
        <v>3.1671266522440389E-3</v>
      </c>
      <c r="N71" s="7">
        <v>4.1195011693327989E-3</v>
      </c>
      <c r="O71" s="7">
        <v>2.9627706009321499E-3</v>
      </c>
      <c r="P71" s="7">
        <v>3.3588810930867126E-3</v>
      </c>
      <c r="Q71" s="7">
        <v>3.2558494370648113E-3</v>
      </c>
      <c r="R71" s="7">
        <v>3.438270879418448E-3</v>
      </c>
      <c r="S71" s="7">
        <v>3.2496432275842388E-3</v>
      </c>
      <c r="T71" s="7">
        <v>3.7575917281977731E-3</v>
      </c>
      <c r="U71" s="7">
        <v>4.5719527224479632E-3</v>
      </c>
      <c r="V71" s="7">
        <v>2.5973943078817781E-3</v>
      </c>
      <c r="W71" s="7">
        <v>2.9851242751989058E-3</v>
      </c>
      <c r="X71" s="7">
        <v>2.7645354300837388E-3</v>
      </c>
      <c r="Y71" s="7">
        <v>3.1596406522919345E-3</v>
      </c>
      <c r="Z71" s="7">
        <v>3.269548520712145E-3</v>
      </c>
      <c r="AA71" s="7">
        <v>3.3180882101775688E-3</v>
      </c>
      <c r="AB71" s="7">
        <v>3.4939848837578944E-3</v>
      </c>
      <c r="AC71" s="7">
        <v>3.7153529273350502E-3</v>
      </c>
      <c r="AD71" s="7">
        <v>3.5535299725826313E-3</v>
      </c>
      <c r="AE71" s="7">
        <v>3.3940853936290558E-3</v>
      </c>
      <c r="AF71" s="7">
        <v>3.9322229924301979E-3</v>
      </c>
      <c r="AG71" s="7">
        <v>7.1978437619675002E-3</v>
      </c>
      <c r="AH71" s="7">
        <v>4.426285608413974E-3</v>
      </c>
      <c r="AI71" s="7">
        <v>3.7305497544845114E-3</v>
      </c>
      <c r="AJ71" s="7">
        <v>3.9352503229486951E-3</v>
      </c>
      <c r="AK71" s="7">
        <v>3.887258569748967E-3</v>
      </c>
      <c r="AL71" s="7">
        <v>2.9800241449809434E-3</v>
      </c>
      <c r="AM71" s="7">
        <v>3.2238060906536977E-3</v>
      </c>
      <c r="AN71" s="7">
        <v>1.7616259864062114E-3</v>
      </c>
      <c r="AO71" s="7">
        <v>3.5518763468159E-3</v>
      </c>
      <c r="AP71" s="7">
        <v>1.2193327918729653E-3</v>
      </c>
      <c r="AQ71" s="7">
        <v>1.7521648355439149E-3</v>
      </c>
      <c r="AR71" s="7">
        <v>1.8366681172576702E-3</v>
      </c>
      <c r="AS71" s="7">
        <v>3.7279526165061704E-3</v>
      </c>
      <c r="AT71" s="7">
        <v>2.9655694221601722E-3</v>
      </c>
      <c r="AU71" s="7">
        <v>3.3438893788083597E-3</v>
      </c>
      <c r="AV71" s="7">
        <v>2.5916747340671209E-3</v>
      </c>
      <c r="AW71" s="7">
        <v>1.071597681714464E-2</v>
      </c>
      <c r="AX71" s="7">
        <v>6.1652077102567118E-3</v>
      </c>
      <c r="AY71" s="7">
        <v>2.2245620359356692E-3</v>
      </c>
      <c r="AZ71" s="7">
        <v>4.2970983778561232E-3</v>
      </c>
      <c r="BA71" s="7">
        <v>6.1678566879521633E-3</v>
      </c>
      <c r="BB71" s="7">
        <v>2.5672063178917317E-2</v>
      </c>
      <c r="BC71" s="7">
        <v>9.3976039625738046E-3</v>
      </c>
      <c r="BD71" s="7">
        <v>5.5342218339905144E-3</v>
      </c>
      <c r="BE71" s="7">
        <v>5.1122681937330883E-4</v>
      </c>
      <c r="BF71" s="7">
        <v>3.5921976055245204E-3</v>
      </c>
      <c r="BG71" s="7">
        <v>2.088339570900169E-3</v>
      </c>
      <c r="BH71" s="7">
        <v>7.2349406959198604E-3</v>
      </c>
      <c r="BI71" s="7">
        <v>3.0582962012104258E-3</v>
      </c>
      <c r="BJ71" s="7">
        <v>6.3747201687573167E-3</v>
      </c>
      <c r="BK71" s="7">
        <v>1.7657267888460228E-3</v>
      </c>
      <c r="BL71" s="7">
        <v>2.1688091434668476E-3</v>
      </c>
      <c r="BM71" s="7">
        <v>1.2349493711530355E-3</v>
      </c>
      <c r="BN71" s="7">
        <v>5.6753424907468987E-3</v>
      </c>
      <c r="BO71" s="7">
        <v>9.1090558421304448E-3</v>
      </c>
      <c r="BP71" s="7">
        <v>1.1993385001317121E-2</v>
      </c>
      <c r="BQ71" s="7">
        <v>1.8095947319524772E-3</v>
      </c>
      <c r="BR71" s="7">
        <v>1.0037679051006958</v>
      </c>
      <c r="BS71" s="7">
        <v>0</v>
      </c>
    </row>
    <row r="72" spans="1:74" x14ac:dyDescent="0.25">
      <c r="A72" s="10" t="s">
        <v>111</v>
      </c>
      <c r="B72" s="10" t="s">
        <v>36</v>
      </c>
      <c r="C72">
        <f t="shared" si="3"/>
        <v>68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1</v>
      </c>
      <c r="BU72" t="s">
        <v>249</v>
      </c>
      <c r="BV72" t="s">
        <v>250</v>
      </c>
    </row>
    <row r="73" spans="1:74" x14ac:dyDescent="0.25">
      <c r="B73" s="41" t="s">
        <v>268</v>
      </c>
      <c r="C73" s="5">
        <f t="shared" si="3"/>
        <v>69</v>
      </c>
      <c r="D73" s="7">
        <f>SUM(D5:D72)</f>
        <v>1.6547152099783182</v>
      </c>
      <c r="E73" s="7">
        <f t="shared" ref="E73:BP73" si="4">SUM(E5:E72)</f>
        <v>1.7570759534776648</v>
      </c>
      <c r="F73" s="7">
        <f t="shared" si="4"/>
        <v>1.3927846213814952</v>
      </c>
      <c r="G73" s="7">
        <f t="shared" si="4"/>
        <v>1.844549762784897</v>
      </c>
      <c r="H73" s="7">
        <f t="shared" si="4"/>
        <v>1.5911902929206816</v>
      </c>
      <c r="I73" s="7">
        <f t="shared" si="4"/>
        <v>1.5173161971517928</v>
      </c>
      <c r="J73" s="7">
        <f t="shared" si="4"/>
        <v>1.9830861897398884</v>
      </c>
      <c r="K73" s="7">
        <f t="shared" si="4"/>
        <v>2.4434573871930612</v>
      </c>
      <c r="L73" s="7">
        <f t="shared" si="4"/>
        <v>2.2701206021049543</v>
      </c>
      <c r="M73" s="7">
        <f t="shared" si="4"/>
        <v>2.334732199582513</v>
      </c>
      <c r="N73" s="7">
        <f t="shared" si="4"/>
        <v>2.0694267425160193</v>
      </c>
      <c r="O73" s="7">
        <f t="shared" si="4"/>
        <v>2.0475227487515806</v>
      </c>
      <c r="P73" s="7">
        <f t="shared" si="4"/>
        <v>2.077407731361558</v>
      </c>
      <c r="Q73" s="7">
        <f t="shared" si="4"/>
        <v>1.805655766866644</v>
      </c>
      <c r="R73" s="7">
        <f t="shared" si="4"/>
        <v>1.9892400605542271</v>
      </c>
      <c r="S73" s="7">
        <f t="shared" si="4"/>
        <v>1.8703277005840517</v>
      </c>
      <c r="T73" s="7">
        <f t="shared" si="4"/>
        <v>2.0949048277319546</v>
      </c>
      <c r="U73" s="7">
        <f t="shared" si="4"/>
        <v>1.8597996633532383</v>
      </c>
      <c r="V73" s="7">
        <f t="shared" si="4"/>
        <v>2.2789331136838107</v>
      </c>
      <c r="W73" s="7">
        <f t="shared" si="4"/>
        <v>2.2744743251584212</v>
      </c>
      <c r="X73" s="7">
        <f t="shared" si="4"/>
        <v>2.0726164073041837</v>
      </c>
      <c r="Y73" s="7">
        <f t="shared" si="4"/>
        <v>2.1013957519349562</v>
      </c>
      <c r="Z73" s="7">
        <f t="shared" si="4"/>
        <v>2.0897197457984191</v>
      </c>
      <c r="AA73" s="7">
        <f t="shared" si="4"/>
        <v>1.7256338802672966</v>
      </c>
      <c r="AB73" s="7">
        <f t="shared" si="4"/>
        <v>2.0346467535898363</v>
      </c>
      <c r="AC73" s="7">
        <f t="shared" si="4"/>
        <v>2.004227238490317</v>
      </c>
      <c r="AD73" s="7">
        <f t="shared" si="4"/>
        <v>2.1944997518646217</v>
      </c>
      <c r="AE73" s="7">
        <f t="shared" si="4"/>
        <v>2.1885867807106156</v>
      </c>
      <c r="AF73" s="7">
        <f t="shared" si="4"/>
        <v>1.9885837259108092</v>
      </c>
      <c r="AG73" s="7">
        <f t="shared" si="4"/>
        <v>1.8167756711133785</v>
      </c>
      <c r="AH73" s="7">
        <f t="shared" si="4"/>
        <v>2.0930893107694546</v>
      </c>
      <c r="AI73" s="7">
        <f t="shared" si="4"/>
        <v>1.982206499797516</v>
      </c>
      <c r="AJ73" s="7">
        <f t="shared" si="4"/>
        <v>2.172770161106881</v>
      </c>
      <c r="AK73" s="7">
        <f t="shared" si="4"/>
        <v>2.0998325444176129</v>
      </c>
      <c r="AL73" s="7">
        <f t="shared" si="4"/>
        <v>1.9477395125573103</v>
      </c>
      <c r="AM73" s="7">
        <f t="shared" si="4"/>
        <v>1.8189582997384961</v>
      </c>
      <c r="AN73" s="7">
        <f t="shared" si="4"/>
        <v>1.8194560789388263</v>
      </c>
      <c r="AO73" s="7">
        <f t="shared" si="4"/>
        <v>1.7966921010595296</v>
      </c>
      <c r="AP73" s="7">
        <f t="shared" si="4"/>
        <v>1.6506382607327057</v>
      </c>
      <c r="AQ73" s="7">
        <f t="shared" si="4"/>
        <v>1.8579025102061781</v>
      </c>
      <c r="AR73" s="7">
        <f t="shared" si="4"/>
        <v>1.5801216303832917</v>
      </c>
      <c r="AS73" s="7">
        <f t="shared" si="4"/>
        <v>1.5164294329240784</v>
      </c>
      <c r="AT73" s="7">
        <f t="shared" si="4"/>
        <v>1.9682223600127218</v>
      </c>
      <c r="AU73" s="7">
        <f t="shared" si="4"/>
        <v>1.9199980179498102</v>
      </c>
      <c r="AV73" s="7">
        <f t="shared" si="4"/>
        <v>1.7355852846487649</v>
      </c>
      <c r="AW73" s="7">
        <f t="shared" si="4"/>
        <v>1.5995724094366119</v>
      </c>
      <c r="AX73" s="7">
        <f t="shared" si="4"/>
        <v>1.6455850586796952</v>
      </c>
      <c r="AY73" s="7">
        <f t="shared" si="4"/>
        <v>1.7969194646490581</v>
      </c>
      <c r="AZ73" s="7">
        <f t="shared" si="4"/>
        <v>1.815059157974799</v>
      </c>
      <c r="BA73" s="7">
        <f t="shared" si="4"/>
        <v>1.8060373979700515</v>
      </c>
      <c r="BB73" s="7">
        <f t="shared" si="4"/>
        <v>1.7909140497002918</v>
      </c>
      <c r="BC73" s="7">
        <f t="shared" si="4"/>
        <v>1.4300319706403357</v>
      </c>
      <c r="BD73" s="7">
        <f>SUM(BD5:BD72)</f>
        <v>1.5237108941911282</v>
      </c>
      <c r="BE73" s="7">
        <f t="shared" si="4"/>
        <v>1.1038313636898454</v>
      </c>
      <c r="BF73" s="7">
        <f t="shared" si="4"/>
        <v>1.4521631475730206</v>
      </c>
      <c r="BG73" s="7">
        <f t="shared" si="4"/>
        <v>1.4673224654236698</v>
      </c>
      <c r="BH73" s="7">
        <f t="shared" si="4"/>
        <v>2.0492478825691172</v>
      </c>
      <c r="BI73" s="7">
        <f t="shared" si="4"/>
        <v>1.4974521387876523</v>
      </c>
      <c r="BJ73" s="7">
        <f t="shared" si="4"/>
        <v>1.4448289483486261</v>
      </c>
      <c r="BK73" s="7">
        <f t="shared" si="4"/>
        <v>1.2506633462261896</v>
      </c>
      <c r="BL73" s="7">
        <f t="shared" si="4"/>
        <v>1.4081440217030523</v>
      </c>
      <c r="BM73" s="7">
        <f t="shared" si="4"/>
        <v>1.2893640538645774</v>
      </c>
      <c r="BN73" s="7">
        <f t="shared" si="4"/>
        <v>1.497659709805252</v>
      </c>
      <c r="BO73" s="7">
        <f t="shared" si="4"/>
        <v>1.4832374284813472</v>
      </c>
      <c r="BP73" s="7">
        <f t="shared" si="4"/>
        <v>1.623713169286688</v>
      </c>
      <c r="BQ73" s="7">
        <f t="shared" ref="BQ73:BS73" si="5">SUM(BQ5:BQ72)</f>
        <v>1.5284260166978478</v>
      </c>
      <c r="BR73" s="7">
        <f t="shared" si="5"/>
        <v>1.7364503405709439</v>
      </c>
      <c r="BS73" s="7">
        <f t="shared" si="5"/>
        <v>1</v>
      </c>
      <c r="BU73" s="7">
        <f>MIN(D73:BS73)</f>
        <v>1</v>
      </c>
      <c r="BV73" s="7">
        <f>MAX(D73:BS73)</f>
        <v>2.4434573871930612</v>
      </c>
    </row>
  </sheetData>
  <phoneticPr fontId="2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8EFB0-A7D5-413F-A5BA-4AB0A9EB84A5}">
  <dimension ref="A1:CB148"/>
  <sheetViews>
    <sheetView topLeftCell="B49" workbookViewId="0">
      <selection activeCell="D5" sqref="D5"/>
    </sheetView>
  </sheetViews>
  <sheetFormatPr defaultRowHeight="12.5" x14ac:dyDescent="0.25"/>
  <cols>
    <col min="2" max="2" width="73.7265625" bestFit="1" customWidth="1"/>
  </cols>
  <sheetData>
    <row r="1" spans="1:80" s="28" customFormat="1" ht="15.5" x14ac:dyDescent="0.35">
      <c r="A1" s="30" t="s">
        <v>0</v>
      </c>
      <c r="B1" s="31" t="s">
        <v>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3"/>
      <c r="BV1" s="32"/>
      <c r="BX1" s="32"/>
      <c r="BY1" s="32"/>
      <c r="BZ1" s="32"/>
      <c r="CA1" s="32"/>
    </row>
    <row r="2" spans="1:80" s="28" customFormat="1" ht="15.5" x14ac:dyDescent="0.35">
      <c r="A2" s="30" t="s">
        <v>2</v>
      </c>
      <c r="B2" s="31" t="s">
        <v>2</v>
      </c>
      <c r="D2" s="24" t="s">
        <v>120</v>
      </c>
      <c r="E2" s="24" t="s">
        <v>122</v>
      </c>
      <c r="F2" s="24" t="s">
        <v>124</v>
      </c>
      <c r="G2" s="24" t="s">
        <v>126</v>
      </c>
      <c r="H2" s="24" t="s">
        <v>128</v>
      </c>
      <c r="I2" s="24" t="s">
        <v>130</v>
      </c>
      <c r="J2" s="24" t="s">
        <v>132</v>
      </c>
      <c r="K2" s="24" t="s">
        <v>134</v>
      </c>
      <c r="L2" s="24" t="s">
        <v>136</v>
      </c>
      <c r="M2" s="24" t="s">
        <v>138</v>
      </c>
      <c r="N2" s="24" t="s">
        <v>139</v>
      </c>
      <c r="O2" s="24" t="s">
        <v>141</v>
      </c>
      <c r="P2" s="24" t="s">
        <v>143</v>
      </c>
      <c r="Q2" s="24" t="s">
        <v>145</v>
      </c>
      <c r="R2" s="24" t="s">
        <v>147</v>
      </c>
      <c r="S2" s="24" t="s">
        <v>149</v>
      </c>
      <c r="T2" s="24" t="s">
        <v>151</v>
      </c>
      <c r="U2" s="24" t="s">
        <v>153</v>
      </c>
      <c r="V2" s="24" t="s">
        <v>155</v>
      </c>
      <c r="W2" s="24" t="s">
        <v>157</v>
      </c>
      <c r="X2" s="24" t="s">
        <v>159</v>
      </c>
      <c r="Y2" s="24" t="s">
        <v>161</v>
      </c>
      <c r="Z2" s="24" t="s">
        <v>163</v>
      </c>
      <c r="AA2" s="24" t="s">
        <v>165</v>
      </c>
      <c r="AB2" s="24" t="s">
        <v>167</v>
      </c>
      <c r="AC2" s="24" t="s">
        <v>169</v>
      </c>
      <c r="AD2" s="24" t="s">
        <v>171</v>
      </c>
      <c r="AE2" s="24" t="s">
        <v>173</v>
      </c>
      <c r="AF2" s="24" t="s">
        <v>175</v>
      </c>
      <c r="AG2" s="24" t="s">
        <v>177</v>
      </c>
      <c r="AH2" s="24" t="s">
        <v>179</v>
      </c>
      <c r="AI2" s="24" t="s">
        <v>181</v>
      </c>
      <c r="AJ2" s="24" t="s">
        <v>183</v>
      </c>
      <c r="AK2" s="24" t="s">
        <v>185</v>
      </c>
      <c r="AL2" s="24" t="s">
        <v>187</v>
      </c>
      <c r="AM2" s="24" t="s">
        <v>189</v>
      </c>
      <c r="AN2" s="24" t="s">
        <v>191</v>
      </c>
      <c r="AO2" s="24" t="s">
        <v>192</v>
      </c>
      <c r="AP2" s="24" t="s">
        <v>194</v>
      </c>
      <c r="AQ2" s="24" t="s">
        <v>196</v>
      </c>
      <c r="AR2" s="24" t="s">
        <v>197</v>
      </c>
      <c r="AS2" s="24" t="s">
        <v>199</v>
      </c>
      <c r="AT2" s="24" t="s">
        <v>200</v>
      </c>
      <c r="AU2" s="24" t="s">
        <v>202</v>
      </c>
      <c r="AV2" s="24" t="s">
        <v>203</v>
      </c>
      <c r="AW2" s="24" t="s">
        <v>204</v>
      </c>
      <c r="AX2" s="24" t="s">
        <v>206</v>
      </c>
      <c r="AY2" s="24" t="s">
        <v>208</v>
      </c>
      <c r="AZ2" s="24" t="s">
        <v>210</v>
      </c>
      <c r="BA2" s="24" t="s">
        <v>212</v>
      </c>
      <c r="BB2" s="24" t="s">
        <v>214</v>
      </c>
      <c r="BC2" s="24" t="s">
        <v>216</v>
      </c>
      <c r="BD2" s="24" t="s">
        <v>217</v>
      </c>
      <c r="BE2" s="24" t="s">
        <v>218</v>
      </c>
      <c r="BF2" s="24" t="s">
        <v>220</v>
      </c>
      <c r="BG2" s="24" t="s">
        <v>222</v>
      </c>
      <c r="BH2" s="24" t="s">
        <v>224</v>
      </c>
      <c r="BI2" s="24" t="s">
        <v>226</v>
      </c>
      <c r="BJ2" s="24" t="s">
        <v>228</v>
      </c>
      <c r="BK2" s="24" t="s">
        <v>230</v>
      </c>
      <c r="BL2" s="24" t="s">
        <v>232</v>
      </c>
      <c r="BM2" s="24" t="s">
        <v>234</v>
      </c>
      <c r="BN2" s="24" t="s">
        <v>235</v>
      </c>
      <c r="BO2" s="24" t="s">
        <v>236</v>
      </c>
      <c r="BP2" s="24" t="s">
        <v>237</v>
      </c>
      <c r="BQ2" s="24" t="s">
        <v>238</v>
      </c>
      <c r="BR2" s="24" t="s">
        <v>240</v>
      </c>
      <c r="BS2" s="24">
        <v>9700</v>
      </c>
      <c r="BT2" s="30"/>
      <c r="BU2" s="31"/>
      <c r="BV2" s="31"/>
      <c r="BW2" s="34"/>
      <c r="BX2" s="30"/>
      <c r="BY2" s="30"/>
      <c r="BZ2" s="35"/>
      <c r="CA2" s="30"/>
      <c r="CB2" s="30"/>
    </row>
    <row r="3" spans="1:80" s="28" customFormat="1" ht="36.75" customHeight="1" x14ac:dyDescent="0.35">
      <c r="A3" s="30"/>
      <c r="B3" s="31"/>
      <c r="D3" s="36" t="s">
        <v>121</v>
      </c>
      <c r="E3" s="36" t="s">
        <v>123</v>
      </c>
      <c r="F3" s="36" t="s">
        <v>125</v>
      </c>
      <c r="G3" s="36" t="s">
        <v>127</v>
      </c>
      <c r="H3" s="36" t="s">
        <v>129</v>
      </c>
      <c r="I3" s="36" t="s">
        <v>131</v>
      </c>
      <c r="J3" s="36" t="s">
        <v>133</v>
      </c>
      <c r="K3" s="36" t="s">
        <v>135</v>
      </c>
      <c r="L3" s="36" t="s">
        <v>137</v>
      </c>
      <c r="M3" s="36" t="s">
        <v>35</v>
      </c>
      <c r="N3" s="36" t="s">
        <v>140</v>
      </c>
      <c r="O3" s="36" t="s">
        <v>142</v>
      </c>
      <c r="P3" s="36" t="s">
        <v>144</v>
      </c>
      <c r="Q3" s="36" t="s">
        <v>146</v>
      </c>
      <c r="R3" s="36" t="s">
        <v>148</v>
      </c>
      <c r="S3" s="36" t="s">
        <v>150</v>
      </c>
      <c r="T3" s="36" t="s">
        <v>152</v>
      </c>
      <c r="U3" s="36" t="s">
        <v>154</v>
      </c>
      <c r="V3" s="36" t="s">
        <v>156</v>
      </c>
      <c r="W3" s="36" t="s">
        <v>158</v>
      </c>
      <c r="X3" s="36" t="s">
        <v>160</v>
      </c>
      <c r="Y3" s="36" t="s">
        <v>162</v>
      </c>
      <c r="Z3" s="36" t="s">
        <v>164</v>
      </c>
      <c r="AA3" s="36" t="s">
        <v>166</v>
      </c>
      <c r="AB3" s="36" t="s">
        <v>168</v>
      </c>
      <c r="AC3" s="36" t="s">
        <v>170</v>
      </c>
      <c r="AD3" s="36" t="s">
        <v>172</v>
      </c>
      <c r="AE3" s="36" t="s">
        <v>174</v>
      </c>
      <c r="AF3" s="36" t="s">
        <v>176</v>
      </c>
      <c r="AG3" s="36" t="s">
        <v>178</v>
      </c>
      <c r="AH3" s="36" t="s">
        <v>180</v>
      </c>
      <c r="AI3" s="36" t="s">
        <v>182</v>
      </c>
      <c r="AJ3" s="36" t="s">
        <v>184</v>
      </c>
      <c r="AK3" s="36" t="s">
        <v>186</v>
      </c>
      <c r="AL3" s="36" t="s">
        <v>188</v>
      </c>
      <c r="AM3" s="36" t="s">
        <v>190</v>
      </c>
      <c r="AN3" s="36" t="s">
        <v>112</v>
      </c>
      <c r="AO3" s="36" t="s">
        <v>193</v>
      </c>
      <c r="AP3" s="36" t="s">
        <v>195</v>
      </c>
      <c r="AQ3" s="36" t="s">
        <v>32</v>
      </c>
      <c r="AR3" s="36" t="s">
        <v>198</v>
      </c>
      <c r="AS3" s="36" t="s">
        <v>113</v>
      </c>
      <c r="AT3" s="36" t="s">
        <v>201</v>
      </c>
      <c r="AU3" s="36" t="s">
        <v>114</v>
      </c>
      <c r="AV3" s="36" t="s">
        <v>115</v>
      </c>
      <c r="AW3" s="36" t="s">
        <v>205</v>
      </c>
      <c r="AX3" s="36" t="s">
        <v>207</v>
      </c>
      <c r="AY3" s="36" t="s">
        <v>209</v>
      </c>
      <c r="AZ3" s="36" t="s">
        <v>211</v>
      </c>
      <c r="BA3" s="36" t="s">
        <v>213</v>
      </c>
      <c r="BB3" s="36" t="s">
        <v>215</v>
      </c>
      <c r="BC3" s="36" t="s">
        <v>116</v>
      </c>
      <c r="BD3" s="36" t="s">
        <v>117</v>
      </c>
      <c r="BE3" s="36" t="s">
        <v>219</v>
      </c>
      <c r="BF3" s="36" t="s">
        <v>221</v>
      </c>
      <c r="BG3" s="36" t="s">
        <v>223</v>
      </c>
      <c r="BH3" s="36" t="s">
        <v>225</v>
      </c>
      <c r="BI3" s="36" t="s">
        <v>227</v>
      </c>
      <c r="BJ3" s="36" t="s">
        <v>229</v>
      </c>
      <c r="BK3" s="36" t="s">
        <v>231</v>
      </c>
      <c r="BL3" s="36" t="s">
        <v>233</v>
      </c>
      <c r="BM3" s="36" t="s">
        <v>33</v>
      </c>
      <c r="BN3" s="36" t="s">
        <v>118</v>
      </c>
      <c r="BO3" s="36" t="s">
        <v>34</v>
      </c>
      <c r="BP3" s="36" t="s">
        <v>119</v>
      </c>
      <c r="BQ3" s="36" t="s">
        <v>239</v>
      </c>
      <c r="BR3" s="36" t="s">
        <v>241</v>
      </c>
      <c r="BS3" s="36" t="s">
        <v>36</v>
      </c>
      <c r="BT3" s="36"/>
      <c r="BU3" s="36"/>
      <c r="BV3" s="36"/>
      <c r="BW3" s="36"/>
      <c r="BX3" s="36"/>
      <c r="BY3" s="36"/>
      <c r="BZ3" s="36"/>
      <c r="CA3" s="36"/>
      <c r="CB3" s="37"/>
    </row>
    <row r="4" spans="1:80" s="28" customFormat="1" ht="15.5" x14ac:dyDescent="0.35">
      <c r="C4" s="28">
        <v>0</v>
      </c>
      <c r="D4" s="28">
        <f>C4+1</f>
        <v>1</v>
      </c>
      <c r="E4" s="28">
        <f t="shared" ref="E4:BP4" si="0">D4+1</f>
        <v>2</v>
      </c>
      <c r="F4" s="28">
        <f t="shared" si="0"/>
        <v>3</v>
      </c>
      <c r="G4" s="28">
        <f t="shared" si="0"/>
        <v>4</v>
      </c>
      <c r="H4" s="28">
        <f t="shared" si="0"/>
        <v>5</v>
      </c>
      <c r="I4" s="28">
        <f t="shared" si="0"/>
        <v>6</v>
      </c>
      <c r="J4" s="28">
        <f t="shared" si="0"/>
        <v>7</v>
      </c>
      <c r="K4" s="28">
        <f t="shared" si="0"/>
        <v>8</v>
      </c>
      <c r="L4" s="28">
        <f t="shared" si="0"/>
        <v>9</v>
      </c>
      <c r="M4" s="28">
        <f t="shared" si="0"/>
        <v>10</v>
      </c>
      <c r="N4" s="28">
        <f t="shared" si="0"/>
        <v>11</v>
      </c>
      <c r="O4" s="28">
        <f t="shared" si="0"/>
        <v>12</v>
      </c>
      <c r="P4" s="28">
        <f t="shared" si="0"/>
        <v>13</v>
      </c>
      <c r="Q4" s="28">
        <f t="shared" si="0"/>
        <v>14</v>
      </c>
      <c r="R4" s="28">
        <f t="shared" si="0"/>
        <v>15</v>
      </c>
      <c r="S4" s="28">
        <f t="shared" si="0"/>
        <v>16</v>
      </c>
      <c r="T4" s="28">
        <f t="shared" si="0"/>
        <v>17</v>
      </c>
      <c r="U4" s="28">
        <f t="shared" si="0"/>
        <v>18</v>
      </c>
      <c r="V4" s="28">
        <f t="shared" si="0"/>
        <v>19</v>
      </c>
      <c r="W4" s="28">
        <f t="shared" si="0"/>
        <v>20</v>
      </c>
      <c r="X4" s="28">
        <f t="shared" si="0"/>
        <v>21</v>
      </c>
      <c r="Y4" s="28">
        <f t="shared" si="0"/>
        <v>22</v>
      </c>
      <c r="Z4" s="28">
        <f t="shared" si="0"/>
        <v>23</v>
      </c>
      <c r="AA4" s="28">
        <f t="shared" si="0"/>
        <v>24</v>
      </c>
      <c r="AB4" s="28">
        <f t="shared" si="0"/>
        <v>25</v>
      </c>
      <c r="AC4" s="28">
        <f t="shared" si="0"/>
        <v>26</v>
      </c>
      <c r="AD4" s="28">
        <f t="shared" si="0"/>
        <v>27</v>
      </c>
      <c r="AE4" s="28">
        <f t="shared" si="0"/>
        <v>28</v>
      </c>
      <c r="AF4" s="28">
        <f t="shared" si="0"/>
        <v>29</v>
      </c>
      <c r="AG4" s="28">
        <f t="shared" si="0"/>
        <v>30</v>
      </c>
      <c r="AH4" s="28">
        <f t="shared" si="0"/>
        <v>31</v>
      </c>
      <c r="AI4" s="28">
        <f t="shared" si="0"/>
        <v>32</v>
      </c>
      <c r="AJ4" s="28">
        <f t="shared" si="0"/>
        <v>33</v>
      </c>
      <c r="AK4" s="28">
        <f t="shared" si="0"/>
        <v>34</v>
      </c>
      <c r="AL4" s="28">
        <f t="shared" si="0"/>
        <v>35</v>
      </c>
      <c r="AM4" s="28">
        <f t="shared" si="0"/>
        <v>36</v>
      </c>
      <c r="AN4" s="28">
        <f t="shared" si="0"/>
        <v>37</v>
      </c>
      <c r="AO4" s="28">
        <f t="shared" si="0"/>
        <v>38</v>
      </c>
      <c r="AP4" s="28">
        <f t="shared" si="0"/>
        <v>39</v>
      </c>
      <c r="AQ4" s="28">
        <f t="shared" si="0"/>
        <v>40</v>
      </c>
      <c r="AR4" s="28">
        <f t="shared" si="0"/>
        <v>41</v>
      </c>
      <c r="AS4" s="28">
        <f t="shared" si="0"/>
        <v>42</v>
      </c>
      <c r="AT4" s="28">
        <f t="shared" si="0"/>
        <v>43</v>
      </c>
      <c r="AU4" s="28">
        <f t="shared" si="0"/>
        <v>44</v>
      </c>
      <c r="AV4" s="28">
        <f t="shared" si="0"/>
        <v>45</v>
      </c>
      <c r="AW4" s="28">
        <f t="shared" si="0"/>
        <v>46</v>
      </c>
      <c r="AX4" s="28">
        <f t="shared" si="0"/>
        <v>47</v>
      </c>
      <c r="AY4" s="28">
        <f t="shared" si="0"/>
        <v>48</v>
      </c>
      <c r="AZ4" s="28">
        <f t="shared" si="0"/>
        <v>49</v>
      </c>
      <c r="BA4" s="28">
        <f t="shared" si="0"/>
        <v>50</v>
      </c>
      <c r="BB4" s="28">
        <f t="shared" si="0"/>
        <v>51</v>
      </c>
      <c r="BC4" s="28">
        <f t="shared" si="0"/>
        <v>52</v>
      </c>
      <c r="BD4" s="28">
        <f t="shared" si="0"/>
        <v>53</v>
      </c>
      <c r="BE4" s="28">
        <f t="shared" si="0"/>
        <v>54</v>
      </c>
      <c r="BF4" s="28">
        <f t="shared" si="0"/>
        <v>55</v>
      </c>
      <c r="BG4" s="28">
        <f t="shared" si="0"/>
        <v>56</v>
      </c>
      <c r="BH4" s="28">
        <f t="shared" si="0"/>
        <v>57</v>
      </c>
      <c r="BI4" s="28">
        <f t="shared" si="0"/>
        <v>58</v>
      </c>
      <c r="BJ4" s="28">
        <f t="shared" si="0"/>
        <v>59</v>
      </c>
      <c r="BK4" s="28">
        <f t="shared" si="0"/>
        <v>60</v>
      </c>
      <c r="BL4" s="28">
        <f t="shared" si="0"/>
        <v>61</v>
      </c>
      <c r="BM4" s="28">
        <f t="shared" si="0"/>
        <v>62</v>
      </c>
      <c r="BN4" s="28">
        <f t="shared" si="0"/>
        <v>63</v>
      </c>
      <c r="BO4" s="28">
        <f t="shared" si="0"/>
        <v>64</v>
      </c>
      <c r="BP4" s="28">
        <f t="shared" si="0"/>
        <v>65</v>
      </c>
      <c r="BQ4" s="28">
        <f t="shared" ref="BQ4:BS4" si="1">BP4+1</f>
        <v>66</v>
      </c>
      <c r="BR4" s="28">
        <f t="shared" si="1"/>
        <v>67</v>
      </c>
      <c r="BS4" s="28">
        <f t="shared" si="1"/>
        <v>68</v>
      </c>
    </row>
    <row r="5" spans="1:80" ht="15.5" x14ac:dyDescent="0.35">
      <c r="A5" s="24" t="s">
        <v>44</v>
      </c>
      <c r="B5" s="24" t="s">
        <v>121</v>
      </c>
      <c r="C5" s="28">
        <f>C4+1</f>
        <v>1</v>
      </c>
      <c r="D5" s="42">
        <f t="array" ref="D5:BS72">MMULT(D79:BS146,'Inv Leontief'!D5:BS72)</f>
        <v>42.53860598149798</v>
      </c>
      <c r="E5" s="42">
        <v>2.4373948419696951</v>
      </c>
      <c r="F5" s="42">
        <v>0.54061503458821969</v>
      </c>
      <c r="G5" s="42">
        <v>0.2840947428435931</v>
      </c>
      <c r="H5" s="42">
        <v>0.10582077240148703</v>
      </c>
      <c r="I5" s="42">
        <v>8.6129054520489134E-2</v>
      </c>
      <c r="J5" s="42">
        <v>0.19749615313864743</v>
      </c>
      <c r="K5" s="42">
        <v>3.1090190013425567</v>
      </c>
      <c r="L5" s="42">
        <v>20.322369709874838</v>
      </c>
      <c r="M5" s="42">
        <v>11.966343813862968</v>
      </c>
      <c r="N5" s="42">
        <v>2.1239767748421432</v>
      </c>
      <c r="O5" s="42">
        <v>11.143585773637353</v>
      </c>
      <c r="P5" s="42">
        <v>4.4353181957759791</v>
      </c>
      <c r="Q5" s="42">
        <v>1.1611986420428053</v>
      </c>
      <c r="R5" s="42">
        <v>0.61149869530409628</v>
      </c>
      <c r="S5" s="42">
        <v>0.35736271226433797</v>
      </c>
      <c r="T5" s="42">
        <v>0.34980332512434109</v>
      </c>
      <c r="U5" s="42">
        <v>0.14382976923227486</v>
      </c>
      <c r="V5" s="42">
        <v>1.1876078756589619</v>
      </c>
      <c r="W5" s="42">
        <v>18.646079163549736</v>
      </c>
      <c r="X5" s="42">
        <v>0.28841899976059376</v>
      </c>
      <c r="Y5" s="42">
        <v>0.59943979536924608</v>
      </c>
      <c r="Z5" s="42">
        <v>0.87291018803431242</v>
      </c>
      <c r="AA5" s="42">
        <v>0.30003963028167252</v>
      </c>
      <c r="AB5" s="42">
        <v>0.23398432943436256</v>
      </c>
      <c r="AC5" s="42">
        <v>0.19161971609009398</v>
      </c>
      <c r="AD5" s="42">
        <v>0.15937398768842881</v>
      </c>
      <c r="AE5" s="42">
        <v>0.18444817794010343</v>
      </c>
      <c r="AF5" s="42">
        <v>0.12968319375131843</v>
      </c>
      <c r="AG5" s="42">
        <v>0.1120748217561213</v>
      </c>
      <c r="AH5" s="42">
        <v>0.14494968760480034</v>
      </c>
      <c r="AI5" s="42">
        <v>0.13929858073326826</v>
      </c>
      <c r="AJ5" s="42">
        <v>0.12187686885485255</v>
      </c>
      <c r="AK5" s="42">
        <v>0.18034807839162909</v>
      </c>
      <c r="AL5" s="42">
        <v>9.7719197522759385E-2</v>
      </c>
      <c r="AM5" s="42">
        <v>0.21660976133660459</v>
      </c>
      <c r="AN5" s="42">
        <v>0.12407173198337655</v>
      </c>
      <c r="AO5" s="42">
        <v>0.11117969465468951</v>
      </c>
      <c r="AP5" s="42">
        <v>0.10312987252470547</v>
      </c>
      <c r="AQ5" s="42">
        <v>0.15217471246613617</v>
      </c>
      <c r="AR5" s="42">
        <v>7.7881154799758934E-2</v>
      </c>
      <c r="AS5" s="42">
        <v>0.46872536060313119</v>
      </c>
      <c r="AT5" s="42">
        <v>0.3175377004719131</v>
      </c>
      <c r="AU5" s="42">
        <v>0.16841194714968927</v>
      </c>
      <c r="AV5" s="42">
        <v>0.18646861194541536</v>
      </c>
      <c r="AW5" s="42">
        <v>7.8505439562295234E-2</v>
      </c>
      <c r="AX5" s="42">
        <v>0.77141603503023282</v>
      </c>
      <c r="AY5" s="42">
        <v>1.7837023542750556</v>
      </c>
      <c r="AZ5" s="42">
        <v>0.11035043428265107</v>
      </c>
      <c r="BA5" s="42">
        <v>8.2442975261280346E-2</v>
      </c>
      <c r="BB5" s="42">
        <v>7.3023624912190485E-2</v>
      </c>
      <c r="BC5" s="42">
        <v>3.8719573866357306E-2</v>
      </c>
      <c r="BD5" s="42">
        <v>4.5522805464755636E-2</v>
      </c>
      <c r="BE5" s="42">
        <v>1.0205490899919749E-2</v>
      </c>
      <c r="BF5" s="42">
        <v>4.9997124120791547E-2</v>
      </c>
      <c r="BG5" s="42">
        <v>8.0730110973381147E-2</v>
      </c>
      <c r="BH5" s="42">
        <v>8.457721859980305E-2</v>
      </c>
      <c r="BI5" s="42">
        <v>6.7447335407652881E-2</v>
      </c>
      <c r="BJ5" s="42">
        <v>8.148682498432834E-2</v>
      </c>
      <c r="BK5" s="42">
        <v>6.4462819008271388E-2</v>
      </c>
      <c r="BL5" s="42">
        <v>0.19299301185994236</v>
      </c>
      <c r="BM5" s="42">
        <v>0.21172827583693876</v>
      </c>
      <c r="BN5" s="42">
        <v>9.9231712874616226E-2</v>
      </c>
      <c r="BO5" s="42">
        <v>0.26928364081183975</v>
      </c>
      <c r="BP5" s="42">
        <v>0.21391585342536112</v>
      </c>
      <c r="BQ5" s="42">
        <v>7.0876707929179175E-2</v>
      </c>
      <c r="BR5" s="42">
        <v>0.31324142859655046</v>
      </c>
      <c r="BS5" s="42">
        <v>0</v>
      </c>
    </row>
    <row r="6" spans="1:80" ht="15.5" x14ac:dyDescent="0.35">
      <c r="A6" s="11" t="s">
        <v>45</v>
      </c>
      <c r="B6" s="25" t="s">
        <v>123</v>
      </c>
      <c r="C6">
        <f t="shared" ref="C6:C69" si="2">C5+1</f>
        <v>2</v>
      </c>
      <c r="D6" s="42">
        <v>0.3671971100887565</v>
      </c>
      <c r="E6" s="42">
        <v>93.723475466654719</v>
      </c>
      <c r="F6" s="42">
        <v>0.68817546503237603</v>
      </c>
      <c r="G6" s="42">
        <v>8.2238769409771983E-2</v>
      </c>
      <c r="H6" s="42">
        <v>3.2351476479736005E-2</v>
      </c>
      <c r="I6" s="42">
        <v>2.0785237720158941E-2</v>
      </c>
      <c r="J6" s="42">
        <v>5.2752436470232283E-2</v>
      </c>
      <c r="K6" s="42">
        <v>34.589206901547662</v>
      </c>
      <c r="L6" s="42">
        <v>0.41759347426537047</v>
      </c>
      <c r="M6" s="42">
        <v>1.960851221990161</v>
      </c>
      <c r="N6" s="42">
        <v>0.23476216558160473</v>
      </c>
      <c r="O6" s="42">
        <v>1.3696265595851147</v>
      </c>
      <c r="P6" s="42">
        <v>0.3006831733018393</v>
      </c>
      <c r="Q6" s="42">
        <v>0.1795558029458626</v>
      </c>
      <c r="R6" s="42">
        <v>2.1837160987187301</v>
      </c>
      <c r="S6" s="42">
        <v>0.7164825520264726</v>
      </c>
      <c r="T6" s="42">
        <v>0.31507848805810906</v>
      </c>
      <c r="U6" s="42">
        <v>5.6811585289265033E-2</v>
      </c>
      <c r="V6" s="42">
        <v>6.8349205596752782E-2</v>
      </c>
      <c r="W6" s="42">
        <v>0.96497606596232022</v>
      </c>
      <c r="X6" s="42">
        <v>0.10112838134419413</v>
      </c>
      <c r="Y6" s="42">
        <v>0.10774327187071518</v>
      </c>
      <c r="Z6" s="42">
        <v>0.92538713929608407</v>
      </c>
      <c r="AA6" s="42">
        <v>5.5532543933169594E-2</v>
      </c>
      <c r="AB6" s="42">
        <v>0.13619289067867943</v>
      </c>
      <c r="AC6" s="42">
        <v>0.14470020724622767</v>
      </c>
      <c r="AD6" s="42">
        <v>7.1882266060322567E-2</v>
      </c>
      <c r="AE6" s="42">
        <v>9.9809203054989165E-2</v>
      </c>
      <c r="AF6" s="42">
        <v>5.701092256874863E-2</v>
      </c>
      <c r="AG6" s="42">
        <v>3.778503065462166E-2</v>
      </c>
      <c r="AH6" s="42">
        <v>4.9275231635529278E-2</v>
      </c>
      <c r="AI6" s="42">
        <v>4.4460285132754969E-2</v>
      </c>
      <c r="AJ6" s="42">
        <v>4.3536315460351353E-2</v>
      </c>
      <c r="AK6" s="42">
        <v>4.8497785053313439E-2</v>
      </c>
      <c r="AL6" s="42">
        <v>3.6221002358065947E-2</v>
      </c>
      <c r="AM6" s="42">
        <v>0.11175008553122161</v>
      </c>
      <c r="AN6" s="42">
        <v>3.4615768754443742E-2</v>
      </c>
      <c r="AO6" s="42">
        <v>2.2186558515010002E-2</v>
      </c>
      <c r="AP6" s="42">
        <v>4.2062129580503232E-2</v>
      </c>
      <c r="AQ6" s="42">
        <v>0.15798511435912888</v>
      </c>
      <c r="AR6" s="42">
        <v>2.6294593732823984E-2</v>
      </c>
      <c r="AS6" s="42">
        <v>7.6944549394339701E-2</v>
      </c>
      <c r="AT6" s="42">
        <v>3.1593587602647535E-2</v>
      </c>
      <c r="AU6" s="42">
        <v>2.9149046592415094E-2</v>
      </c>
      <c r="AV6" s="42">
        <v>8.6276892236682681E-2</v>
      </c>
      <c r="AW6" s="42">
        <v>3.6830930664150878E-2</v>
      </c>
      <c r="AX6" s="42">
        <v>1.4585245796156294</v>
      </c>
      <c r="AY6" s="42">
        <v>2.3497805363520317</v>
      </c>
      <c r="AZ6" s="42">
        <v>4.9074878535921455E-2</v>
      </c>
      <c r="BA6" s="42">
        <v>5.5921161445839355E-2</v>
      </c>
      <c r="BB6" s="42">
        <v>7.5605764517163623E-2</v>
      </c>
      <c r="BC6" s="42">
        <v>2.2935765346693299E-2</v>
      </c>
      <c r="BD6" s="42">
        <v>3.3924596749902981E-2</v>
      </c>
      <c r="BE6" s="42">
        <v>1.0602566073010704E-2</v>
      </c>
      <c r="BF6" s="42">
        <v>3.4757193092702823E-2</v>
      </c>
      <c r="BG6" s="42">
        <v>4.4483089783508935E-2</v>
      </c>
      <c r="BH6" s="42">
        <v>5.2571596630748771E-2</v>
      </c>
      <c r="BI6" s="42">
        <v>2.7202637707959495E-2</v>
      </c>
      <c r="BJ6" s="42">
        <v>4.6697748263483982E-2</v>
      </c>
      <c r="BK6" s="42">
        <v>1.5872160004887118E-2</v>
      </c>
      <c r="BL6" s="42">
        <v>0.18039775057153665</v>
      </c>
      <c r="BM6" s="42">
        <v>0.29018889439352213</v>
      </c>
      <c r="BN6" s="42">
        <v>0.1062521892900966</v>
      </c>
      <c r="BO6" s="42">
        <v>0.29360207429867624</v>
      </c>
      <c r="BP6" s="42">
        <v>0.24551129861231177</v>
      </c>
      <c r="BQ6" s="42">
        <v>4.1694973142780332E-2</v>
      </c>
      <c r="BR6" s="42">
        <v>0.31298263938397641</v>
      </c>
      <c r="BS6" s="42">
        <v>0</v>
      </c>
    </row>
    <row r="7" spans="1:80" ht="15.5" x14ac:dyDescent="0.35">
      <c r="A7" s="11" t="s">
        <v>46</v>
      </c>
      <c r="B7" s="24" t="s">
        <v>125</v>
      </c>
      <c r="C7">
        <f t="shared" si="2"/>
        <v>3</v>
      </c>
      <c r="D7" s="42">
        <v>0.28313795631549082</v>
      </c>
      <c r="E7" s="42">
        <v>0.66601842303055026</v>
      </c>
      <c r="F7" s="42">
        <v>55.356811899771664</v>
      </c>
      <c r="G7" s="42">
        <v>4.6298089970125064E-2</v>
      </c>
      <c r="H7" s="42">
        <v>2.5428598149017784E-2</v>
      </c>
      <c r="I7" s="42">
        <v>2.4437964973827209E-2</v>
      </c>
      <c r="J7" s="42">
        <v>4.0214659182088684E-2</v>
      </c>
      <c r="K7" s="42">
        <v>0.72611861782529674</v>
      </c>
      <c r="L7" s="42">
        <v>0.15379775049045863</v>
      </c>
      <c r="M7" s="42">
        <v>0.29171540143643554</v>
      </c>
      <c r="N7" s="42">
        <v>0.11160620422387196</v>
      </c>
      <c r="O7" s="42">
        <v>0.31101920018471535</v>
      </c>
      <c r="P7" s="42">
        <v>0.2021020909051883</v>
      </c>
      <c r="Q7" s="42">
        <v>0.1094906548842564</v>
      </c>
      <c r="R7" s="42">
        <v>0.16971833080514565</v>
      </c>
      <c r="S7" s="42">
        <v>6.782148541483398</v>
      </c>
      <c r="T7" s="42">
        <v>2.4560366668307467</v>
      </c>
      <c r="U7" s="42">
        <v>0.21772321548566237</v>
      </c>
      <c r="V7" s="42">
        <v>2.8818508323620751E-2</v>
      </c>
      <c r="W7" s="42">
        <v>0.16487003039965267</v>
      </c>
      <c r="X7" s="42">
        <v>0.11719691890829498</v>
      </c>
      <c r="Y7" s="42">
        <v>6.8948486508992879E-2</v>
      </c>
      <c r="Z7" s="42">
        <v>0.18392503307002642</v>
      </c>
      <c r="AA7" s="42">
        <v>6.3776059651207404E-2</v>
      </c>
      <c r="AB7" s="42">
        <v>0.91851217364687199</v>
      </c>
      <c r="AC7" s="42">
        <v>0.14639470833545051</v>
      </c>
      <c r="AD7" s="42">
        <v>0.33116411816093916</v>
      </c>
      <c r="AE7" s="42">
        <v>4.4869085434466063E-2</v>
      </c>
      <c r="AF7" s="42">
        <v>0.13949142585175406</v>
      </c>
      <c r="AG7" s="42">
        <v>8.1193436768855071E-2</v>
      </c>
      <c r="AH7" s="42">
        <v>8.6845771014126827E-2</v>
      </c>
      <c r="AI7" s="42">
        <v>9.7656537581129368E-2</v>
      </c>
      <c r="AJ7" s="42">
        <v>0.10982294287728211</v>
      </c>
      <c r="AK7" s="42">
        <v>0.12377535449641622</v>
      </c>
      <c r="AL7" s="42">
        <v>9.368586969820128E-2</v>
      </c>
      <c r="AM7" s="42">
        <v>0.69005989965508363</v>
      </c>
      <c r="AN7" s="42">
        <v>5.6541679278907714E-2</v>
      </c>
      <c r="AO7" s="42">
        <v>3.1550252880742646E-2</v>
      </c>
      <c r="AP7" s="42">
        <v>4.1261304581574773E-2</v>
      </c>
      <c r="AQ7" s="42">
        <v>0.18036576987228797</v>
      </c>
      <c r="AR7" s="42">
        <v>4.083517583015598E-2</v>
      </c>
      <c r="AS7" s="42">
        <v>7.0828687518864217E-2</v>
      </c>
      <c r="AT7" s="42">
        <v>3.4911692222014672E-2</v>
      </c>
      <c r="AU7" s="42">
        <v>3.3929848314123441E-2</v>
      </c>
      <c r="AV7" s="42">
        <v>4.253201825620638E-2</v>
      </c>
      <c r="AW7" s="42">
        <v>2.9558757684424938E-2</v>
      </c>
      <c r="AX7" s="42">
        <v>0.17619497430580749</v>
      </c>
      <c r="AY7" s="42">
        <v>0.21790359827106454</v>
      </c>
      <c r="AZ7" s="42">
        <v>0.17764994557616934</v>
      </c>
      <c r="BA7" s="42">
        <v>6.8232514864094651E-2</v>
      </c>
      <c r="BB7" s="42">
        <v>2.6794307217881043E-2</v>
      </c>
      <c r="BC7" s="42">
        <v>2.1539734451836889E-2</v>
      </c>
      <c r="BD7" s="42">
        <v>2.2314513074790061E-2</v>
      </c>
      <c r="BE7" s="42">
        <v>1.0944499020087936E-2</v>
      </c>
      <c r="BF7" s="42">
        <v>3.5549984780298118E-2</v>
      </c>
      <c r="BG7" s="42">
        <v>3.6032711498977583E-2</v>
      </c>
      <c r="BH7" s="42">
        <v>6.3597247246712452E-2</v>
      </c>
      <c r="BI7" s="42">
        <v>5.1112416356071194E-2</v>
      </c>
      <c r="BJ7" s="42">
        <v>4.6670569134142109E-2</v>
      </c>
      <c r="BK7" s="42">
        <v>1.0827544597593858E-2</v>
      </c>
      <c r="BL7" s="42">
        <v>3.2309058795598831E-2</v>
      </c>
      <c r="BM7" s="42">
        <v>4.559076035253689E-2</v>
      </c>
      <c r="BN7" s="42">
        <v>3.6471090844414501E-2</v>
      </c>
      <c r="BO7" s="42">
        <v>5.2425739685027034E-2</v>
      </c>
      <c r="BP7" s="42">
        <v>6.9254653908772432E-2</v>
      </c>
      <c r="BQ7" s="42">
        <v>2.7398466194793129E-2</v>
      </c>
      <c r="BR7" s="42">
        <v>5.9836020666910891E-2</v>
      </c>
      <c r="BS7" s="42">
        <v>0</v>
      </c>
    </row>
    <row r="8" spans="1:80" ht="15.5" x14ac:dyDescent="0.35">
      <c r="A8" s="11" t="s">
        <v>47</v>
      </c>
      <c r="B8" s="24" t="s">
        <v>127</v>
      </c>
      <c r="C8">
        <f t="shared" si="2"/>
        <v>4</v>
      </c>
      <c r="D8" s="42">
        <v>4.8578551334512436E-2</v>
      </c>
      <c r="E8" s="42">
        <v>5.0632168860247455E-2</v>
      </c>
      <c r="F8" s="42">
        <v>1.141673227080005E-2</v>
      </c>
      <c r="G8" s="42">
        <v>9.539651666092773</v>
      </c>
      <c r="H8" s="42">
        <v>3.67230602953771E-2</v>
      </c>
      <c r="I8" s="42">
        <v>7.8728413017343582E-3</v>
      </c>
      <c r="J8" s="42">
        <v>1.8628168244941273E-2</v>
      </c>
      <c r="K8" s="42">
        <v>2.9680252670428037E-2</v>
      </c>
      <c r="L8" s="42">
        <v>3.1964851015056125E-2</v>
      </c>
      <c r="M8" s="42">
        <v>3.7182912426564817E-2</v>
      </c>
      <c r="N8" s="42">
        <v>2.5946899914510008E-2</v>
      </c>
      <c r="O8" s="42">
        <v>1.7115533148840092E-2</v>
      </c>
      <c r="P8" s="42">
        <v>3.8473158606362585E-2</v>
      </c>
      <c r="Q8" s="42">
        <v>1.1611588330538878E-2</v>
      </c>
      <c r="R8" s="42">
        <v>2.0572884667058693E-2</v>
      </c>
      <c r="S8" s="42">
        <v>1.2816479982588272E-2</v>
      </c>
      <c r="T8" s="42">
        <v>3.1277598039528239E-2</v>
      </c>
      <c r="U8" s="42">
        <v>1.517382552790832E-2</v>
      </c>
      <c r="V8" s="42">
        <v>2.0389433613214884E-2</v>
      </c>
      <c r="W8" s="42">
        <v>7.7128339147013975E-2</v>
      </c>
      <c r="X8" s="42">
        <v>0.31654580776046548</v>
      </c>
      <c r="Y8" s="42">
        <v>8.647083512079945E-2</v>
      </c>
      <c r="Z8" s="42">
        <v>4.9124545218727403E-2</v>
      </c>
      <c r="AA8" s="42">
        <v>1.2585020113666348E-2</v>
      </c>
      <c r="AB8" s="42">
        <v>5.6267762464427079E-2</v>
      </c>
      <c r="AC8" s="42">
        <v>0.57801837107478005</v>
      </c>
      <c r="AD8" s="42">
        <v>0.14656339391685674</v>
      </c>
      <c r="AE8" s="42">
        <v>9.8208942445153644E-2</v>
      </c>
      <c r="AF8" s="42">
        <v>4.2110047765286339E-2</v>
      </c>
      <c r="AG8" s="42">
        <v>7.0928027674595842E-3</v>
      </c>
      <c r="AH8" s="42">
        <v>4.1569593847092037E-2</v>
      </c>
      <c r="AI8" s="42">
        <v>2.4546080604158988E-2</v>
      </c>
      <c r="AJ8" s="42">
        <v>2.7881765837722523E-2</v>
      </c>
      <c r="AK8" s="42">
        <v>3.7258120879050921E-2</v>
      </c>
      <c r="AL8" s="42">
        <v>2.0935863453184687E-2</v>
      </c>
      <c r="AM8" s="42">
        <v>2.6717366812171222E-2</v>
      </c>
      <c r="AN8" s="42">
        <v>1.9118534363285127E-2</v>
      </c>
      <c r="AO8" s="42">
        <v>1.8567794309949183E-2</v>
      </c>
      <c r="AP8" s="42">
        <v>8.2154019429542077E-2</v>
      </c>
      <c r="AQ8" s="42">
        <v>0.17532416075222459</v>
      </c>
      <c r="AR8" s="42">
        <v>8.8847215561039562E-3</v>
      </c>
      <c r="AS8" s="42">
        <v>5.816515785541862E-3</v>
      </c>
      <c r="AT8" s="42">
        <v>8.5990025145433972E-3</v>
      </c>
      <c r="AU8" s="42">
        <v>6.0691471588786676E-3</v>
      </c>
      <c r="AV8" s="42">
        <v>5.2084652181119883E-3</v>
      </c>
      <c r="AW8" s="42">
        <v>6.3458989734632293E-3</v>
      </c>
      <c r="AX8" s="42">
        <v>1.483133150763368E-2</v>
      </c>
      <c r="AY8" s="42">
        <v>1.2826456360372405E-2</v>
      </c>
      <c r="AZ8" s="42">
        <v>7.084837768990852E-3</v>
      </c>
      <c r="BA8" s="42">
        <v>4.9174792783992635E-3</v>
      </c>
      <c r="BB8" s="42">
        <v>8.0290240179757642E-3</v>
      </c>
      <c r="BC8" s="42">
        <v>3.5804046670739015E-3</v>
      </c>
      <c r="BD8" s="42">
        <v>2.5716016833396858E-3</v>
      </c>
      <c r="BE8" s="42">
        <v>8.1535535113745963E-3</v>
      </c>
      <c r="BF8" s="42">
        <v>3.0726634587868351E-3</v>
      </c>
      <c r="BG8" s="42">
        <v>5.1172832776512972E-3</v>
      </c>
      <c r="BH8" s="42">
        <v>4.2788669577240226E-3</v>
      </c>
      <c r="BI8" s="42">
        <v>5.5662789168576731E-3</v>
      </c>
      <c r="BJ8" s="42">
        <v>7.4667272973909151E-3</v>
      </c>
      <c r="BK8" s="42">
        <v>1.6103065923334205E-3</v>
      </c>
      <c r="BL8" s="42">
        <v>7.6168841005300053E-3</v>
      </c>
      <c r="BM8" s="42">
        <v>4.8146650325934671E-3</v>
      </c>
      <c r="BN8" s="42">
        <v>4.4188242451777583E-3</v>
      </c>
      <c r="BO8" s="42">
        <v>9.6834885806566899E-3</v>
      </c>
      <c r="BP8" s="42">
        <v>7.9298924612728871E-3</v>
      </c>
      <c r="BQ8" s="42">
        <v>5.4401948157079584E-3</v>
      </c>
      <c r="BR8" s="42">
        <v>8.058716396346019E-3</v>
      </c>
      <c r="BS8" s="42">
        <v>0</v>
      </c>
    </row>
    <row r="9" spans="1:80" ht="15.5" x14ac:dyDescent="0.35">
      <c r="A9" s="11" t="s">
        <v>48</v>
      </c>
      <c r="B9" s="24" t="s">
        <v>129</v>
      </c>
      <c r="C9">
        <f t="shared" si="2"/>
        <v>5</v>
      </c>
      <c r="D9" s="42">
        <v>1.2904002078788604E-2</v>
      </c>
      <c r="E9" s="42">
        <v>1.1263340716010525E-2</v>
      </c>
      <c r="F9" s="42">
        <v>6.475107836785403E-3</v>
      </c>
      <c r="G9" s="42">
        <v>1.4387832788345517E-2</v>
      </c>
      <c r="H9" s="42">
        <v>0.54151522743423064</v>
      </c>
      <c r="I9" s="42">
        <v>9.8629194397642315E-3</v>
      </c>
      <c r="J9" s="42">
        <v>2.143895243723256E-2</v>
      </c>
      <c r="K9" s="42">
        <v>1.111683722187813E-2</v>
      </c>
      <c r="L9" s="42">
        <v>1.428389597391257E-2</v>
      </c>
      <c r="M9" s="42">
        <v>1.3199007703913652E-2</v>
      </c>
      <c r="N9" s="42">
        <v>8.59117857765802E-3</v>
      </c>
      <c r="O9" s="42">
        <v>6.536145873456794E-3</v>
      </c>
      <c r="P9" s="42">
        <v>1.079366119840678E-2</v>
      </c>
      <c r="Q9" s="42">
        <v>4.3999904155655849E-3</v>
      </c>
      <c r="R9" s="42">
        <v>6.4623574733338029E-3</v>
      </c>
      <c r="S9" s="42">
        <v>7.3148236266282691E-3</v>
      </c>
      <c r="T9" s="42">
        <v>1.4054963844679252E-2</v>
      </c>
      <c r="U9" s="42">
        <v>4.80515171476376E-3</v>
      </c>
      <c r="V9" s="42">
        <v>0.20238568188120853</v>
      </c>
      <c r="W9" s="42">
        <v>1.3024322812825182E-2</v>
      </c>
      <c r="X9" s="42">
        <v>2.9030065543802049E-2</v>
      </c>
      <c r="Y9" s="42">
        <v>1.305562703165097E-2</v>
      </c>
      <c r="Z9" s="42">
        <v>1.054517384137285E-2</v>
      </c>
      <c r="AA9" s="42">
        <v>5.1359494585133027E-3</v>
      </c>
      <c r="AB9" s="42">
        <v>1.2139169225810136E-2</v>
      </c>
      <c r="AC9" s="42">
        <v>1.646642001456863E-2</v>
      </c>
      <c r="AD9" s="42">
        <v>1.4445341945705936E-2</v>
      </c>
      <c r="AE9" s="42">
        <v>1.7898723059056394E-2</v>
      </c>
      <c r="AF9" s="42">
        <v>8.4335277538055541E-3</v>
      </c>
      <c r="AG9" s="42">
        <v>3.7472219404322705E-3</v>
      </c>
      <c r="AH9" s="42">
        <v>8.6287163283494967E-3</v>
      </c>
      <c r="AI9" s="42">
        <v>5.6589861009789392E-3</v>
      </c>
      <c r="AJ9" s="42">
        <v>6.8128338849114314E-3</v>
      </c>
      <c r="AK9" s="42">
        <v>8.1838479944453483E-3</v>
      </c>
      <c r="AL9" s="42">
        <v>4.919331634099482E-3</v>
      </c>
      <c r="AM9" s="42">
        <v>5.5389684145510879E-3</v>
      </c>
      <c r="AN9" s="42">
        <v>4.642327836625282E-3</v>
      </c>
      <c r="AO9" s="42">
        <v>3.161749144967383E-2</v>
      </c>
      <c r="AP9" s="42">
        <v>9.4382232921006708E-3</v>
      </c>
      <c r="AQ9" s="42">
        <v>7.9835734570049815E-3</v>
      </c>
      <c r="AR9" s="42">
        <v>3.5740748987733773E-3</v>
      </c>
      <c r="AS9" s="42">
        <v>5.9490981865260436E-3</v>
      </c>
      <c r="AT9" s="42">
        <v>4.2915575177702996E-2</v>
      </c>
      <c r="AU9" s="42">
        <v>2.1164548460926195E-2</v>
      </c>
      <c r="AV9" s="42">
        <v>1.5560804641480436E-2</v>
      </c>
      <c r="AW9" s="42">
        <v>6.086741239401919E-3</v>
      </c>
      <c r="AX9" s="42">
        <v>4.4064269130826761E-3</v>
      </c>
      <c r="AY9" s="42">
        <v>5.2672356698273805E-3</v>
      </c>
      <c r="AZ9" s="42">
        <v>4.065889501870445E-3</v>
      </c>
      <c r="BA9" s="42">
        <v>2.6458034685830842E-3</v>
      </c>
      <c r="BB9" s="42">
        <v>2.2866218764524054E-3</v>
      </c>
      <c r="BC9" s="42">
        <v>1.4932698879278306E-3</v>
      </c>
      <c r="BD9" s="42">
        <v>1.4677868945006316E-3</v>
      </c>
      <c r="BE9" s="42">
        <v>3.6029497403016381E-4</v>
      </c>
      <c r="BF9" s="42">
        <v>1.9719755985421355E-3</v>
      </c>
      <c r="BG9" s="42">
        <v>3.5388797934279344E-3</v>
      </c>
      <c r="BH9" s="42">
        <v>2.4393566591402491E-3</v>
      </c>
      <c r="BI9" s="42">
        <v>4.9944953628138075E-3</v>
      </c>
      <c r="BJ9" s="42">
        <v>2.7489038645586426E-3</v>
      </c>
      <c r="BK9" s="42">
        <v>2.7185428385337273E-3</v>
      </c>
      <c r="BL9" s="42">
        <v>2.3126871521400171E-3</v>
      </c>
      <c r="BM9" s="42">
        <v>1.6481829486215934E-3</v>
      </c>
      <c r="BN9" s="42">
        <v>2.7665104288055521E-3</v>
      </c>
      <c r="BO9" s="42">
        <v>2.2382997074437668E-3</v>
      </c>
      <c r="BP9" s="42">
        <v>2.451825071974118E-3</v>
      </c>
      <c r="BQ9" s="42">
        <v>2.823521726833261E-3</v>
      </c>
      <c r="BR9" s="42">
        <v>4.7280883857199491E-3</v>
      </c>
      <c r="BS9" s="42">
        <v>0</v>
      </c>
    </row>
    <row r="10" spans="1:80" ht="15.5" x14ac:dyDescent="0.35">
      <c r="A10" s="11" t="s">
        <v>49</v>
      </c>
      <c r="B10" s="24" t="s">
        <v>131</v>
      </c>
      <c r="C10">
        <f t="shared" si="2"/>
        <v>6</v>
      </c>
      <c r="D10" s="42">
        <v>2.897676530250447E-4</v>
      </c>
      <c r="E10" s="42">
        <v>5.3033414974420036E-4</v>
      </c>
      <c r="F10" s="42">
        <v>1.7492947169850878E-4</v>
      </c>
      <c r="G10" s="42">
        <v>1.0551389985925402E-3</v>
      </c>
      <c r="H10" s="42">
        <v>1.8077329910610258E-3</v>
      </c>
      <c r="I10" s="42">
        <v>0.64465458969643052</v>
      </c>
      <c r="J10" s="42">
        <v>3.4165085653703629E-3</v>
      </c>
      <c r="K10" s="42">
        <v>6.760862096334934E-4</v>
      </c>
      <c r="L10" s="42">
        <v>3.4736759485834261E-4</v>
      </c>
      <c r="M10" s="42">
        <v>5.4288398977215429E-4</v>
      </c>
      <c r="N10" s="42">
        <v>1.2963617799722576E-3</v>
      </c>
      <c r="O10" s="42">
        <v>2.4317867819809491E-4</v>
      </c>
      <c r="P10" s="42">
        <v>3.2147968787569835E-4</v>
      </c>
      <c r="Q10" s="42">
        <v>2.5379399257047805E-4</v>
      </c>
      <c r="R10" s="42">
        <v>3.0102286128020017E-4</v>
      </c>
      <c r="S10" s="42">
        <v>5.3456627331902647E-4</v>
      </c>
      <c r="T10" s="42">
        <v>6.4588512304614122E-4</v>
      </c>
      <c r="U10" s="42">
        <v>5.6381928929899114E-4</v>
      </c>
      <c r="V10" s="42">
        <v>7.9877086444163023E-4</v>
      </c>
      <c r="W10" s="42">
        <v>3.6490418525498007E-4</v>
      </c>
      <c r="X10" s="42">
        <v>4.8053123505290024E-4</v>
      </c>
      <c r="Y10" s="42">
        <v>7.0739359808149921E-4</v>
      </c>
      <c r="Z10" s="42">
        <v>8.3899340705187529E-4</v>
      </c>
      <c r="AA10" s="42">
        <v>2.8919556909172829E-4</v>
      </c>
      <c r="AB10" s="42">
        <v>1.2495245395584499E-3</v>
      </c>
      <c r="AC10" s="42">
        <v>2.4459685571469477E-3</v>
      </c>
      <c r="AD10" s="42">
        <v>8.8219583978077193E-2</v>
      </c>
      <c r="AE10" s="42">
        <v>4.7288680247048109E-3</v>
      </c>
      <c r="AF10" s="42">
        <v>1.9471553224419194E-2</v>
      </c>
      <c r="AG10" s="42">
        <v>6.9599608994311984E-4</v>
      </c>
      <c r="AH10" s="42">
        <v>5.9193275163161568E-3</v>
      </c>
      <c r="AI10" s="42">
        <v>9.0316951217168529E-3</v>
      </c>
      <c r="AJ10" s="42">
        <v>6.7574430966813748E-3</v>
      </c>
      <c r="AK10" s="42">
        <v>1.0521621308618341E-2</v>
      </c>
      <c r="AL10" s="42">
        <v>4.281887260947804E-3</v>
      </c>
      <c r="AM10" s="42">
        <v>2.602149415855013E-3</v>
      </c>
      <c r="AN10" s="42">
        <v>3.8486817053255931E-3</v>
      </c>
      <c r="AO10" s="42">
        <v>6.6720686116258346E-4</v>
      </c>
      <c r="AP10" s="42">
        <v>1.004792520965576E-3</v>
      </c>
      <c r="AQ10" s="42">
        <v>4.2313102397128592E-3</v>
      </c>
      <c r="AR10" s="42">
        <v>1.1758181357462945E-3</v>
      </c>
      <c r="AS10" s="42">
        <v>3.3819064001531829E-4</v>
      </c>
      <c r="AT10" s="42">
        <v>7.2962567655638461E-4</v>
      </c>
      <c r="AU10" s="42">
        <v>5.4611398024991442E-4</v>
      </c>
      <c r="AV10" s="42">
        <v>2.7378512359455573E-4</v>
      </c>
      <c r="AW10" s="42">
        <v>3.3282128368538678E-4</v>
      </c>
      <c r="AX10" s="42">
        <v>4.1222549243773962E-4</v>
      </c>
      <c r="AY10" s="42">
        <v>5.0019576230841555E-4</v>
      </c>
      <c r="AZ10" s="42">
        <v>3.2065013997943225E-4</v>
      </c>
      <c r="BA10" s="42">
        <v>2.1445450393271331E-4</v>
      </c>
      <c r="BB10" s="42">
        <v>2.998610865905828E-4</v>
      </c>
      <c r="BC10" s="42">
        <v>1.7467004205971563E-4</v>
      </c>
      <c r="BD10" s="42">
        <v>1.0444327620446168E-4</v>
      </c>
      <c r="BE10" s="42">
        <v>6.5637209153870095E-5</v>
      </c>
      <c r="BF10" s="42">
        <v>1.5259809649029413E-4</v>
      </c>
      <c r="BG10" s="42">
        <v>3.7539435233013829E-4</v>
      </c>
      <c r="BH10" s="42">
        <v>1.8987045063853026E-4</v>
      </c>
      <c r="BI10" s="42">
        <v>7.8123804195889335E-4</v>
      </c>
      <c r="BJ10" s="42">
        <v>2.7694211310979304E-4</v>
      </c>
      <c r="BK10" s="42">
        <v>1.3272302526384937E-4</v>
      </c>
      <c r="BL10" s="42">
        <v>2.3854967348976112E-4</v>
      </c>
      <c r="BM10" s="42">
        <v>1.4211528414237549E-4</v>
      </c>
      <c r="BN10" s="42">
        <v>1.9299049799650586E-4</v>
      </c>
      <c r="BO10" s="42">
        <v>2.8477177303790269E-4</v>
      </c>
      <c r="BP10" s="42">
        <v>2.5060379121306838E-4</v>
      </c>
      <c r="BQ10" s="42">
        <v>2.9150091707977723E-4</v>
      </c>
      <c r="BR10" s="42">
        <v>2.7236475170374063E-4</v>
      </c>
      <c r="BS10" s="42">
        <v>0</v>
      </c>
    </row>
    <row r="11" spans="1:80" ht="15.5" x14ac:dyDescent="0.35">
      <c r="A11" s="11" t="s">
        <v>50</v>
      </c>
      <c r="B11" s="24" t="s">
        <v>133</v>
      </c>
      <c r="C11">
        <f t="shared" si="2"/>
        <v>7</v>
      </c>
      <c r="D11" s="42">
        <v>1.2284582346348989E-3</v>
      </c>
      <c r="E11" s="42">
        <v>1.1758825809804997E-3</v>
      </c>
      <c r="F11" s="42">
        <v>4.8391150383007836E-4</v>
      </c>
      <c r="G11" s="42">
        <v>2.5028867755339792E-3</v>
      </c>
      <c r="H11" s="42">
        <v>2.973617350290845E-3</v>
      </c>
      <c r="I11" s="42">
        <v>1.8469207034887303E-3</v>
      </c>
      <c r="J11" s="42">
        <v>3.3930258324974063</v>
      </c>
      <c r="K11" s="42">
        <v>1.9456223319574515E-3</v>
      </c>
      <c r="L11" s="42">
        <v>1.2644334773093114E-3</v>
      </c>
      <c r="M11" s="42">
        <v>2.1946476410285927E-3</v>
      </c>
      <c r="N11" s="42">
        <v>2.1488229777256009E-3</v>
      </c>
      <c r="O11" s="42">
        <v>8.7492410447350744E-4</v>
      </c>
      <c r="P11" s="42">
        <v>1.3592104815050839E-3</v>
      </c>
      <c r="Q11" s="42">
        <v>9.997950880398709E-4</v>
      </c>
      <c r="R11" s="42">
        <v>1.1260461682537379E-3</v>
      </c>
      <c r="S11" s="42">
        <v>1.3146857398215633E-3</v>
      </c>
      <c r="T11" s="42">
        <v>3.5803210384671375E-3</v>
      </c>
      <c r="U11" s="42">
        <v>7.4019112426829741E-3</v>
      </c>
      <c r="V11" s="42">
        <v>1.437035327230157E-3</v>
      </c>
      <c r="W11" s="42">
        <v>1.3856121675399678E-3</v>
      </c>
      <c r="X11" s="42">
        <v>4.2454059762190074E-3</v>
      </c>
      <c r="Y11" s="42">
        <v>4.1524138538663272E-3</v>
      </c>
      <c r="Z11" s="42">
        <v>2.4138507515416375E-3</v>
      </c>
      <c r="AA11" s="42">
        <v>1.007755595239982E-3</v>
      </c>
      <c r="AB11" s="42">
        <v>2.4804111790750288E-3</v>
      </c>
      <c r="AC11" s="42">
        <v>4.4777632452599114E-3</v>
      </c>
      <c r="AD11" s="42">
        <v>4.9755534093258412E-2</v>
      </c>
      <c r="AE11" s="42">
        <v>0.49710850595281098</v>
      </c>
      <c r="AF11" s="42">
        <v>1.915702842585857E-2</v>
      </c>
      <c r="AG11" s="42">
        <v>3.1255938124030518E-3</v>
      </c>
      <c r="AH11" s="42">
        <v>4.9987842605410712E-2</v>
      </c>
      <c r="AI11" s="42">
        <v>1.5565432729607299E-2</v>
      </c>
      <c r="AJ11" s="42">
        <v>1.2702197849470895E-2</v>
      </c>
      <c r="AK11" s="42">
        <v>3.5769772362419829E-2</v>
      </c>
      <c r="AL11" s="42">
        <v>1.398170300528415E-2</v>
      </c>
      <c r="AM11" s="42">
        <v>1.4083928885463242E-2</v>
      </c>
      <c r="AN11" s="42">
        <v>1.8117646949000504E-2</v>
      </c>
      <c r="AO11" s="42">
        <v>2.0554490328947685E-3</v>
      </c>
      <c r="AP11" s="42">
        <v>3.204213365599954E-3</v>
      </c>
      <c r="AQ11" s="42">
        <v>7.3433126343902585E-3</v>
      </c>
      <c r="AR11" s="42">
        <v>5.4487575832106406E-3</v>
      </c>
      <c r="AS11" s="42">
        <v>9.3869251452559192E-4</v>
      </c>
      <c r="AT11" s="42">
        <v>2.2570336042860963E-3</v>
      </c>
      <c r="AU11" s="42">
        <v>1.9110432873268792E-3</v>
      </c>
      <c r="AV11" s="42">
        <v>8.173992042035047E-4</v>
      </c>
      <c r="AW11" s="42">
        <v>1.1541183892587366E-3</v>
      </c>
      <c r="AX11" s="42">
        <v>1.1301910230290988E-3</v>
      </c>
      <c r="AY11" s="42">
        <v>1.073808975114597E-3</v>
      </c>
      <c r="AZ11" s="42">
        <v>1.7750880832834452E-3</v>
      </c>
      <c r="BA11" s="42">
        <v>8.5194352958862076E-4</v>
      </c>
      <c r="BB11" s="42">
        <v>1.0165096391817013E-3</v>
      </c>
      <c r="BC11" s="42">
        <v>6.0654500775988193E-4</v>
      </c>
      <c r="BD11" s="42">
        <v>4.0706843706565592E-4</v>
      </c>
      <c r="BE11" s="42">
        <v>2.4057881183164225E-4</v>
      </c>
      <c r="BF11" s="42">
        <v>7.1003938221675812E-4</v>
      </c>
      <c r="BG11" s="42">
        <v>8.6369300001551332E-4</v>
      </c>
      <c r="BH11" s="42">
        <v>9.7063124451775469E-4</v>
      </c>
      <c r="BI11" s="42">
        <v>1.5414018740177236E-3</v>
      </c>
      <c r="BJ11" s="42">
        <v>9.2727147622468156E-4</v>
      </c>
      <c r="BK11" s="42">
        <v>3.8773010820874196E-4</v>
      </c>
      <c r="BL11" s="42">
        <v>5.7760861577220229E-4</v>
      </c>
      <c r="BM11" s="42">
        <v>4.3926945107487764E-4</v>
      </c>
      <c r="BN11" s="42">
        <v>7.0505086557708465E-4</v>
      </c>
      <c r="BO11" s="42">
        <v>9.0653817279679296E-4</v>
      </c>
      <c r="BP11" s="42">
        <v>1.2557353418241725E-3</v>
      </c>
      <c r="BQ11" s="42">
        <v>1.366334770938881E-3</v>
      </c>
      <c r="BR11" s="42">
        <v>1.0752283056751758E-3</v>
      </c>
      <c r="BS11" s="42">
        <v>0</v>
      </c>
    </row>
    <row r="12" spans="1:80" ht="15.5" x14ac:dyDescent="0.35">
      <c r="A12" s="11" t="s">
        <v>51</v>
      </c>
      <c r="B12" s="25" t="s">
        <v>135</v>
      </c>
      <c r="C12">
        <f t="shared" si="2"/>
        <v>8</v>
      </c>
      <c r="D12" s="42">
        <v>5.2713736458862093E-3</v>
      </c>
      <c r="E12" s="42">
        <v>0.106455663068874</v>
      </c>
      <c r="F12" s="42">
        <v>1.73508160125832E-2</v>
      </c>
      <c r="G12" s="42">
        <v>2.9104914027965668E-3</v>
      </c>
      <c r="H12" s="42">
        <v>1.3797554062742934E-3</v>
      </c>
      <c r="I12" s="42">
        <v>1.012432224512962E-3</v>
      </c>
      <c r="J12" s="42">
        <v>1.9579654818479542E-3</v>
      </c>
      <c r="K12" s="42">
        <v>5.054489008004758</v>
      </c>
      <c r="L12" s="42">
        <v>3.9558130050501442E-3</v>
      </c>
      <c r="M12" s="42">
        <v>4.3294398323238628E-2</v>
      </c>
      <c r="N12" s="42">
        <v>7.3137295406084917E-3</v>
      </c>
      <c r="O12" s="42">
        <v>4.3605575662194621E-3</v>
      </c>
      <c r="P12" s="42">
        <v>2.740419505581888E-3</v>
      </c>
      <c r="Q12" s="42">
        <v>1.9856247661813008E-3</v>
      </c>
      <c r="R12" s="42">
        <v>0.30897731847141152</v>
      </c>
      <c r="S12" s="42">
        <v>4.2714413016335731E-3</v>
      </c>
      <c r="T12" s="42">
        <v>3.6857928136708865E-3</v>
      </c>
      <c r="U12" s="42">
        <v>2.0067412377973459E-3</v>
      </c>
      <c r="V12" s="42">
        <v>3.5674072073588743E-3</v>
      </c>
      <c r="W12" s="42">
        <v>6.7037946774316209E-2</v>
      </c>
      <c r="X12" s="42">
        <v>2.7917256467790926E-3</v>
      </c>
      <c r="Y12" s="42">
        <v>5.2512901253668745E-3</v>
      </c>
      <c r="Z12" s="42">
        <v>0.12265442502849211</v>
      </c>
      <c r="AA12" s="42">
        <v>3.2995056889761538E-3</v>
      </c>
      <c r="AB12" s="42">
        <v>2.6441883225933366E-3</v>
      </c>
      <c r="AC12" s="42">
        <v>2.0237862999698051E-3</v>
      </c>
      <c r="AD12" s="42">
        <v>1.9233093120904154E-3</v>
      </c>
      <c r="AE12" s="42">
        <v>2.0935530757576395E-3</v>
      </c>
      <c r="AF12" s="42">
        <v>3.4840212240420283E-3</v>
      </c>
      <c r="AG12" s="42">
        <v>1.9172754504521365E-3</v>
      </c>
      <c r="AH12" s="42">
        <v>2.0366722886213042E-3</v>
      </c>
      <c r="AI12" s="42">
        <v>2.1304407630137311E-3</v>
      </c>
      <c r="AJ12" s="42">
        <v>1.9941512521585909E-3</v>
      </c>
      <c r="AK12" s="42">
        <v>1.712479201257167E-3</v>
      </c>
      <c r="AL12" s="42">
        <v>1.3911627785506532E-3</v>
      </c>
      <c r="AM12" s="42">
        <v>2.1171880228731555E-3</v>
      </c>
      <c r="AN12" s="42">
        <v>1.8102829885107111E-3</v>
      </c>
      <c r="AO12" s="42">
        <v>1.2638073429838597E-3</v>
      </c>
      <c r="AP12" s="42">
        <v>1.0827289456438564E-3</v>
      </c>
      <c r="AQ12" s="42">
        <v>1.6868333200345123E-3</v>
      </c>
      <c r="AR12" s="42">
        <v>1.2972934262963651E-3</v>
      </c>
      <c r="AS12" s="42">
        <v>2.9364184208869101E-3</v>
      </c>
      <c r="AT12" s="42">
        <v>1.6534145441189888E-3</v>
      </c>
      <c r="AU12" s="42">
        <v>1.5794726849629593E-3</v>
      </c>
      <c r="AV12" s="42">
        <v>7.5257762892945576E-3</v>
      </c>
      <c r="AW12" s="42">
        <v>1.3953222915041646E-3</v>
      </c>
      <c r="AX12" s="42">
        <v>7.6751827803316477E-2</v>
      </c>
      <c r="AY12" s="42">
        <v>0.25087073974813562</v>
      </c>
      <c r="AZ12" s="42">
        <v>1.8886101622684409E-3</v>
      </c>
      <c r="BA12" s="42">
        <v>3.9787436035698424E-3</v>
      </c>
      <c r="BB12" s="42">
        <v>2.0496296960571636E-3</v>
      </c>
      <c r="BC12" s="42">
        <v>1.1622279986911589E-3</v>
      </c>
      <c r="BD12" s="42">
        <v>2.163596398621168E-3</v>
      </c>
      <c r="BE12" s="42">
        <v>2.1761023208675357E-4</v>
      </c>
      <c r="BF12" s="42">
        <v>2.5462395946569938E-3</v>
      </c>
      <c r="BG12" s="42">
        <v>1.6990547704491413E-3</v>
      </c>
      <c r="BH12" s="42">
        <v>3.1254555133535329E-3</v>
      </c>
      <c r="BI12" s="42">
        <v>1.4163772931074542E-3</v>
      </c>
      <c r="BJ12" s="42">
        <v>2.7690993163973364E-3</v>
      </c>
      <c r="BK12" s="42">
        <v>1.131197949439524E-3</v>
      </c>
      <c r="BL12" s="42">
        <v>1.792705741234284E-2</v>
      </c>
      <c r="BM12" s="42">
        <v>3.2166840746787377E-2</v>
      </c>
      <c r="BN12" s="42">
        <v>1.0642439386668624E-2</v>
      </c>
      <c r="BO12" s="42">
        <v>3.0633038068470564E-2</v>
      </c>
      <c r="BP12" s="42">
        <v>2.1874745690357151E-2</v>
      </c>
      <c r="BQ12" s="42">
        <v>3.0989283734385227E-3</v>
      </c>
      <c r="BR12" s="42">
        <v>2.8262971007991418E-2</v>
      </c>
      <c r="BS12" s="42">
        <v>0</v>
      </c>
    </row>
    <row r="13" spans="1:80" ht="15.5" x14ac:dyDescent="0.35">
      <c r="A13" s="11" t="s">
        <v>52</v>
      </c>
      <c r="B13" s="24" t="s">
        <v>137</v>
      </c>
      <c r="C13">
        <f t="shared" si="2"/>
        <v>9</v>
      </c>
      <c r="D13" s="42">
        <v>1.4398651060114984E-2</v>
      </c>
      <c r="E13" s="42">
        <v>2.2783896821660651E-2</v>
      </c>
      <c r="F13" s="42">
        <v>7.5151176953853092E-3</v>
      </c>
      <c r="G13" s="42">
        <v>1.7345909376002982E-2</v>
      </c>
      <c r="H13" s="42">
        <v>8.6285607972832763E-3</v>
      </c>
      <c r="I13" s="42">
        <v>7.3067363769560795E-3</v>
      </c>
      <c r="J13" s="42">
        <v>1.6621092438298252E-2</v>
      </c>
      <c r="K13" s="42">
        <v>3.2461311718260402E-2</v>
      </c>
      <c r="L13" s="42">
        <v>5.3456283372769402</v>
      </c>
      <c r="M13" s="42">
        <v>0.12663370453233369</v>
      </c>
      <c r="N13" s="42">
        <v>9.8092806869004318E-2</v>
      </c>
      <c r="O13" s="42">
        <v>6.9165601338353894E-3</v>
      </c>
      <c r="P13" s="42">
        <v>9.1732406129916948E-3</v>
      </c>
      <c r="Q13" s="42">
        <v>4.0759029280647736E-3</v>
      </c>
      <c r="R13" s="42">
        <v>7.5584449262658454E-3</v>
      </c>
      <c r="S13" s="42">
        <v>7.5930667704313688E-3</v>
      </c>
      <c r="T13" s="42">
        <v>1.1247113257439522E-2</v>
      </c>
      <c r="U13" s="42">
        <v>7.764423652680476E-3</v>
      </c>
      <c r="V13" s="42">
        <v>0.13143349650074812</v>
      </c>
      <c r="W13" s="42">
        <v>0.13259113774354075</v>
      </c>
      <c r="X13" s="42">
        <v>2.2614277834419737E-2</v>
      </c>
      <c r="Y13" s="42">
        <v>7.0209047601027877E-2</v>
      </c>
      <c r="Z13" s="42">
        <v>6.240256076483288E-2</v>
      </c>
      <c r="AA13" s="42">
        <v>2.5261990916053273E-2</v>
      </c>
      <c r="AB13" s="42">
        <v>1.1759876091190717E-2</v>
      </c>
      <c r="AC13" s="42">
        <v>1.2738642762727561E-2</v>
      </c>
      <c r="AD13" s="42">
        <v>1.062755872159052E-2</v>
      </c>
      <c r="AE13" s="42">
        <v>1.2404205231107558E-2</v>
      </c>
      <c r="AF13" s="42">
        <v>6.9465729622034851E-3</v>
      </c>
      <c r="AG13" s="42">
        <v>3.883843993847275E-3</v>
      </c>
      <c r="AH13" s="42">
        <v>7.421194240254456E-3</v>
      </c>
      <c r="AI13" s="42">
        <v>8.8890408180657011E-3</v>
      </c>
      <c r="AJ13" s="42">
        <v>6.1588494252644167E-3</v>
      </c>
      <c r="AK13" s="42">
        <v>6.4071045612989416E-3</v>
      </c>
      <c r="AL13" s="42">
        <v>5.0024599837655837E-3</v>
      </c>
      <c r="AM13" s="42">
        <v>5.4566764332207888E-3</v>
      </c>
      <c r="AN13" s="42">
        <v>8.6002515351717591E-3</v>
      </c>
      <c r="AO13" s="42">
        <v>1.3894820733596316E-2</v>
      </c>
      <c r="AP13" s="42">
        <v>7.0747970385080846E-3</v>
      </c>
      <c r="AQ13" s="42">
        <v>7.8173549498966894E-3</v>
      </c>
      <c r="AR13" s="42">
        <v>4.9121623666151162E-3</v>
      </c>
      <c r="AS13" s="42">
        <v>5.8055783783032772E-3</v>
      </c>
      <c r="AT13" s="42">
        <v>3.1802800457163362E-2</v>
      </c>
      <c r="AU13" s="42">
        <v>1.5137880572187668E-2</v>
      </c>
      <c r="AV13" s="42">
        <v>1.1944747507441525E-2</v>
      </c>
      <c r="AW13" s="42">
        <v>5.8409279359133252E-3</v>
      </c>
      <c r="AX13" s="42">
        <v>8.7751142421777784E-3</v>
      </c>
      <c r="AY13" s="42">
        <v>4.3221760592324882E-2</v>
      </c>
      <c r="AZ13" s="42">
        <v>4.6694313054187978E-3</v>
      </c>
      <c r="BA13" s="42">
        <v>3.3125626207618081E-3</v>
      </c>
      <c r="BB13" s="42">
        <v>2.5151895284775795E-3</v>
      </c>
      <c r="BC13" s="42">
        <v>1.5807886706657489E-3</v>
      </c>
      <c r="BD13" s="42">
        <v>1.7918545310722084E-3</v>
      </c>
      <c r="BE13" s="42">
        <v>4.6629402285047359E-4</v>
      </c>
      <c r="BF13" s="42">
        <v>2.162537184370482E-3</v>
      </c>
      <c r="BG13" s="42">
        <v>4.5300788201470491E-3</v>
      </c>
      <c r="BH13" s="42">
        <v>3.2716168783765024E-3</v>
      </c>
      <c r="BI13" s="42">
        <v>4.0873557509698054E-3</v>
      </c>
      <c r="BJ13" s="42">
        <v>3.7206677466320301E-3</v>
      </c>
      <c r="BK13" s="42">
        <v>5.2505590872794191E-3</v>
      </c>
      <c r="BL13" s="42">
        <v>5.9687693650184708E-3</v>
      </c>
      <c r="BM13" s="42">
        <v>5.3952403834773149E-3</v>
      </c>
      <c r="BN13" s="42">
        <v>3.7901505482951835E-3</v>
      </c>
      <c r="BO13" s="42">
        <v>6.8790916665468858E-3</v>
      </c>
      <c r="BP13" s="42">
        <v>5.7936344192715625E-3</v>
      </c>
      <c r="BQ13" s="42">
        <v>3.4175053613942144E-3</v>
      </c>
      <c r="BR13" s="42">
        <v>8.6407743587330159E-3</v>
      </c>
      <c r="BS13" s="42">
        <v>0</v>
      </c>
    </row>
    <row r="14" spans="1:80" ht="15.5" x14ac:dyDescent="0.35">
      <c r="A14" s="11" t="s">
        <v>53</v>
      </c>
      <c r="B14" s="24" t="s">
        <v>35</v>
      </c>
      <c r="C14">
        <f t="shared" si="2"/>
        <v>10</v>
      </c>
      <c r="D14" s="42">
        <v>7.4360398242547379E-2</v>
      </c>
      <c r="E14" s="42">
        <v>0.5239776656035241</v>
      </c>
      <c r="F14" s="42">
        <v>0.13746208800472268</v>
      </c>
      <c r="G14" s="42">
        <v>6.4777104008499023E-2</v>
      </c>
      <c r="H14" s="42">
        <v>9.6631298599821197E-3</v>
      </c>
      <c r="I14" s="42">
        <v>8.9422616394049664E-3</v>
      </c>
      <c r="J14" s="42">
        <v>1.9233068669761908E-2</v>
      </c>
      <c r="K14" s="42">
        <v>0.6988574360272618</v>
      </c>
      <c r="L14" s="42">
        <v>4.6441514850753193E-2</v>
      </c>
      <c r="M14" s="42">
        <v>8.0138227841799203</v>
      </c>
      <c r="N14" s="42">
        <v>0.25641276341458408</v>
      </c>
      <c r="O14" s="42">
        <v>4.3961999536225524E-2</v>
      </c>
      <c r="P14" s="42">
        <v>3.1936236831812723E-2</v>
      </c>
      <c r="Q14" s="42">
        <v>1.960038013241594E-2</v>
      </c>
      <c r="R14" s="42">
        <v>7.0879297101386352E-2</v>
      </c>
      <c r="S14" s="42">
        <v>4.00952395324084E-2</v>
      </c>
      <c r="T14" s="42">
        <v>8.6362063136176448E-2</v>
      </c>
      <c r="U14" s="42">
        <v>2.7813514190116167E-2</v>
      </c>
      <c r="V14" s="42">
        <v>3.7666239047839438E-2</v>
      </c>
      <c r="W14" s="42">
        <v>0.41904342263808225</v>
      </c>
      <c r="X14" s="42">
        <v>4.1210448669315808E-2</v>
      </c>
      <c r="Y14" s="42">
        <v>0.10838726617107397</v>
      </c>
      <c r="Z14" s="42">
        <v>0.18763478539070327</v>
      </c>
      <c r="AA14" s="42">
        <v>2.8312469123208395E-2</v>
      </c>
      <c r="AB14" s="42">
        <v>3.1878200914763906E-2</v>
      </c>
      <c r="AC14" s="42">
        <v>2.3705894422671785E-2</v>
      </c>
      <c r="AD14" s="42">
        <v>1.8770123276303476E-2</v>
      </c>
      <c r="AE14" s="42">
        <v>1.9244072210904812E-2</v>
      </c>
      <c r="AF14" s="42">
        <v>1.9287370832714305E-2</v>
      </c>
      <c r="AG14" s="42">
        <v>1.8283543707775317E-2</v>
      </c>
      <c r="AH14" s="42">
        <v>2.032975924323379E-2</v>
      </c>
      <c r="AI14" s="42">
        <v>1.9704189184816607E-2</v>
      </c>
      <c r="AJ14" s="42">
        <v>1.4537847188170435E-2</v>
      </c>
      <c r="AK14" s="42">
        <v>1.6505688070291468E-2</v>
      </c>
      <c r="AL14" s="42">
        <v>1.3057264595053675E-2</v>
      </c>
      <c r="AM14" s="42">
        <v>2.1967662001886126E-2</v>
      </c>
      <c r="AN14" s="42">
        <v>1.8507806825648298E-2</v>
      </c>
      <c r="AO14" s="42">
        <v>6.9888594979991862E-3</v>
      </c>
      <c r="AP14" s="42">
        <v>1.0277316854957265E-2</v>
      </c>
      <c r="AQ14" s="42">
        <v>1.6942159777779443E-2</v>
      </c>
      <c r="AR14" s="42">
        <v>1.1500893791379717E-2</v>
      </c>
      <c r="AS14" s="42">
        <v>3.0029181494934155E-2</v>
      </c>
      <c r="AT14" s="42">
        <v>1.523549451896733E-2</v>
      </c>
      <c r="AU14" s="42">
        <v>1.0804863861104144E-2</v>
      </c>
      <c r="AV14" s="42">
        <v>2.5178933017949403E-2</v>
      </c>
      <c r="AW14" s="42">
        <v>7.890809205664177E-3</v>
      </c>
      <c r="AX14" s="42">
        <v>0.10025425304951953</v>
      </c>
      <c r="AY14" s="42">
        <v>0.39103020064175847</v>
      </c>
      <c r="AZ14" s="42">
        <v>1.9144430958116587E-2</v>
      </c>
      <c r="BA14" s="42">
        <v>1.2878954129184831E-2</v>
      </c>
      <c r="BB14" s="42">
        <v>1.0163871998411145E-2</v>
      </c>
      <c r="BC14" s="42">
        <v>5.8204147198208898E-3</v>
      </c>
      <c r="BD14" s="42">
        <v>8.8348131973925506E-3</v>
      </c>
      <c r="BE14" s="42">
        <v>1.6473823790280286E-3</v>
      </c>
      <c r="BF14" s="42">
        <v>9.1309718736795244E-3</v>
      </c>
      <c r="BG14" s="42">
        <v>9.4164331247541394E-3</v>
      </c>
      <c r="BH14" s="42">
        <v>1.4744404847444178E-2</v>
      </c>
      <c r="BI14" s="42">
        <v>8.5267177497408558E-3</v>
      </c>
      <c r="BJ14" s="42">
        <v>1.0161566420959505E-2</v>
      </c>
      <c r="BK14" s="42">
        <v>4.271055979279563E-3</v>
      </c>
      <c r="BL14" s="42">
        <v>2.5300985561011936E-2</v>
      </c>
      <c r="BM14" s="42">
        <v>5.1136103491038712E-2</v>
      </c>
      <c r="BN14" s="42">
        <v>2.1133477418889945E-2</v>
      </c>
      <c r="BO14" s="42">
        <v>7.8776808646655955E-2</v>
      </c>
      <c r="BP14" s="42">
        <v>4.6340080381459647E-2</v>
      </c>
      <c r="BQ14" s="42">
        <v>1.4709015543979777E-2</v>
      </c>
      <c r="BR14" s="42">
        <v>6.4248672616424321E-2</v>
      </c>
      <c r="BS14" s="42">
        <v>0</v>
      </c>
    </row>
    <row r="15" spans="1:80" ht="15.5" x14ac:dyDescent="0.35">
      <c r="A15" s="12" t="s">
        <v>54</v>
      </c>
      <c r="B15" s="24" t="s">
        <v>140</v>
      </c>
      <c r="C15">
        <f t="shared" si="2"/>
        <v>11</v>
      </c>
      <c r="D15" s="42">
        <v>6.4949116206436245E-4</v>
      </c>
      <c r="E15" s="42">
        <v>9.0571588293634347E-4</v>
      </c>
      <c r="F15" s="42">
        <v>4.5167531911447027E-4</v>
      </c>
      <c r="G15" s="42">
        <v>1.1506079483876741E-3</v>
      </c>
      <c r="H15" s="42">
        <v>1.3729790124240035E-3</v>
      </c>
      <c r="I15" s="42">
        <v>9.5646208043461941E-4</v>
      </c>
      <c r="J15" s="42">
        <v>1.7097592555410056E-3</v>
      </c>
      <c r="K15" s="42">
        <v>6.774023434978238E-3</v>
      </c>
      <c r="L15" s="42">
        <v>9.4097710592117641E-4</v>
      </c>
      <c r="M15" s="42">
        <v>1.9784660838844141E-3</v>
      </c>
      <c r="N15" s="42">
        <v>3.3449862350764601</v>
      </c>
      <c r="O15" s="42">
        <v>1.2376089453989987E-3</v>
      </c>
      <c r="P15" s="42">
        <v>1.1523363332485131E-3</v>
      </c>
      <c r="Q15" s="42">
        <v>9.4111691177963777E-4</v>
      </c>
      <c r="R15" s="42">
        <v>1.5171368688160786E-3</v>
      </c>
      <c r="S15" s="42">
        <v>9.9310818986892042E-4</v>
      </c>
      <c r="T15" s="42">
        <v>1.2854037415856053E-3</v>
      </c>
      <c r="U15" s="42">
        <v>1.2928311713154531E-3</v>
      </c>
      <c r="V15" s="42">
        <v>1.5206163682225193E-3</v>
      </c>
      <c r="W15" s="42">
        <v>1.1145677874978433E-3</v>
      </c>
      <c r="X15" s="42">
        <v>1.3631583841300272E-3</v>
      </c>
      <c r="Y15" s="42">
        <v>2.0699427562107333E-3</v>
      </c>
      <c r="Z15" s="42">
        <v>1.8457176854814663E-3</v>
      </c>
      <c r="AA15" s="42">
        <v>2.4767045841346778E-3</v>
      </c>
      <c r="AB15" s="42">
        <v>1.3273129950613527E-3</v>
      </c>
      <c r="AC15" s="42">
        <v>1.1551780352886025E-3</v>
      </c>
      <c r="AD15" s="42">
        <v>1.4793711992151955E-3</v>
      </c>
      <c r="AE15" s="42">
        <v>1.5930097430263009E-3</v>
      </c>
      <c r="AF15" s="42">
        <v>1.6855743371470893E-3</v>
      </c>
      <c r="AG15" s="42">
        <v>1.3907456364901231E-3</v>
      </c>
      <c r="AH15" s="42">
        <v>1.6557728332291515E-3</v>
      </c>
      <c r="AI15" s="42">
        <v>2.7187680209531666E-3</v>
      </c>
      <c r="AJ15" s="42">
        <v>1.948616400581038E-3</v>
      </c>
      <c r="AK15" s="42">
        <v>1.3595187876081361E-3</v>
      </c>
      <c r="AL15" s="42">
        <v>1.4531942126460738E-3</v>
      </c>
      <c r="AM15" s="42">
        <v>1.1329130834882991E-3</v>
      </c>
      <c r="AN15" s="42">
        <v>2.5141529433540836E-3</v>
      </c>
      <c r="AO15" s="42">
        <v>1.0892491919722285E-3</v>
      </c>
      <c r="AP15" s="42">
        <v>8.4933237406221475E-4</v>
      </c>
      <c r="AQ15" s="42">
        <v>1.2922044801474721E-3</v>
      </c>
      <c r="AR15" s="42">
        <v>1.1910181664561911E-3</v>
      </c>
      <c r="AS15" s="42">
        <v>1.2078993379452481E-3</v>
      </c>
      <c r="AT15" s="42">
        <v>1.0254848329193352E-3</v>
      </c>
      <c r="AU15" s="42">
        <v>1.2956480558887148E-3</v>
      </c>
      <c r="AV15" s="42">
        <v>1.1419766671655982E-2</v>
      </c>
      <c r="AW15" s="42">
        <v>1.2149314392124941E-3</v>
      </c>
      <c r="AX15" s="42">
        <v>6.3744615249465161E-2</v>
      </c>
      <c r="AY15" s="42">
        <v>0.39001351889158231</v>
      </c>
      <c r="AZ15" s="42">
        <v>1.3675393820194437E-3</v>
      </c>
      <c r="BA15" s="42">
        <v>4.6202344546290731E-3</v>
      </c>
      <c r="BB15" s="42">
        <v>1.849479799924877E-3</v>
      </c>
      <c r="BC15" s="42">
        <v>1.0454054721588074E-3</v>
      </c>
      <c r="BD15" s="42">
        <v>3.5620810954588352E-3</v>
      </c>
      <c r="BE15" s="42">
        <v>2.4472065685183982E-4</v>
      </c>
      <c r="BF15" s="42">
        <v>3.0600477023368096E-3</v>
      </c>
      <c r="BG15" s="42">
        <v>1.0486644849071933E-3</v>
      </c>
      <c r="BH15" s="42">
        <v>3.0633145650708475E-3</v>
      </c>
      <c r="BI15" s="42">
        <v>1.0545894708406426E-3</v>
      </c>
      <c r="BJ15" s="42">
        <v>2.6635389622729215E-3</v>
      </c>
      <c r="BK15" s="42">
        <v>5.9992446645809215E-4</v>
      </c>
      <c r="BL15" s="42">
        <v>5.9358901680518867E-3</v>
      </c>
      <c r="BM15" s="42">
        <v>3.8450177392410408E-3</v>
      </c>
      <c r="BN15" s="42">
        <v>2.2088995176674127E-3</v>
      </c>
      <c r="BO15" s="42">
        <v>1.1146757430140925E-2</v>
      </c>
      <c r="BP15" s="42">
        <v>9.8414553200356861E-3</v>
      </c>
      <c r="BQ15" s="42">
        <v>3.9862666089351363E-3</v>
      </c>
      <c r="BR15" s="42">
        <v>2.6102148804625278E-2</v>
      </c>
      <c r="BS15" s="42">
        <v>0</v>
      </c>
    </row>
    <row r="16" spans="1:80" ht="15.5" x14ac:dyDescent="0.35">
      <c r="A16" s="12" t="s">
        <v>55</v>
      </c>
      <c r="B16" s="24" t="s">
        <v>142</v>
      </c>
      <c r="C16">
        <f t="shared" si="2"/>
        <v>12</v>
      </c>
      <c r="D16" s="42">
        <v>1.8242479254839155E-5</v>
      </c>
      <c r="E16" s="42">
        <v>2.5230298124314637E-5</v>
      </c>
      <c r="F16" s="42">
        <v>1.0569121245244213E-5</v>
      </c>
      <c r="G16" s="42">
        <v>1.8562407150496853E-5</v>
      </c>
      <c r="H16" s="42">
        <v>1.0307738784309185E-5</v>
      </c>
      <c r="I16" s="42">
        <v>1.1840644827518811E-5</v>
      </c>
      <c r="J16" s="42">
        <v>2.2022536900475217E-5</v>
      </c>
      <c r="K16" s="42">
        <v>5.0424243619423948E-5</v>
      </c>
      <c r="L16" s="42">
        <v>1.7915474195967791E-5</v>
      </c>
      <c r="M16" s="42">
        <v>4.717855844892705E-5</v>
      </c>
      <c r="N16" s="42">
        <v>3.1078328353573053E-5</v>
      </c>
      <c r="O16" s="42">
        <v>1.5293017981469212</v>
      </c>
      <c r="P16" s="42">
        <v>4.288134835240775E-5</v>
      </c>
      <c r="Q16" s="42">
        <v>3.9574616186756693E-5</v>
      </c>
      <c r="R16" s="42">
        <v>5.2874508873333339E-5</v>
      </c>
      <c r="S16" s="42">
        <v>3.8893322211390742E-5</v>
      </c>
      <c r="T16" s="42">
        <v>9.3907348057511531E-5</v>
      </c>
      <c r="U16" s="42">
        <v>6.522572029500749E-5</v>
      </c>
      <c r="V16" s="42">
        <v>2.1478888451291493E-5</v>
      </c>
      <c r="W16" s="42">
        <v>2.2974846138773197E-5</v>
      </c>
      <c r="X16" s="42">
        <v>2.6733812927542942E-5</v>
      </c>
      <c r="Y16" s="42">
        <v>3.4229172964444979E-5</v>
      </c>
      <c r="Z16" s="42">
        <v>5.858088942680163E-5</v>
      </c>
      <c r="AA16" s="42">
        <v>3.7957344302165225E-5</v>
      </c>
      <c r="AB16" s="42">
        <v>4.2076031801153848E-5</v>
      </c>
      <c r="AC16" s="42">
        <v>3.9190693485819384E-5</v>
      </c>
      <c r="AD16" s="42">
        <v>2.6029361754297153E-5</v>
      </c>
      <c r="AE16" s="42">
        <v>3.1526320127686637E-5</v>
      </c>
      <c r="AF16" s="42">
        <v>3.301507610279956E-5</v>
      </c>
      <c r="AG16" s="42">
        <v>4.8117574009994755E-5</v>
      </c>
      <c r="AH16" s="42">
        <v>3.859008423226968E-5</v>
      </c>
      <c r="AI16" s="42">
        <v>3.4750353923368332E-5</v>
      </c>
      <c r="AJ16" s="42">
        <v>2.6784288747912668E-5</v>
      </c>
      <c r="AK16" s="42">
        <v>3.2625657024532199E-5</v>
      </c>
      <c r="AL16" s="42">
        <v>2.0403293802768404E-5</v>
      </c>
      <c r="AM16" s="42">
        <v>3.8203774939639829E-5</v>
      </c>
      <c r="AN16" s="42">
        <v>2.8269018718604713E-5</v>
      </c>
      <c r="AO16" s="42">
        <v>9.8084760469148107E-6</v>
      </c>
      <c r="AP16" s="42">
        <v>1.2400495480069196E-5</v>
      </c>
      <c r="AQ16" s="42">
        <v>2.3667779832891227E-5</v>
      </c>
      <c r="AR16" s="42">
        <v>1.1929754911112956E-5</v>
      </c>
      <c r="AS16" s="42">
        <v>1.3009567372068952E-5</v>
      </c>
      <c r="AT16" s="42">
        <v>1.6971446603632826E-5</v>
      </c>
      <c r="AU16" s="42">
        <v>1.5095630948197084E-5</v>
      </c>
      <c r="AV16" s="42">
        <v>1.3970526336413947E-5</v>
      </c>
      <c r="AW16" s="42">
        <v>9.887464278316986E-6</v>
      </c>
      <c r="AX16" s="42">
        <v>2.0296563644776015E-5</v>
      </c>
      <c r="AY16" s="42">
        <v>3.120383469825237E-5</v>
      </c>
      <c r="AZ16" s="42">
        <v>6.257709984850908E-5</v>
      </c>
      <c r="BA16" s="42">
        <v>1.6344525740170113E-5</v>
      </c>
      <c r="BB16" s="42">
        <v>1.3848950794042911E-5</v>
      </c>
      <c r="BC16" s="42">
        <v>1.140382152441486E-5</v>
      </c>
      <c r="BD16" s="42">
        <v>7.9557064171465543E-6</v>
      </c>
      <c r="BE16" s="42">
        <v>1.9162347182147677E-6</v>
      </c>
      <c r="BF16" s="42">
        <v>1.1800629970832956E-5</v>
      </c>
      <c r="BG16" s="42">
        <v>4.1506849869496459E-5</v>
      </c>
      <c r="BH16" s="42">
        <v>2.4361625615242661E-5</v>
      </c>
      <c r="BI16" s="42">
        <v>1.770362836311838E-5</v>
      </c>
      <c r="BJ16" s="42">
        <v>1.5479100834738192E-5</v>
      </c>
      <c r="BK16" s="42">
        <v>5.6171485439797016E-6</v>
      </c>
      <c r="BL16" s="42">
        <v>6.7490280487783083E-6</v>
      </c>
      <c r="BM16" s="42">
        <v>1.0186722936746671E-5</v>
      </c>
      <c r="BN16" s="42">
        <v>1.6361723998020245E-5</v>
      </c>
      <c r="BO16" s="42">
        <v>1.4660693563256192E-5</v>
      </c>
      <c r="BP16" s="42">
        <v>2.7477239526582801E-5</v>
      </c>
      <c r="BQ16" s="42">
        <v>1.0747483685740559E-5</v>
      </c>
      <c r="BR16" s="42">
        <v>1.594940648180717E-5</v>
      </c>
      <c r="BS16" s="42">
        <v>0</v>
      </c>
    </row>
    <row r="17" spans="1:71" ht="15.5" x14ac:dyDescent="0.35">
      <c r="A17" s="11" t="s">
        <v>56</v>
      </c>
      <c r="B17" s="24" t="s">
        <v>144</v>
      </c>
      <c r="C17">
        <f t="shared" si="2"/>
        <v>13</v>
      </c>
      <c r="D17" s="42">
        <v>4.521261898199757E-2</v>
      </c>
      <c r="E17" s="42">
        <v>1.1786250708444692E-2</v>
      </c>
      <c r="F17" s="42">
        <v>5.731687673683851E-3</v>
      </c>
      <c r="G17" s="42">
        <v>0.15735015642497271</v>
      </c>
      <c r="H17" s="42">
        <v>1.6845366115889205E-2</v>
      </c>
      <c r="I17" s="42">
        <v>6.7852890235849421E-3</v>
      </c>
      <c r="J17" s="42">
        <v>1.5072562460317507E-2</v>
      </c>
      <c r="K17" s="42">
        <v>1.6136732855877647E-2</v>
      </c>
      <c r="L17" s="42">
        <v>5.9209493366740397E-2</v>
      </c>
      <c r="M17" s="42">
        <v>3.7463007557511627E-2</v>
      </c>
      <c r="N17" s="42">
        <v>1.913082541245963E-2</v>
      </c>
      <c r="O17" s="42">
        <v>1.9141015326735081E-2</v>
      </c>
      <c r="P17" s="42">
        <v>18.71174013856238</v>
      </c>
      <c r="Q17" s="42">
        <v>3.8589613910471265</v>
      </c>
      <c r="R17" s="42">
        <v>1.2012486901473554</v>
      </c>
      <c r="S17" s="42">
        <v>1.3535396103082516E-2</v>
      </c>
      <c r="T17" s="42">
        <v>3.9535570140639673E-2</v>
      </c>
      <c r="U17" s="42">
        <v>1.9551634622995719E-2</v>
      </c>
      <c r="V17" s="42">
        <v>1.1014528654860772E-2</v>
      </c>
      <c r="W17" s="42">
        <v>2.7039982317566689E-2</v>
      </c>
      <c r="X17" s="42">
        <v>1.8668757726316994E-2</v>
      </c>
      <c r="Y17" s="42">
        <v>2.7266207313802918E-2</v>
      </c>
      <c r="Z17" s="42">
        <v>2.4761584048306789E-2</v>
      </c>
      <c r="AA17" s="42">
        <v>4.1649992563375315E-2</v>
      </c>
      <c r="AB17" s="42">
        <v>0.132413539798624</v>
      </c>
      <c r="AC17" s="42">
        <v>2.8728847710366975E-2</v>
      </c>
      <c r="AD17" s="42">
        <v>1.2570823106111309E-2</v>
      </c>
      <c r="AE17" s="42">
        <v>1.2293358869972603E-2</v>
      </c>
      <c r="AF17" s="42">
        <v>2.0270432568696279E-2</v>
      </c>
      <c r="AG17" s="42">
        <v>1.2447535315198814E-2</v>
      </c>
      <c r="AH17" s="42">
        <v>2.5387524072716487E-2</v>
      </c>
      <c r="AI17" s="42">
        <v>1.7523034058423429E-2</v>
      </c>
      <c r="AJ17" s="42">
        <v>8.7357171615386267E-2</v>
      </c>
      <c r="AK17" s="42">
        <v>0.29229997774225663</v>
      </c>
      <c r="AL17" s="42">
        <v>5.1810003579028256E-2</v>
      </c>
      <c r="AM17" s="42">
        <v>0.32032377996028705</v>
      </c>
      <c r="AN17" s="42">
        <v>1.5649245909702666E-2</v>
      </c>
      <c r="AO17" s="42">
        <v>9.3291182941431169E-3</v>
      </c>
      <c r="AP17" s="42">
        <v>1.7643407077012133E-2</v>
      </c>
      <c r="AQ17" s="42">
        <v>3.0884957006512614E-2</v>
      </c>
      <c r="AR17" s="42">
        <v>3.6440603264163172E-2</v>
      </c>
      <c r="AS17" s="42">
        <v>1.121594833828745E-2</v>
      </c>
      <c r="AT17" s="42">
        <v>2.519303418152008E-2</v>
      </c>
      <c r="AU17" s="42">
        <v>2.397764241100888E-2</v>
      </c>
      <c r="AV17" s="42">
        <v>2.9924079425727491E-2</v>
      </c>
      <c r="AW17" s="42">
        <v>1.1255553743770005E-2</v>
      </c>
      <c r="AX17" s="42">
        <v>0.20055519793761536</v>
      </c>
      <c r="AY17" s="42">
        <v>2.5558185255379097E-2</v>
      </c>
      <c r="AZ17" s="42">
        <v>1.236619787411972E-2</v>
      </c>
      <c r="BA17" s="42">
        <v>2.1524297150682985E-2</v>
      </c>
      <c r="BB17" s="42">
        <v>9.5705970820775497E-3</v>
      </c>
      <c r="BC17" s="42">
        <v>5.5517961859192881E-3</v>
      </c>
      <c r="BD17" s="42">
        <v>9.889920927545412E-3</v>
      </c>
      <c r="BE17" s="42">
        <v>1.6035333095100637E-3</v>
      </c>
      <c r="BF17" s="42">
        <v>6.0074024651992847E-3</v>
      </c>
      <c r="BG17" s="42">
        <v>1.7451793956200664E-2</v>
      </c>
      <c r="BH17" s="42">
        <v>1.5094022391751527E-2</v>
      </c>
      <c r="BI17" s="42">
        <v>1.2629947339012359E-2</v>
      </c>
      <c r="BJ17" s="42">
        <v>9.7913280839452173E-3</v>
      </c>
      <c r="BK17" s="42">
        <v>2.3634299997982406E-2</v>
      </c>
      <c r="BL17" s="42">
        <v>9.3025308302878036E-3</v>
      </c>
      <c r="BM17" s="42">
        <v>1.7641341258315939E-2</v>
      </c>
      <c r="BN17" s="42">
        <v>7.6892452641146121E-3</v>
      </c>
      <c r="BO17" s="42">
        <v>1.6489760726481353E-2</v>
      </c>
      <c r="BP17" s="42">
        <v>2.6921327363950243E-2</v>
      </c>
      <c r="BQ17" s="42">
        <v>2.0315308239505055E-2</v>
      </c>
      <c r="BR17" s="42">
        <v>9.4071011901796578E-2</v>
      </c>
      <c r="BS17" s="42">
        <v>0</v>
      </c>
    </row>
    <row r="18" spans="1:71" ht="15.5" x14ac:dyDescent="0.35">
      <c r="A18" s="11" t="s">
        <v>57</v>
      </c>
      <c r="B18" s="24" t="s">
        <v>146</v>
      </c>
      <c r="C18">
        <f t="shared" si="2"/>
        <v>14</v>
      </c>
      <c r="D18" s="42">
        <v>9.2025825889423558E-3</v>
      </c>
      <c r="E18" s="42">
        <v>9.0695023682201455E-3</v>
      </c>
      <c r="F18" s="42">
        <v>1.7455963140886911E-2</v>
      </c>
      <c r="G18" s="42">
        <v>2.3390521412250339E-2</v>
      </c>
      <c r="H18" s="42">
        <v>2.6209099021940463E-2</v>
      </c>
      <c r="I18" s="42">
        <v>1.0293108442065196E-2</v>
      </c>
      <c r="J18" s="42">
        <v>1.7074840723499834E-2</v>
      </c>
      <c r="K18" s="42">
        <v>1.6561447549489156E-2</v>
      </c>
      <c r="L18" s="42">
        <v>1.4933933511748846E-2</v>
      </c>
      <c r="M18" s="42">
        <v>1.7641825946076072E-2</v>
      </c>
      <c r="N18" s="42">
        <v>1.8065163991071671E-2</v>
      </c>
      <c r="O18" s="42">
        <v>1.5342933942908452E-2</v>
      </c>
      <c r="P18" s="42">
        <v>9.8095969078353898E-2</v>
      </c>
      <c r="Q18" s="42">
        <v>37.210275763139649</v>
      </c>
      <c r="R18" s="42">
        <v>0.10062919772171036</v>
      </c>
      <c r="S18" s="42">
        <v>1.2798916820765683E-2</v>
      </c>
      <c r="T18" s="42">
        <v>1.7231952644664109E-2</v>
      </c>
      <c r="U18" s="42">
        <v>1.1973130300059089E-2</v>
      </c>
      <c r="V18" s="42">
        <v>1.5073129490896432E-2</v>
      </c>
      <c r="W18" s="42">
        <v>1.3116200102427712E-2</v>
      </c>
      <c r="X18" s="42">
        <v>1.4279167775468353E-2</v>
      </c>
      <c r="Y18" s="42">
        <v>1.8507392605266997E-2</v>
      </c>
      <c r="Z18" s="42">
        <v>1.612274804300963E-2</v>
      </c>
      <c r="AA18" s="42">
        <v>1.4825719481062786E-2</v>
      </c>
      <c r="AB18" s="42">
        <v>1.575326104436154E-2</v>
      </c>
      <c r="AC18" s="42">
        <v>2.0799735381447759E-2</v>
      </c>
      <c r="AD18" s="42">
        <v>1.9136561282772194E-2</v>
      </c>
      <c r="AE18" s="42">
        <v>1.6766269602845326E-2</v>
      </c>
      <c r="AF18" s="42">
        <v>2.973114739254425E-2</v>
      </c>
      <c r="AG18" s="42">
        <v>1.4477338648124526E-2</v>
      </c>
      <c r="AH18" s="42">
        <v>1.662499525838702E-2</v>
      </c>
      <c r="AI18" s="42">
        <v>2.2024774469737787E-2</v>
      </c>
      <c r="AJ18" s="42">
        <v>1.9729239035978483E-2</v>
      </c>
      <c r="AK18" s="42">
        <v>3.1097275934510019E-2</v>
      </c>
      <c r="AL18" s="42">
        <v>1.4862508353931447E-2</v>
      </c>
      <c r="AM18" s="42">
        <v>2.7628091846866147E-2</v>
      </c>
      <c r="AN18" s="42">
        <v>1.7798690356477697E-2</v>
      </c>
      <c r="AO18" s="42">
        <v>2.6372347672534553E-2</v>
      </c>
      <c r="AP18" s="42">
        <v>6.8706203723276196E-2</v>
      </c>
      <c r="AQ18" s="42">
        <v>1.4639894490578356E-2</v>
      </c>
      <c r="AR18" s="42">
        <v>1.0950359426794429E-2</v>
      </c>
      <c r="AS18" s="42">
        <v>2.2952172816653099E-2</v>
      </c>
      <c r="AT18" s="42">
        <v>3.204434847895439E-2</v>
      </c>
      <c r="AU18" s="42">
        <v>3.6843657547013992E-2</v>
      </c>
      <c r="AV18" s="42">
        <v>0.20016586648333376</v>
      </c>
      <c r="AW18" s="42">
        <v>4.6961364203575329E-2</v>
      </c>
      <c r="AX18" s="42">
        <v>0.13138030250347391</v>
      </c>
      <c r="AY18" s="42">
        <v>3.6919639738211385E-2</v>
      </c>
      <c r="AZ18" s="42">
        <v>1.3995005492614513E-2</v>
      </c>
      <c r="BA18" s="42">
        <v>0.11864828206612579</v>
      </c>
      <c r="BB18" s="42">
        <v>3.0385710449089613E-2</v>
      </c>
      <c r="BC18" s="42">
        <v>1.0574706058490549E-2</v>
      </c>
      <c r="BD18" s="42">
        <v>6.0803862177475014E-2</v>
      </c>
      <c r="BE18" s="42">
        <v>5.0750431076981919E-3</v>
      </c>
      <c r="BF18" s="42">
        <v>1.1040586665698833E-2</v>
      </c>
      <c r="BG18" s="42">
        <v>8.8718195521964499E-2</v>
      </c>
      <c r="BH18" s="42">
        <v>6.0817794556339136E-2</v>
      </c>
      <c r="BI18" s="42">
        <v>1.1462069196498554E-2</v>
      </c>
      <c r="BJ18" s="42">
        <v>3.4197319101385355E-2</v>
      </c>
      <c r="BK18" s="42">
        <v>0.18673681423802563</v>
      </c>
      <c r="BL18" s="42">
        <v>4.0475232944027925E-2</v>
      </c>
      <c r="BM18" s="42">
        <v>9.3836922757249808E-2</v>
      </c>
      <c r="BN18" s="42">
        <v>1.581157515815344E-2</v>
      </c>
      <c r="BO18" s="42">
        <v>2.4421491598088166E-2</v>
      </c>
      <c r="BP18" s="42">
        <v>2.391606469551253E-2</v>
      </c>
      <c r="BQ18" s="42">
        <v>0.10013707954291753</v>
      </c>
      <c r="BR18" s="42">
        <v>0.23604537753498919</v>
      </c>
      <c r="BS18" s="42">
        <v>0</v>
      </c>
    </row>
    <row r="19" spans="1:71" ht="15.5" x14ac:dyDescent="0.35">
      <c r="A19" s="11" t="s">
        <v>58</v>
      </c>
      <c r="B19" s="25" t="s">
        <v>148</v>
      </c>
      <c r="C19">
        <f t="shared" si="2"/>
        <v>15</v>
      </c>
      <c r="D19" s="42">
        <v>2.1452747265739316E-3</v>
      </c>
      <c r="E19" s="42">
        <v>3.5838001757298146E-3</v>
      </c>
      <c r="F19" s="42">
        <v>1.1681231735271348E-3</v>
      </c>
      <c r="G19" s="42">
        <v>1.0123197745435006E-2</v>
      </c>
      <c r="H19" s="42">
        <v>1.9108450035084214E-3</v>
      </c>
      <c r="I19" s="42">
        <v>1.8067272723638983E-3</v>
      </c>
      <c r="J19" s="42">
        <v>3.3304413014155479E-3</v>
      </c>
      <c r="K19" s="42">
        <v>5.4343858492175963E-3</v>
      </c>
      <c r="L19" s="42">
        <v>1.9868507606323666E-3</v>
      </c>
      <c r="M19" s="42">
        <v>5.8013452304128722E-3</v>
      </c>
      <c r="N19" s="42">
        <v>4.1073036642146265E-3</v>
      </c>
      <c r="O19" s="42">
        <v>3.8994796169493492E-3</v>
      </c>
      <c r="P19" s="42">
        <v>6.6578843293611098E-3</v>
      </c>
      <c r="Q19" s="42">
        <v>9.4796024410771802E-3</v>
      </c>
      <c r="R19" s="42">
        <v>22.488567813394159</v>
      </c>
      <c r="S19" s="42">
        <v>4.231825381518989E-3</v>
      </c>
      <c r="T19" s="42">
        <v>2.5769132741699872E-2</v>
      </c>
      <c r="U19" s="42">
        <v>5.2706504286180716E-3</v>
      </c>
      <c r="V19" s="42">
        <v>1.794554883522613E-3</v>
      </c>
      <c r="W19" s="42">
        <v>3.3496282194494273E-3</v>
      </c>
      <c r="X19" s="42">
        <v>4.243753205376395E-3</v>
      </c>
      <c r="Y19" s="42">
        <v>8.1647533638733623E-3</v>
      </c>
      <c r="Z19" s="42">
        <v>8.0157591347016673E-3</v>
      </c>
      <c r="AA19" s="42">
        <v>3.634509900784324E-3</v>
      </c>
      <c r="AB19" s="42">
        <v>9.4520341396437876E-3</v>
      </c>
      <c r="AC19" s="42">
        <v>5.6356925509140525E-3</v>
      </c>
      <c r="AD19" s="42">
        <v>3.4451031490852027E-3</v>
      </c>
      <c r="AE19" s="42">
        <v>3.3513411633885157E-3</v>
      </c>
      <c r="AF19" s="42">
        <v>9.3865997021739082E-3</v>
      </c>
      <c r="AG19" s="42">
        <v>3.152985729875807E-3</v>
      </c>
      <c r="AH19" s="42">
        <v>4.7700095052606696E-3</v>
      </c>
      <c r="AI19" s="42">
        <v>4.4353443249533237E-3</v>
      </c>
      <c r="AJ19" s="42">
        <v>4.9607624420549799E-3</v>
      </c>
      <c r="AK19" s="42">
        <v>5.745109095353463E-3</v>
      </c>
      <c r="AL19" s="42">
        <v>3.696561288722016E-3</v>
      </c>
      <c r="AM19" s="42">
        <v>1.2065863987138154E-2</v>
      </c>
      <c r="AN19" s="42">
        <v>4.1384121423405119E-3</v>
      </c>
      <c r="AO19" s="42">
        <v>1.2372251539653158E-2</v>
      </c>
      <c r="AP19" s="42">
        <v>2.9589687206769844E-3</v>
      </c>
      <c r="AQ19" s="42">
        <v>4.4431493475423772E-3</v>
      </c>
      <c r="AR19" s="42">
        <v>1.885116500387789E-3</v>
      </c>
      <c r="AS19" s="42">
        <v>1.7320082264830658E-3</v>
      </c>
      <c r="AT19" s="42">
        <v>2.1914256437497687E-3</v>
      </c>
      <c r="AU19" s="42">
        <v>1.898998844030041E-3</v>
      </c>
      <c r="AV19" s="42">
        <v>2.7316502983621605E-3</v>
      </c>
      <c r="AW19" s="42">
        <v>1.9528286337564395E-3</v>
      </c>
      <c r="AX19" s="42">
        <v>3.7168191312433362E-3</v>
      </c>
      <c r="AY19" s="42">
        <v>3.5496500109898814E-3</v>
      </c>
      <c r="AZ19" s="42">
        <v>3.7250508967960208E-3</v>
      </c>
      <c r="BA19" s="42">
        <v>1.7722664847973118E-2</v>
      </c>
      <c r="BB19" s="42">
        <v>2.003975611771625E-3</v>
      </c>
      <c r="BC19" s="42">
        <v>1.6600528634103868E-3</v>
      </c>
      <c r="BD19" s="42">
        <v>1.3658193328749443E-3</v>
      </c>
      <c r="BE19" s="42">
        <v>2.6643211783756608E-4</v>
      </c>
      <c r="BF19" s="42">
        <v>1.2639419888657356E-3</v>
      </c>
      <c r="BG19" s="42">
        <v>2.5135730422984298E-3</v>
      </c>
      <c r="BH19" s="42">
        <v>7.6400515964417746E-3</v>
      </c>
      <c r="BI19" s="42">
        <v>2.2068031275543016E-3</v>
      </c>
      <c r="BJ19" s="42">
        <v>2.1562804801509776E-3</v>
      </c>
      <c r="BK19" s="42">
        <v>3.2943347705086667E-2</v>
      </c>
      <c r="BL19" s="42">
        <v>1.7424815630638472E-3</v>
      </c>
      <c r="BM19" s="42">
        <v>1.7056844681336046E-3</v>
      </c>
      <c r="BN19" s="42">
        <v>1.9608437416552618E-3</v>
      </c>
      <c r="BO19" s="42">
        <v>2.6973402745798375E-3</v>
      </c>
      <c r="BP19" s="42">
        <v>4.1860228898308403E-3</v>
      </c>
      <c r="BQ19" s="42">
        <v>2.0997668097412574E-3</v>
      </c>
      <c r="BR19" s="42">
        <v>2.4459393501367545E-3</v>
      </c>
      <c r="BS19" s="42">
        <v>0</v>
      </c>
    </row>
    <row r="20" spans="1:71" ht="15.5" x14ac:dyDescent="0.35">
      <c r="A20" s="12" t="s">
        <v>59</v>
      </c>
      <c r="B20" s="25" t="s">
        <v>150</v>
      </c>
      <c r="C20">
        <f t="shared" si="2"/>
        <v>16</v>
      </c>
      <c r="D20" s="42">
        <v>5.6298549920043822E-2</v>
      </c>
      <c r="E20" s="42">
        <v>7.5917144275304244E-2</v>
      </c>
      <c r="F20" s="42">
        <v>1.920370357832675E-2</v>
      </c>
      <c r="G20" s="42">
        <v>2.4860162717678703E-2</v>
      </c>
      <c r="H20" s="42">
        <v>1.6262415341392257E-2</v>
      </c>
      <c r="I20" s="42">
        <v>1.698452680341301E-2</v>
      </c>
      <c r="J20" s="42">
        <v>2.809083427564997E-2</v>
      </c>
      <c r="K20" s="42">
        <v>5.483465329455986E-2</v>
      </c>
      <c r="L20" s="42">
        <v>3.4544453233065771E-2</v>
      </c>
      <c r="M20" s="42">
        <v>7.3168707596102264E-2</v>
      </c>
      <c r="N20" s="42">
        <v>6.3792623229106463E-2</v>
      </c>
      <c r="O20" s="42">
        <v>3.7792271928361425E-2</v>
      </c>
      <c r="P20" s="42">
        <v>4.4795938650524635E-2</v>
      </c>
      <c r="Q20" s="42">
        <v>5.312199266501013E-2</v>
      </c>
      <c r="R20" s="42">
        <v>3.742467530898437E-2</v>
      </c>
      <c r="S20" s="42">
        <v>25.391029315867804</v>
      </c>
      <c r="T20" s="42">
        <v>0.19243780476308234</v>
      </c>
      <c r="U20" s="42">
        <v>3.1613092975905616E-2</v>
      </c>
      <c r="V20" s="42">
        <v>1.5390344946347763E-2</v>
      </c>
      <c r="W20" s="42">
        <v>3.6403870653585448E-2</v>
      </c>
      <c r="X20" s="42">
        <v>2.2425814243606686E-2</v>
      </c>
      <c r="Y20" s="42">
        <v>3.8691911965697288E-2</v>
      </c>
      <c r="Z20" s="42">
        <v>3.2041487253746483E-2</v>
      </c>
      <c r="AA20" s="42">
        <v>1.8492432526228307E-2</v>
      </c>
      <c r="AB20" s="42">
        <v>2.9334632896442184E-2</v>
      </c>
      <c r="AC20" s="42">
        <v>3.6789748652684681E-2</v>
      </c>
      <c r="AD20" s="42">
        <v>2.7517616918917919E-2</v>
      </c>
      <c r="AE20" s="42">
        <v>3.0711237574798961E-2</v>
      </c>
      <c r="AF20" s="42">
        <v>7.9558124858213883E-2</v>
      </c>
      <c r="AG20" s="42">
        <v>2.2190864131903684E-2</v>
      </c>
      <c r="AH20" s="42">
        <v>2.7952586313528521E-2</v>
      </c>
      <c r="AI20" s="42">
        <v>0.11148434351465861</v>
      </c>
      <c r="AJ20" s="42">
        <v>6.5691122308234595E-2</v>
      </c>
      <c r="AK20" s="42">
        <v>5.5420263182475366E-2</v>
      </c>
      <c r="AL20" s="42">
        <v>0.1527812819570358</v>
      </c>
      <c r="AM20" s="42">
        <v>2.278400905125777</v>
      </c>
      <c r="AN20" s="42">
        <v>3.6837631031652988E-2</v>
      </c>
      <c r="AO20" s="42">
        <v>6.6885897732049865E-2</v>
      </c>
      <c r="AP20" s="42">
        <v>4.1750310390766321E-2</v>
      </c>
      <c r="AQ20" s="42">
        <v>0.28638206170905744</v>
      </c>
      <c r="AR20" s="42">
        <v>1.7099931956324164E-2</v>
      </c>
      <c r="AS20" s="42">
        <v>7.3065757711728643E-2</v>
      </c>
      <c r="AT20" s="42">
        <v>1.3882042980922894E-2</v>
      </c>
      <c r="AU20" s="42">
        <v>2.7515729171354988E-2</v>
      </c>
      <c r="AV20" s="42">
        <v>1.3673556820135985E-2</v>
      </c>
      <c r="AW20" s="42">
        <v>3.5713372073981196E-2</v>
      </c>
      <c r="AX20" s="42">
        <v>2.6115892767788786E-2</v>
      </c>
      <c r="AY20" s="42">
        <v>2.7218644641928569E-2</v>
      </c>
      <c r="AZ20" s="42">
        <v>2.9270747959206218E-2</v>
      </c>
      <c r="BA20" s="42">
        <v>0.1580808688058141</v>
      </c>
      <c r="BB20" s="42">
        <v>2.6439093298033074E-2</v>
      </c>
      <c r="BC20" s="42">
        <v>1.2680032446383304E-2</v>
      </c>
      <c r="BD20" s="42">
        <v>1.0852652192068666E-2</v>
      </c>
      <c r="BE20" s="42">
        <v>2.4779443303858971E-2</v>
      </c>
      <c r="BF20" s="42">
        <v>1.3722213770932632E-2</v>
      </c>
      <c r="BG20" s="42">
        <v>2.0935985912446362E-2</v>
      </c>
      <c r="BH20" s="42">
        <v>6.9903773100227481E-2</v>
      </c>
      <c r="BI20" s="42">
        <v>3.2572787938340286E-2</v>
      </c>
      <c r="BJ20" s="42">
        <v>3.2183666390893491E-2</v>
      </c>
      <c r="BK20" s="42">
        <v>6.2004722659303856E-3</v>
      </c>
      <c r="BL20" s="42">
        <v>1.6367280288129761E-2</v>
      </c>
      <c r="BM20" s="42">
        <v>1.751689709288037E-2</v>
      </c>
      <c r="BN20" s="42">
        <v>1.6943332436454836E-2</v>
      </c>
      <c r="BO20" s="42">
        <v>4.0386365257232548E-2</v>
      </c>
      <c r="BP20" s="42">
        <v>9.5472815167821259E-2</v>
      </c>
      <c r="BQ20" s="42">
        <v>2.8575637204502354E-2</v>
      </c>
      <c r="BR20" s="42">
        <v>5.0991137390381996E-2</v>
      </c>
      <c r="BS20" s="42">
        <v>0</v>
      </c>
    </row>
    <row r="21" spans="1:71" ht="15.5" x14ac:dyDescent="0.35">
      <c r="A21" s="11" t="s">
        <v>60</v>
      </c>
      <c r="B21" s="24" t="s">
        <v>152</v>
      </c>
      <c r="C21">
        <f t="shared" si="2"/>
        <v>17</v>
      </c>
      <c r="D21" s="42">
        <v>1.5140228796086371E-2</v>
      </c>
      <c r="E21" s="42">
        <v>1.968420080105027E-2</v>
      </c>
      <c r="F21" s="42">
        <v>7.8090181498229648E-3</v>
      </c>
      <c r="G21" s="42">
        <v>1.6310696961666517E-2</v>
      </c>
      <c r="H21" s="42">
        <v>1.1006071199867972E-2</v>
      </c>
      <c r="I21" s="42">
        <v>1.2262834386976484E-2</v>
      </c>
      <c r="J21" s="42">
        <v>1.9416790045358359E-2</v>
      </c>
      <c r="K21" s="42">
        <v>7.2391105367875214E-2</v>
      </c>
      <c r="L21" s="42">
        <v>1.6125926130661081E-2</v>
      </c>
      <c r="M21" s="42">
        <v>7.6783151240586614E-2</v>
      </c>
      <c r="N21" s="42">
        <v>3.8432423294961431E-2</v>
      </c>
      <c r="O21" s="42">
        <v>0.22732847957370733</v>
      </c>
      <c r="P21" s="42">
        <v>7.8823594968240915E-2</v>
      </c>
      <c r="Q21" s="42">
        <v>6.0869779081917597E-2</v>
      </c>
      <c r="R21" s="42">
        <v>9.2304517075640122E-2</v>
      </c>
      <c r="S21" s="42">
        <v>9.7275254591994709E-2</v>
      </c>
      <c r="T21" s="42">
        <v>4.2295206657389235</v>
      </c>
      <c r="U21" s="42">
        <v>0.28700856622528487</v>
      </c>
      <c r="V21" s="42">
        <v>1.192006243193211E-2</v>
      </c>
      <c r="W21" s="42">
        <v>2.2062853610222359E-2</v>
      </c>
      <c r="X21" s="42">
        <v>1.6908218794775342E-2</v>
      </c>
      <c r="Y21" s="42">
        <v>3.0305387910916991E-2</v>
      </c>
      <c r="Z21" s="42">
        <v>0.1799910428406214</v>
      </c>
      <c r="AA21" s="42">
        <v>7.3231621209396858E-2</v>
      </c>
      <c r="AB21" s="42">
        <v>9.4249087820126726E-2</v>
      </c>
      <c r="AC21" s="42">
        <v>9.7467698233542496E-2</v>
      </c>
      <c r="AD21" s="42">
        <v>1.6466782129894837E-2</v>
      </c>
      <c r="AE21" s="42">
        <v>1.5391320288640094E-2</v>
      </c>
      <c r="AF21" s="42">
        <v>5.6025609919158857E-2</v>
      </c>
      <c r="AG21" s="42">
        <v>8.7538055786454017E-2</v>
      </c>
      <c r="AH21" s="42">
        <v>4.2385437072051863E-2</v>
      </c>
      <c r="AI21" s="42">
        <v>2.3727852726346661E-2</v>
      </c>
      <c r="AJ21" s="42">
        <v>3.4295631997430735E-2</v>
      </c>
      <c r="AK21" s="42">
        <v>5.0606744676665143E-2</v>
      </c>
      <c r="AL21" s="42">
        <v>2.2630041391565405E-2</v>
      </c>
      <c r="AM21" s="42">
        <v>7.0226495304298489E-2</v>
      </c>
      <c r="AN21" s="42">
        <v>1.7358506968336344E-2</v>
      </c>
      <c r="AO21" s="42">
        <v>1.0144315912528559E-2</v>
      </c>
      <c r="AP21" s="42">
        <v>1.7139832602315688E-2</v>
      </c>
      <c r="AQ21" s="42">
        <v>2.4692371374440417E-2</v>
      </c>
      <c r="AR21" s="42">
        <v>3.0824199518377185E-2</v>
      </c>
      <c r="AS21" s="42">
        <v>3.4630491288462115E-2</v>
      </c>
      <c r="AT21" s="42">
        <v>1.4102292104408795E-2</v>
      </c>
      <c r="AU21" s="42">
        <v>3.0722479138152788E-2</v>
      </c>
      <c r="AV21" s="42">
        <v>1.7354902446019695E-2</v>
      </c>
      <c r="AW21" s="42">
        <v>2.1145693283191637E-2</v>
      </c>
      <c r="AX21" s="42">
        <v>4.6983434075499528E-2</v>
      </c>
      <c r="AY21" s="42">
        <v>3.8667650424938707E-2</v>
      </c>
      <c r="AZ21" s="42">
        <v>0.27908273389303367</v>
      </c>
      <c r="BA21" s="42">
        <v>3.1019546916412243E-2</v>
      </c>
      <c r="BB21" s="42">
        <v>1.775735966251521E-2</v>
      </c>
      <c r="BC21" s="42">
        <v>2.2762242236489632E-2</v>
      </c>
      <c r="BD21" s="42">
        <v>2.6018675634710366E-2</v>
      </c>
      <c r="BE21" s="42">
        <v>4.62534324467516E-3</v>
      </c>
      <c r="BF21" s="42">
        <v>4.3828252795516151E-2</v>
      </c>
      <c r="BG21" s="42">
        <v>3.6348053192891833E-2</v>
      </c>
      <c r="BH21" s="42">
        <v>6.3734201298351376E-2</v>
      </c>
      <c r="BI21" s="42">
        <v>5.1776101463771228E-2</v>
      </c>
      <c r="BJ21" s="42">
        <v>5.067404271453594E-2</v>
      </c>
      <c r="BK21" s="42">
        <v>1.0685523465220141E-2</v>
      </c>
      <c r="BL21" s="42">
        <v>1.4186002378040064E-2</v>
      </c>
      <c r="BM21" s="42">
        <v>2.2172124547119941E-2</v>
      </c>
      <c r="BN21" s="42">
        <v>3.4872308447729712E-2</v>
      </c>
      <c r="BO21" s="42">
        <v>1.5930407118340536E-2</v>
      </c>
      <c r="BP21" s="42">
        <v>3.4856130434572551E-2</v>
      </c>
      <c r="BQ21" s="42">
        <v>2.2115633468307604E-2</v>
      </c>
      <c r="BR21" s="42">
        <v>3.2487357494440885E-2</v>
      </c>
      <c r="BS21" s="42">
        <v>0</v>
      </c>
    </row>
    <row r="22" spans="1:71" ht="15.5" x14ac:dyDescent="0.35">
      <c r="A22" s="11" t="s">
        <v>61</v>
      </c>
      <c r="B22" s="24" t="s">
        <v>154</v>
      </c>
      <c r="C22">
        <f t="shared" si="2"/>
        <v>18</v>
      </c>
      <c r="D22" s="42">
        <v>1.4205172651653834E-2</v>
      </c>
      <c r="E22" s="42">
        <v>1.9576148847684955E-2</v>
      </c>
      <c r="F22" s="42">
        <v>1.0875107967943061E-2</v>
      </c>
      <c r="G22" s="42">
        <v>2.3279432815229838E-2</v>
      </c>
      <c r="H22" s="42">
        <v>1.7626282044773588E-2</v>
      </c>
      <c r="I22" s="42">
        <v>1.5083383626236487E-2</v>
      </c>
      <c r="J22" s="42">
        <v>2.6509243523050265E-2</v>
      </c>
      <c r="K22" s="42">
        <v>4.104706677697708E-2</v>
      </c>
      <c r="L22" s="42">
        <v>2.4754987846115593E-2</v>
      </c>
      <c r="M22" s="42">
        <v>4.4272433801081895E-2</v>
      </c>
      <c r="N22" s="42">
        <v>0.10650046665262834</v>
      </c>
      <c r="O22" s="42">
        <v>4.7579443445413531E-2</v>
      </c>
      <c r="P22" s="42">
        <v>3.2013444884515498E-2</v>
      </c>
      <c r="Q22" s="42">
        <v>3.2586175640687894E-2</v>
      </c>
      <c r="R22" s="42">
        <v>4.4853284954637682E-2</v>
      </c>
      <c r="S22" s="42">
        <v>2.8675435167235041E-2</v>
      </c>
      <c r="T22" s="42">
        <v>6.7453841057574238E-2</v>
      </c>
      <c r="U22" s="42">
        <v>13.054832794611874</v>
      </c>
      <c r="V22" s="42">
        <v>2.0668746196913709E-2</v>
      </c>
      <c r="W22" s="42">
        <v>2.5676270535418499E-2</v>
      </c>
      <c r="X22" s="42">
        <v>2.5953460351794622E-2</v>
      </c>
      <c r="Y22" s="42">
        <v>3.7474811758742642E-2</v>
      </c>
      <c r="Z22" s="42">
        <v>5.0648663177094246E-2</v>
      </c>
      <c r="AA22" s="42">
        <v>4.5988704090242492E-2</v>
      </c>
      <c r="AB22" s="42">
        <v>3.5014479559770155E-2</v>
      </c>
      <c r="AC22" s="42">
        <v>3.1011361198013988E-2</v>
      </c>
      <c r="AD22" s="42">
        <v>2.721531705113929E-2</v>
      </c>
      <c r="AE22" s="42">
        <v>2.6240098179375469E-2</v>
      </c>
      <c r="AF22" s="42">
        <v>2.8205723882192089E-2</v>
      </c>
      <c r="AG22" s="42">
        <v>6.255967961030777E-2</v>
      </c>
      <c r="AH22" s="42">
        <v>3.7866423967225844E-2</v>
      </c>
      <c r="AI22" s="42">
        <v>3.1438677466404864E-2</v>
      </c>
      <c r="AJ22" s="42">
        <v>4.0383472989771761E-2</v>
      </c>
      <c r="AK22" s="42">
        <v>2.8865655422594706E-2</v>
      </c>
      <c r="AL22" s="42">
        <v>2.5439283028195783E-2</v>
      </c>
      <c r="AM22" s="42">
        <v>3.2709305231575683E-2</v>
      </c>
      <c r="AN22" s="42">
        <v>2.2221492688274107E-2</v>
      </c>
      <c r="AO22" s="42">
        <v>2.3327227260591821E-2</v>
      </c>
      <c r="AP22" s="42">
        <v>1.9576101694454943E-2</v>
      </c>
      <c r="AQ22" s="42">
        <v>2.2422388026877252E-2</v>
      </c>
      <c r="AR22" s="42">
        <v>3.4726358892660333E-2</v>
      </c>
      <c r="AS22" s="42">
        <v>0.1155460060724134</v>
      </c>
      <c r="AT22" s="42">
        <v>2.2109979070348895E-2</v>
      </c>
      <c r="AU22" s="42">
        <v>2.4563843334847457E-2</v>
      </c>
      <c r="AV22" s="42">
        <v>4.4885686345781522E-2</v>
      </c>
      <c r="AW22" s="42">
        <v>3.1886101958534051E-2</v>
      </c>
      <c r="AX22" s="42">
        <v>3.6469649765564147E-2</v>
      </c>
      <c r="AY22" s="42">
        <v>3.6745699212219908E-2</v>
      </c>
      <c r="AZ22" s="42">
        <v>1.1538536131272772</v>
      </c>
      <c r="BA22" s="42">
        <v>0.21634391720549009</v>
      </c>
      <c r="BB22" s="42">
        <v>0.11321751401543595</v>
      </c>
      <c r="BC22" s="42">
        <v>0.16402353516629659</v>
      </c>
      <c r="BD22" s="42">
        <v>9.3893683508423767E-2</v>
      </c>
      <c r="BE22" s="42">
        <v>1.341363022184496E-2</v>
      </c>
      <c r="BF22" s="42">
        <v>7.0001517056158286E-2</v>
      </c>
      <c r="BG22" s="42">
        <v>7.4570556105784447E-2</v>
      </c>
      <c r="BH22" s="42">
        <v>0.62952808561536533</v>
      </c>
      <c r="BI22" s="42">
        <v>4.9741721618506991E-2</v>
      </c>
      <c r="BJ22" s="42">
        <v>0.12268373803087783</v>
      </c>
      <c r="BK22" s="42">
        <v>1.4566591507603059E-2</v>
      </c>
      <c r="BL22" s="42">
        <v>4.3923263580949341E-2</v>
      </c>
      <c r="BM22" s="42">
        <v>3.915320406292222E-2</v>
      </c>
      <c r="BN22" s="42">
        <v>6.3966310257957876E-2</v>
      </c>
      <c r="BO22" s="42">
        <v>3.2615103674224898E-2</v>
      </c>
      <c r="BP22" s="42">
        <v>3.3611820856150623E-2</v>
      </c>
      <c r="BQ22" s="42">
        <v>0.17776974105343379</v>
      </c>
      <c r="BR22" s="42">
        <v>8.1094709311020002E-2</v>
      </c>
      <c r="BS22" s="42">
        <v>0</v>
      </c>
    </row>
    <row r="23" spans="1:71" ht="15.5" x14ac:dyDescent="0.35">
      <c r="A23" s="11" t="s">
        <v>62</v>
      </c>
      <c r="B23" s="25" t="s">
        <v>156</v>
      </c>
      <c r="C23">
        <f t="shared" si="2"/>
        <v>19</v>
      </c>
      <c r="D23" s="42">
        <v>8.0164874273963675E-3</v>
      </c>
      <c r="E23" s="42">
        <v>6.9509174990855429E-3</v>
      </c>
      <c r="F23" s="42">
        <v>4.2355589900413895E-3</v>
      </c>
      <c r="G23" s="42">
        <v>9.2051179836056922E-3</v>
      </c>
      <c r="H23" s="42">
        <v>2.9451760168232761E-3</v>
      </c>
      <c r="I23" s="42">
        <v>5.5062888992311798E-3</v>
      </c>
      <c r="J23" s="42">
        <v>1.3882870347975383E-2</v>
      </c>
      <c r="K23" s="42">
        <v>6.938442939833948E-3</v>
      </c>
      <c r="L23" s="42">
        <v>9.4388247069620446E-3</v>
      </c>
      <c r="M23" s="42">
        <v>7.7246939249263598E-3</v>
      </c>
      <c r="N23" s="42">
        <v>4.7707141725477171E-3</v>
      </c>
      <c r="O23" s="42">
        <v>3.9494101324659223E-3</v>
      </c>
      <c r="P23" s="42">
        <v>4.9400631689787509E-3</v>
      </c>
      <c r="Q23" s="42">
        <v>2.3438277953603372E-3</v>
      </c>
      <c r="R23" s="42">
        <v>3.8056211960495047E-3</v>
      </c>
      <c r="S23" s="42">
        <v>3.9220398130396031E-3</v>
      </c>
      <c r="T23" s="42">
        <v>6.1896560392592191E-3</v>
      </c>
      <c r="U23" s="42">
        <v>2.6350243435940999E-3</v>
      </c>
      <c r="V23" s="42">
        <v>0.14405613092082298</v>
      </c>
      <c r="W23" s="42">
        <v>8.4524059250197132E-3</v>
      </c>
      <c r="X23" s="42">
        <v>1.5407918187896044E-2</v>
      </c>
      <c r="Y23" s="42">
        <v>7.4004541766840796E-3</v>
      </c>
      <c r="Z23" s="42">
        <v>6.1744085419316646E-3</v>
      </c>
      <c r="AA23" s="42">
        <v>3.0083461180998097E-3</v>
      </c>
      <c r="AB23" s="42">
        <v>6.8268440475429352E-3</v>
      </c>
      <c r="AC23" s="42">
        <v>9.0595195497644807E-3</v>
      </c>
      <c r="AD23" s="42">
        <v>7.653858229562641E-3</v>
      </c>
      <c r="AE23" s="42">
        <v>9.2310376874649401E-3</v>
      </c>
      <c r="AF23" s="42">
        <v>4.0090373419133943E-3</v>
      </c>
      <c r="AG23" s="42">
        <v>2.293188779721365E-3</v>
      </c>
      <c r="AH23" s="42">
        <v>4.9461235939048187E-3</v>
      </c>
      <c r="AI23" s="42">
        <v>3.2514630530234684E-3</v>
      </c>
      <c r="AJ23" s="42">
        <v>3.8583008067243681E-3</v>
      </c>
      <c r="AK23" s="42">
        <v>4.0462487032901766E-3</v>
      </c>
      <c r="AL23" s="42">
        <v>2.8470249977750489E-3</v>
      </c>
      <c r="AM23" s="42">
        <v>3.1931395387873414E-3</v>
      </c>
      <c r="AN23" s="42">
        <v>2.7056060499658315E-3</v>
      </c>
      <c r="AO23" s="42">
        <v>4.5991337071823041E-3</v>
      </c>
      <c r="AP23" s="42">
        <v>3.7375487145177768E-3</v>
      </c>
      <c r="AQ23" s="42">
        <v>4.6198707795251171E-3</v>
      </c>
      <c r="AR23" s="42">
        <v>2.0632305869938404E-3</v>
      </c>
      <c r="AS23" s="42">
        <v>3.6832603977613818E-3</v>
      </c>
      <c r="AT23" s="42">
        <v>3.0192154184043564E-2</v>
      </c>
      <c r="AU23" s="42">
        <v>1.4721811478827196E-2</v>
      </c>
      <c r="AV23" s="42">
        <v>1.0846186781164679E-2</v>
      </c>
      <c r="AW23" s="42">
        <v>3.8839046107280485E-3</v>
      </c>
      <c r="AX23" s="42">
        <v>1.9438395326623445E-3</v>
      </c>
      <c r="AY23" s="42">
        <v>3.1479495201251089E-3</v>
      </c>
      <c r="AZ23" s="42">
        <v>2.295146165623528E-3</v>
      </c>
      <c r="BA23" s="42">
        <v>1.4786522679071251E-3</v>
      </c>
      <c r="BB23" s="42">
        <v>1.0729066113793536E-3</v>
      </c>
      <c r="BC23" s="42">
        <v>8.4111323412244441E-4</v>
      </c>
      <c r="BD23" s="42">
        <v>8.2769525185231638E-4</v>
      </c>
      <c r="BE23" s="42">
        <v>1.958653511664093E-4</v>
      </c>
      <c r="BF23" s="42">
        <v>1.1413685610399493E-3</v>
      </c>
      <c r="BG23" s="42">
        <v>2.0484325516448463E-3</v>
      </c>
      <c r="BH23" s="42">
        <v>1.3977055280559908E-3</v>
      </c>
      <c r="BI23" s="42">
        <v>3.2485358396321601E-3</v>
      </c>
      <c r="BJ23" s="42">
        <v>1.2792202178532157E-3</v>
      </c>
      <c r="BK23" s="42">
        <v>1.812253996367685E-3</v>
      </c>
      <c r="BL23" s="42">
        <v>1.1418934548316831E-3</v>
      </c>
      <c r="BM23" s="42">
        <v>9.0368061930361492E-4</v>
      </c>
      <c r="BN23" s="42">
        <v>1.3743244211491025E-3</v>
      </c>
      <c r="BO23" s="42">
        <v>1.2209933440471196E-3</v>
      </c>
      <c r="BP23" s="42">
        <v>1.3178489983508086E-3</v>
      </c>
      <c r="BQ23" s="42">
        <v>1.4020926755283695E-3</v>
      </c>
      <c r="BR23" s="42">
        <v>2.6624286195261132E-3</v>
      </c>
      <c r="BS23" s="42">
        <v>0</v>
      </c>
    </row>
    <row r="24" spans="1:71" ht="15.5" x14ac:dyDescent="0.35">
      <c r="A24" s="12" t="s">
        <v>63</v>
      </c>
      <c r="B24" s="25" t="s">
        <v>158</v>
      </c>
      <c r="C24">
        <f t="shared" si="2"/>
        <v>20</v>
      </c>
      <c r="D24" s="42">
        <v>9.7421285825975736E-3</v>
      </c>
      <c r="E24" s="42">
        <v>1.0537114259027021E-2</v>
      </c>
      <c r="F24" s="42">
        <v>4.7804341740125362E-3</v>
      </c>
      <c r="G24" s="42">
        <v>1.1057657161545597E-2</v>
      </c>
      <c r="H24" s="42">
        <v>7.2926419224190152E-3</v>
      </c>
      <c r="I24" s="42">
        <v>5.4208440548069127E-3</v>
      </c>
      <c r="J24" s="42">
        <v>1.3179186761987207E-2</v>
      </c>
      <c r="K24" s="42">
        <v>1.1804570090454354E-2</v>
      </c>
      <c r="L24" s="42">
        <v>3.1926657560572134E-2</v>
      </c>
      <c r="M24" s="42">
        <v>2.3845836055060358E-2</v>
      </c>
      <c r="N24" s="42">
        <v>1.5223545574316783E-2</v>
      </c>
      <c r="O24" s="42">
        <v>4.7203907746814705E-3</v>
      </c>
      <c r="P24" s="42">
        <v>6.0536770925664358E-3</v>
      </c>
      <c r="Q24" s="42">
        <v>2.7968047341611285E-3</v>
      </c>
      <c r="R24" s="42">
        <v>4.6797593881814483E-3</v>
      </c>
      <c r="S24" s="42">
        <v>4.694095644533893E-3</v>
      </c>
      <c r="T24" s="42">
        <v>7.1444027843727172E-3</v>
      </c>
      <c r="U24" s="42">
        <v>3.8895583431404262E-3</v>
      </c>
      <c r="V24" s="42">
        <v>0.12511957774503651</v>
      </c>
      <c r="W24" s="42">
        <v>3.6735671143942197</v>
      </c>
      <c r="X24" s="42">
        <v>1.9045846734144556E-2</v>
      </c>
      <c r="Y24" s="42">
        <v>2.297540253375692E-2</v>
      </c>
      <c r="Z24" s="42">
        <v>5.6055526566913358E-2</v>
      </c>
      <c r="AA24" s="42">
        <v>2.2672377939329937E-2</v>
      </c>
      <c r="AB24" s="42">
        <v>8.041964774544115E-3</v>
      </c>
      <c r="AC24" s="42">
        <v>9.3258341397860819E-3</v>
      </c>
      <c r="AD24" s="42">
        <v>7.8140407062416064E-3</v>
      </c>
      <c r="AE24" s="42">
        <v>9.3346158283042352E-3</v>
      </c>
      <c r="AF24" s="42">
        <v>5.0177838133793331E-3</v>
      </c>
      <c r="AG24" s="42">
        <v>2.694882580176835E-3</v>
      </c>
      <c r="AH24" s="42">
        <v>5.4547889128694583E-3</v>
      </c>
      <c r="AI24" s="42">
        <v>4.0097215989443229E-3</v>
      </c>
      <c r="AJ24" s="42">
        <v>4.378039310200389E-3</v>
      </c>
      <c r="AK24" s="42">
        <v>4.5328032433108005E-3</v>
      </c>
      <c r="AL24" s="42">
        <v>3.3042967747220612E-3</v>
      </c>
      <c r="AM24" s="42">
        <v>3.7772294591193389E-3</v>
      </c>
      <c r="AN24" s="42">
        <v>3.5171476072126534E-3</v>
      </c>
      <c r="AO24" s="42">
        <v>6.2233142071169197E-3</v>
      </c>
      <c r="AP24" s="42">
        <v>4.4100090739561783E-3</v>
      </c>
      <c r="AQ24" s="42">
        <v>5.8478696593956313E-3</v>
      </c>
      <c r="AR24" s="42">
        <v>3.5553899423098668E-3</v>
      </c>
      <c r="AS24" s="42">
        <v>4.2113403324344524E-3</v>
      </c>
      <c r="AT24" s="42">
        <v>2.9766094464696222E-2</v>
      </c>
      <c r="AU24" s="42">
        <v>1.3399255379475977E-2</v>
      </c>
      <c r="AV24" s="42">
        <v>9.9806952734441436E-3</v>
      </c>
      <c r="AW24" s="42">
        <v>4.7639073286900972E-3</v>
      </c>
      <c r="AX24" s="42">
        <v>3.1560230911281996E-3</v>
      </c>
      <c r="AY24" s="42">
        <v>8.3561412024323566E-3</v>
      </c>
      <c r="AZ24" s="42">
        <v>2.8478632433593574E-3</v>
      </c>
      <c r="BA24" s="42">
        <v>1.9679702611315876E-3</v>
      </c>
      <c r="BB24" s="42">
        <v>1.4678228573959463E-3</v>
      </c>
      <c r="BC24" s="42">
        <v>1.0259788526468326E-3</v>
      </c>
      <c r="BD24" s="42">
        <v>1.0529623615901491E-3</v>
      </c>
      <c r="BE24" s="42">
        <v>2.6204724647744924E-4</v>
      </c>
      <c r="BF24" s="42">
        <v>1.377862433141907E-3</v>
      </c>
      <c r="BG24" s="42">
        <v>3.7173688721208738E-3</v>
      </c>
      <c r="BH24" s="42">
        <v>2.1223658054766782E-3</v>
      </c>
      <c r="BI24" s="42">
        <v>3.3052657110016269E-3</v>
      </c>
      <c r="BJ24" s="42">
        <v>1.9527117059498882E-3</v>
      </c>
      <c r="BK24" s="42">
        <v>4.7581665219030237E-3</v>
      </c>
      <c r="BL24" s="42">
        <v>4.0062641276488479E-3</v>
      </c>
      <c r="BM24" s="42">
        <v>2.4694122731574197E-3</v>
      </c>
      <c r="BN24" s="42">
        <v>1.9163297746142437E-3</v>
      </c>
      <c r="BO24" s="42">
        <v>3.0015971020378967E-3</v>
      </c>
      <c r="BP24" s="42">
        <v>3.0154655909042827E-3</v>
      </c>
      <c r="BQ24" s="42">
        <v>2.0037845824380732E-3</v>
      </c>
      <c r="BR24" s="42">
        <v>4.4605388531347937E-3</v>
      </c>
      <c r="BS24" s="42">
        <v>0</v>
      </c>
    </row>
    <row r="25" spans="1:71" ht="15.5" x14ac:dyDescent="0.35">
      <c r="A25" s="11" t="s">
        <v>64</v>
      </c>
      <c r="B25" s="25" t="s">
        <v>160</v>
      </c>
      <c r="C25">
        <f t="shared" si="2"/>
        <v>21</v>
      </c>
      <c r="D25" s="42">
        <v>0.12455100041282627</v>
      </c>
      <c r="E25" s="42">
        <v>3.8638760068806705E-2</v>
      </c>
      <c r="F25" s="42">
        <v>1.7141208963379995E-2</v>
      </c>
      <c r="G25" s="42">
        <v>3.3380312575484239E-2</v>
      </c>
      <c r="H25" s="42">
        <v>1.7835047488267298E-2</v>
      </c>
      <c r="I25" s="42">
        <v>6.6198009560160731E-3</v>
      </c>
      <c r="J25" s="42">
        <v>1.6121307677548935E-2</v>
      </c>
      <c r="K25" s="42">
        <v>2.8078705605568247E-2</v>
      </c>
      <c r="L25" s="42">
        <v>6.6767432247821668E-2</v>
      </c>
      <c r="M25" s="42">
        <v>4.9532925041464976E-2</v>
      </c>
      <c r="N25" s="42">
        <v>1.9158638528086892E-2</v>
      </c>
      <c r="O25" s="42">
        <v>3.9260984656668947E-2</v>
      </c>
      <c r="P25" s="42">
        <v>0.11958313999569735</v>
      </c>
      <c r="Q25" s="42">
        <v>3.0854960721018308E-2</v>
      </c>
      <c r="R25" s="42">
        <v>5.5892757172067313E-2</v>
      </c>
      <c r="S25" s="42">
        <v>2.7723637932685306E-2</v>
      </c>
      <c r="T25" s="42">
        <v>6.2391723382663404E-2</v>
      </c>
      <c r="U25" s="42">
        <v>2.804241949015145E-2</v>
      </c>
      <c r="V25" s="42">
        <v>1.681572049196985E-2</v>
      </c>
      <c r="W25" s="42">
        <v>6.8231496055048621E-2</v>
      </c>
      <c r="X25" s="42">
        <v>1.1886518142503901</v>
      </c>
      <c r="Y25" s="42">
        <v>0.19301993737268869</v>
      </c>
      <c r="Z25" s="42">
        <v>0.11779026370575135</v>
      </c>
      <c r="AA25" s="42">
        <v>3.0475370253512164E-2</v>
      </c>
      <c r="AB25" s="42">
        <v>0.16922830441430781</v>
      </c>
      <c r="AC25" s="42">
        <v>4.1735029205916777E-2</v>
      </c>
      <c r="AD25" s="42">
        <v>1.7163900205619129E-2</v>
      </c>
      <c r="AE25" s="42">
        <v>2.6616733790882016E-2</v>
      </c>
      <c r="AF25" s="42">
        <v>2.1564034513115626E-2</v>
      </c>
      <c r="AG25" s="42">
        <v>1.1253654139031948E-2</v>
      </c>
      <c r="AH25" s="42">
        <v>5.0284440796674115E-2</v>
      </c>
      <c r="AI25" s="42">
        <v>1.2281113856529685E-2</v>
      </c>
      <c r="AJ25" s="42">
        <v>1.8766277228077256E-2</v>
      </c>
      <c r="AK25" s="42">
        <v>3.0292768531845503E-2</v>
      </c>
      <c r="AL25" s="42">
        <v>1.994514856148169E-2</v>
      </c>
      <c r="AM25" s="42">
        <v>3.6861070398079454E-2</v>
      </c>
      <c r="AN25" s="42">
        <v>1.5126113820066621E-2</v>
      </c>
      <c r="AO25" s="42">
        <v>5.0277252490345623E-3</v>
      </c>
      <c r="AP25" s="42">
        <v>1.8971622244475701E-2</v>
      </c>
      <c r="AQ25" s="42">
        <v>1.4547301832154372E-2</v>
      </c>
      <c r="AR25" s="42">
        <v>8.1259140919579601E-3</v>
      </c>
      <c r="AS25" s="42">
        <v>6.0921209023150113E-3</v>
      </c>
      <c r="AT25" s="42">
        <v>9.048458904092371E-3</v>
      </c>
      <c r="AU25" s="42">
        <v>4.8756097485088057E-3</v>
      </c>
      <c r="AV25" s="42">
        <v>6.8949416147392993E-3</v>
      </c>
      <c r="AW25" s="42">
        <v>3.3400666910567318E-3</v>
      </c>
      <c r="AX25" s="42">
        <v>8.272549707190293E-3</v>
      </c>
      <c r="AY25" s="42">
        <v>1.1079124810488897E-2</v>
      </c>
      <c r="AZ25" s="42">
        <v>1.0466918837356001E-2</v>
      </c>
      <c r="BA25" s="42">
        <v>3.8965444600074549E-3</v>
      </c>
      <c r="BB25" s="42">
        <v>2.98698155326172E-3</v>
      </c>
      <c r="BC25" s="42">
        <v>2.0979480342909603E-3</v>
      </c>
      <c r="BD25" s="42">
        <v>1.8156725924613776E-3</v>
      </c>
      <c r="BE25" s="42">
        <v>1.0048163294693359E-3</v>
      </c>
      <c r="BF25" s="42">
        <v>2.9627439862182038E-3</v>
      </c>
      <c r="BG25" s="42">
        <v>3.9947657054346681E-3</v>
      </c>
      <c r="BH25" s="42">
        <v>4.6715183288919913E-3</v>
      </c>
      <c r="BI25" s="42">
        <v>4.9031404076740615E-3</v>
      </c>
      <c r="BJ25" s="42">
        <v>5.1734660097665199E-3</v>
      </c>
      <c r="BK25" s="42">
        <v>1.4429785928313007E-3</v>
      </c>
      <c r="BL25" s="42">
        <v>2.5063867180920027E-3</v>
      </c>
      <c r="BM25" s="42">
        <v>3.0945359006587874E-3</v>
      </c>
      <c r="BN25" s="42">
        <v>3.1536381593899655E-3</v>
      </c>
      <c r="BO25" s="42">
        <v>7.1663859310549883E-3</v>
      </c>
      <c r="BP25" s="42">
        <v>1.0262349874522575E-2</v>
      </c>
      <c r="BQ25" s="42">
        <v>4.5926618118081993E-3</v>
      </c>
      <c r="BR25" s="42">
        <v>6.9509906752862954E-3</v>
      </c>
      <c r="BS25" s="42">
        <v>0</v>
      </c>
    </row>
    <row r="26" spans="1:71" ht="15.5" x14ac:dyDescent="0.35">
      <c r="A26" s="11" t="s">
        <v>65</v>
      </c>
      <c r="B26" s="24" t="s">
        <v>162</v>
      </c>
      <c r="C26">
        <f t="shared" si="2"/>
        <v>22</v>
      </c>
      <c r="D26" s="42">
        <v>9.8922448211044955E-2</v>
      </c>
      <c r="E26" s="42">
        <v>3.0443995520206726E-2</v>
      </c>
      <c r="F26" s="42">
        <v>7.1023592437898537E-3</v>
      </c>
      <c r="G26" s="42">
        <v>0.19681473999301863</v>
      </c>
      <c r="H26" s="42">
        <v>9.3849789854113692E-3</v>
      </c>
      <c r="I26" s="42">
        <v>1.0110097425865137E-2</v>
      </c>
      <c r="J26" s="42">
        <v>2.5376972543569638E-2</v>
      </c>
      <c r="K26" s="42">
        <v>2.9815631799266128E-2</v>
      </c>
      <c r="L26" s="42">
        <v>5.1650500254599198E-2</v>
      </c>
      <c r="M26" s="42">
        <v>5.8276304517080144E-2</v>
      </c>
      <c r="N26" s="42">
        <v>1.9378775423052014E-2</v>
      </c>
      <c r="O26" s="42">
        <v>3.3253919702264101E-2</v>
      </c>
      <c r="P26" s="42">
        <v>4.5330240115598254E-2</v>
      </c>
      <c r="Q26" s="42">
        <v>1.5399903874672593E-2</v>
      </c>
      <c r="R26" s="42">
        <v>2.9048296904948707E-2</v>
      </c>
      <c r="S26" s="42">
        <v>5.1403924831260522E-2</v>
      </c>
      <c r="T26" s="42">
        <v>6.5556796736311346E-2</v>
      </c>
      <c r="U26" s="42">
        <v>0.12931530166176786</v>
      </c>
      <c r="V26" s="42">
        <v>1.1191134074209816E-2</v>
      </c>
      <c r="W26" s="42">
        <v>5.5979384414836464E-2</v>
      </c>
      <c r="X26" s="42">
        <v>4.5737054447963575E-2</v>
      </c>
      <c r="Y26" s="42">
        <v>2.1495123623182866</v>
      </c>
      <c r="Z26" s="42">
        <v>9.1502130417058555E-2</v>
      </c>
      <c r="AA26" s="42">
        <v>3.5815656139725954E-2</v>
      </c>
      <c r="AB26" s="42">
        <v>9.397132587936366E-2</v>
      </c>
      <c r="AC26" s="42">
        <v>5.2639330991541985E-2</v>
      </c>
      <c r="AD26" s="42">
        <v>2.0693835374561553E-2</v>
      </c>
      <c r="AE26" s="42">
        <v>1.6510385535137381E-2</v>
      </c>
      <c r="AF26" s="42">
        <v>2.5513023639267024E-2</v>
      </c>
      <c r="AG26" s="42">
        <v>2.1153188683231391E-2</v>
      </c>
      <c r="AH26" s="42">
        <v>2.1337195109785968E-2</v>
      </c>
      <c r="AI26" s="42">
        <v>1.4044659092141141E-2</v>
      </c>
      <c r="AJ26" s="42">
        <v>2.2229909860549998E-2</v>
      </c>
      <c r="AK26" s="42">
        <v>2.1651403310438418E-2</v>
      </c>
      <c r="AL26" s="42">
        <v>1.9879230604392784E-2</v>
      </c>
      <c r="AM26" s="42">
        <v>3.2314646469363884E-2</v>
      </c>
      <c r="AN26" s="42">
        <v>3.3914483058081958E-2</v>
      </c>
      <c r="AO26" s="42">
        <v>5.1007109629061737E-3</v>
      </c>
      <c r="AP26" s="42">
        <v>1.9187625954306599E-2</v>
      </c>
      <c r="AQ26" s="42">
        <v>3.9844209572622656E-2</v>
      </c>
      <c r="AR26" s="42">
        <v>2.2481438529913269E-2</v>
      </c>
      <c r="AS26" s="42">
        <v>9.6684881784951868E-3</v>
      </c>
      <c r="AT26" s="42">
        <v>9.1288873112747998E-3</v>
      </c>
      <c r="AU26" s="42">
        <v>6.1703750264851791E-3</v>
      </c>
      <c r="AV26" s="42">
        <v>6.5634336477726121E-3</v>
      </c>
      <c r="AW26" s="42">
        <v>5.2117667331044093E-3</v>
      </c>
      <c r="AX26" s="42">
        <v>9.1321667790728329E-3</v>
      </c>
      <c r="AY26" s="42">
        <v>1.1353121818429885E-2</v>
      </c>
      <c r="AZ26" s="42">
        <v>3.9197830832601234E-2</v>
      </c>
      <c r="BA26" s="42">
        <v>1.2089288045056806E-2</v>
      </c>
      <c r="BB26" s="42">
        <v>5.9104427593838537E-3</v>
      </c>
      <c r="BC26" s="42">
        <v>4.5251718379377458E-3</v>
      </c>
      <c r="BD26" s="42">
        <v>3.4251504217720813E-3</v>
      </c>
      <c r="BE26" s="42">
        <v>4.6776324980739078E-3</v>
      </c>
      <c r="BF26" s="42">
        <v>3.7380950411820945E-3</v>
      </c>
      <c r="BG26" s="42">
        <v>6.0883895373787522E-3</v>
      </c>
      <c r="BH26" s="42">
        <v>1.3325123057126033E-2</v>
      </c>
      <c r="BI26" s="42">
        <v>6.7704439646647857E-3</v>
      </c>
      <c r="BJ26" s="42">
        <v>1.5284153279347294E-2</v>
      </c>
      <c r="BK26" s="42">
        <v>1.8455889414185093E-3</v>
      </c>
      <c r="BL26" s="42">
        <v>4.3551811708707798E-3</v>
      </c>
      <c r="BM26" s="42">
        <v>6.4326187707881158E-3</v>
      </c>
      <c r="BN26" s="42">
        <v>4.8130808340580726E-3</v>
      </c>
      <c r="BO26" s="42">
        <v>1.5671382177408984E-2</v>
      </c>
      <c r="BP26" s="42">
        <v>6.9770828276849647E-3</v>
      </c>
      <c r="BQ26" s="42">
        <v>7.7825406955147553E-3</v>
      </c>
      <c r="BR26" s="42">
        <v>7.9699187171083253E-3</v>
      </c>
      <c r="BS26" s="42">
        <v>0</v>
      </c>
    </row>
    <row r="27" spans="1:71" ht="15.5" x14ac:dyDescent="0.35">
      <c r="A27" s="11" t="s">
        <v>66</v>
      </c>
      <c r="B27" s="25" t="s">
        <v>164</v>
      </c>
      <c r="C27">
        <f t="shared" si="2"/>
        <v>23</v>
      </c>
      <c r="D27" s="42">
        <v>1.4770863799129792E-2</v>
      </c>
      <c r="E27" s="42">
        <v>9.6246311083825285E-3</v>
      </c>
      <c r="F27" s="42">
        <v>2.7180698561886526E-3</v>
      </c>
      <c r="G27" s="42">
        <v>1.809434368494274E-2</v>
      </c>
      <c r="H27" s="42">
        <v>5.9315120737290531E-3</v>
      </c>
      <c r="I27" s="42">
        <v>6.7561879745519715E-3</v>
      </c>
      <c r="J27" s="42">
        <v>1.1020694118632712E-2</v>
      </c>
      <c r="K27" s="42">
        <v>1.2301960015394822E-2</v>
      </c>
      <c r="L27" s="42">
        <v>1.1358327035249426E-2</v>
      </c>
      <c r="M27" s="42">
        <v>1.6093394198308165E-2</v>
      </c>
      <c r="N27" s="42">
        <v>1.0538887433109427E-2</v>
      </c>
      <c r="O27" s="42">
        <v>1.0316319090888058E-2</v>
      </c>
      <c r="P27" s="42">
        <v>1.3896925770397068E-2</v>
      </c>
      <c r="Q27" s="42">
        <v>1.0070089883664549E-2</v>
      </c>
      <c r="R27" s="42">
        <v>9.6320747971703879E-3</v>
      </c>
      <c r="S27" s="42">
        <v>9.9317220147718335E-3</v>
      </c>
      <c r="T27" s="42">
        <v>1.3000813063718494E-2</v>
      </c>
      <c r="U27" s="42">
        <v>1.0107664335932982E-2</v>
      </c>
      <c r="V27" s="42">
        <v>7.8473774347067697E-3</v>
      </c>
      <c r="W27" s="42">
        <v>1.1819490711872891E-2</v>
      </c>
      <c r="X27" s="42">
        <v>1.5264906123387306E-2</v>
      </c>
      <c r="Y27" s="42">
        <v>3.4728040751575082E-2</v>
      </c>
      <c r="Z27" s="42">
        <v>7.1598438565261766</v>
      </c>
      <c r="AA27" s="42">
        <v>1.3472604067825206E-2</v>
      </c>
      <c r="AB27" s="42">
        <v>1.2151932580948774E-2</v>
      </c>
      <c r="AC27" s="42">
        <v>1.1412453972596976E-2</v>
      </c>
      <c r="AD27" s="42">
        <v>8.4132427690754748E-3</v>
      </c>
      <c r="AE27" s="42">
        <v>1.1755720540152765E-2</v>
      </c>
      <c r="AF27" s="42">
        <v>2.4231779034259066E-2</v>
      </c>
      <c r="AG27" s="42">
        <v>1.1330935477724763E-2</v>
      </c>
      <c r="AH27" s="42">
        <v>9.5603448684961449E-3</v>
      </c>
      <c r="AI27" s="42">
        <v>1.0089862716209185E-2</v>
      </c>
      <c r="AJ27" s="42">
        <v>7.9961102293082224E-3</v>
      </c>
      <c r="AK27" s="42">
        <v>8.7340924642051263E-3</v>
      </c>
      <c r="AL27" s="42">
        <v>6.6858214734057189E-3</v>
      </c>
      <c r="AM27" s="42">
        <v>8.1854779616382552E-3</v>
      </c>
      <c r="AN27" s="42">
        <v>8.2059195415371544E-3</v>
      </c>
      <c r="AO27" s="42">
        <v>3.6559979590422009E-3</v>
      </c>
      <c r="AP27" s="42">
        <v>8.0145112272229767E-3</v>
      </c>
      <c r="AQ27" s="42">
        <v>7.5077349673581158E-3</v>
      </c>
      <c r="AR27" s="42">
        <v>9.3717476518496226E-3</v>
      </c>
      <c r="AS27" s="42">
        <v>1.3383459943161289E-2</v>
      </c>
      <c r="AT27" s="42">
        <v>9.1296545448987347E-3</v>
      </c>
      <c r="AU27" s="42">
        <v>8.0632570827262849E-3</v>
      </c>
      <c r="AV27" s="42">
        <v>5.2434787215304493E-3</v>
      </c>
      <c r="AW27" s="42">
        <v>8.0731375500706672E-3</v>
      </c>
      <c r="AX27" s="42">
        <v>1.9369252999174129E-2</v>
      </c>
      <c r="AY27" s="42">
        <v>8.1142556691365473E-3</v>
      </c>
      <c r="AZ27" s="42">
        <v>9.5813693750604768E-3</v>
      </c>
      <c r="BA27" s="42">
        <v>1.1554541529226517E-2</v>
      </c>
      <c r="BB27" s="42">
        <v>1.0751746534824962E-2</v>
      </c>
      <c r="BC27" s="42">
        <v>4.5059598749798372E-3</v>
      </c>
      <c r="BD27" s="42">
        <v>3.9640983999581856E-3</v>
      </c>
      <c r="BE27" s="42">
        <v>6.5249918399758969E-4</v>
      </c>
      <c r="BF27" s="42">
        <v>9.5820980434791949E-3</v>
      </c>
      <c r="BG27" s="42">
        <v>1.2648975375545659E-2</v>
      </c>
      <c r="BH27" s="42">
        <v>1.8325430636493362E-2</v>
      </c>
      <c r="BI27" s="42">
        <v>1.5198523901149317E-2</v>
      </c>
      <c r="BJ27" s="42">
        <v>3.8810582722975558E-2</v>
      </c>
      <c r="BK27" s="42">
        <v>2.1545287065808001E-3</v>
      </c>
      <c r="BL27" s="42">
        <v>4.18060568526284E-3</v>
      </c>
      <c r="BM27" s="42">
        <v>6.7510694948785272E-3</v>
      </c>
      <c r="BN27" s="42">
        <v>1.0813807929603391E-2</v>
      </c>
      <c r="BO27" s="42">
        <v>9.3488658773239058E-3</v>
      </c>
      <c r="BP27" s="42">
        <v>2.4515237071437494E-2</v>
      </c>
      <c r="BQ27" s="42">
        <v>2.5228167166907376E-2</v>
      </c>
      <c r="BR27" s="42">
        <v>3.3593842368213188E-2</v>
      </c>
      <c r="BS27" s="42">
        <v>0</v>
      </c>
    </row>
    <row r="28" spans="1:71" ht="15.5" x14ac:dyDescent="0.35">
      <c r="A28" s="11" t="s">
        <v>67</v>
      </c>
      <c r="B28" s="24" t="s">
        <v>166</v>
      </c>
      <c r="C28">
        <f t="shared" si="2"/>
        <v>24</v>
      </c>
      <c r="D28" s="42">
        <v>5.6433093327204224E-3</v>
      </c>
      <c r="E28" s="42">
        <v>4.5987984021776285E-2</v>
      </c>
      <c r="F28" s="42">
        <v>1.9325026071966909E-3</v>
      </c>
      <c r="G28" s="42">
        <v>2.0408043209945298E-3</v>
      </c>
      <c r="H28" s="42">
        <v>2.9247961699910801E-3</v>
      </c>
      <c r="I28" s="42">
        <v>5.7327919851161134E-4</v>
      </c>
      <c r="J28" s="42">
        <v>1.0142326349123487E-3</v>
      </c>
      <c r="K28" s="42">
        <v>1.8157200312303858E-2</v>
      </c>
      <c r="L28" s="42">
        <v>3.1812307215107237E-3</v>
      </c>
      <c r="M28" s="42">
        <v>4.7435572631585139E-3</v>
      </c>
      <c r="N28" s="42">
        <v>1.6856903679053298E-3</v>
      </c>
      <c r="O28" s="42">
        <v>2.713963740052127E-3</v>
      </c>
      <c r="P28" s="42">
        <v>4.0141125329339004E-3</v>
      </c>
      <c r="Q28" s="42">
        <v>3.2782137929410235E-3</v>
      </c>
      <c r="R28" s="42">
        <v>3.3981124703307509E-3</v>
      </c>
      <c r="S28" s="42">
        <v>1.6836525925323666E-3</v>
      </c>
      <c r="T28" s="42">
        <v>2.0298881928164291E-3</v>
      </c>
      <c r="U28" s="42">
        <v>1.6154436412880991E-3</v>
      </c>
      <c r="V28" s="42">
        <v>1.5587530113853119E-3</v>
      </c>
      <c r="W28" s="42">
        <v>3.4615080121813456E-3</v>
      </c>
      <c r="X28" s="42">
        <v>3.1692066984177251E-3</v>
      </c>
      <c r="Y28" s="42">
        <v>1.1026282596273827E-2</v>
      </c>
      <c r="Z28" s="42">
        <v>4.142153141405501E-3</v>
      </c>
      <c r="AA28" s="42">
        <v>2.5306944214046134</v>
      </c>
      <c r="AB28" s="42">
        <v>4.773367828613052E-3</v>
      </c>
      <c r="AC28" s="42">
        <v>2.067734047735375E-3</v>
      </c>
      <c r="AD28" s="42">
        <v>9.6114134137600092E-4</v>
      </c>
      <c r="AE28" s="42">
        <v>1.0788256361320646E-3</v>
      </c>
      <c r="AF28" s="42">
        <v>1.0551126904865512E-3</v>
      </c>
      <c r="AG28" s="42">
        <v>1.014708022913009E-3</v>
      </c>
      <c r="AH28" s="42">
        <v>1.8561386241834055E-3</v>
      </c>
      <c r="AI28" s="42">
        <v>1.4441007161062334E-3</v>
      </c>
      <c r="AJ28" s="42">
        <v>1.3124748276732831E-3</v>
      </c>
      <c r="AK28" s="42">
        <v>1.4728246530072795E-3</v>
      </c>
      <c r="AL28" s="42">
        <v>9.565748451229616E-4</v>
      </c>
      <c r="AM28" s="42">
        <v>1.7687140564835507E-3</v>
      </c>
      <c r="AN28" s="42">
        <v>1.3852748494660398E-3</v>
      </c>
      <c r="AO28" s="42">
        <v>5.0288877203103941E-4</v>
      </c>
      <c r="AP28" s="42">
        <v>7.0789648973899617E-4</v>
      </c>
      <c r="AQ28" s="42">
        <v>1.5800447490280992E-3</v>
      </c>
      <c r="AR28" s="42">
        <v>6.2049925480273994E-4</v>
      </c>
      <c r="AS28" s="42">
        <v>1.0818683147666081E-3</v>
      </c>
      <c r="AT28" s="42">
        <v>7.2308771912435791E-4</v>
      </c>
      <c r="AU28" s="42">
        <v>6.804775681348344E-4</v>
      </c>
      <c r="AV28" s="42">
        <v>5.7972602497758752E-4</v>
      </c>
      <c r="AW28" s="42">
        <v>5.5136784535506143E-4</v>
      </c>
      <c r="AX28" s="42">
        <v>1.6376116384946759E-3</v>
      </c>
      <c r="AY28" s="42">
        <v>2.1809506228315104E-3</v>
      </c>
      <c r="AZ28" s="42">
        <v>8.7277935648687925E-4</v>
      </c>
      <c r="BA28" s="42">
        <v>5.9540548574267343E-4</v>
      </c>
      <c r="BB28" s="42">
        <v>6.4511469033425408E-4</v>
      </c>
      <c r="BC28" s="42">
        <v>4.0651375113109922E-4</v>
      </c>
      <c r="BD28" s="42">
        <v>3.1315481823688521E-4</v>
      </c>
      <c r="BE28" s="42">
        <v>1.1932858550791881E-4</v>
      </c>
      <c r="BF28" s="42">
        <v>4.4881697470763166E-4</v>
      </c>
      <c r="BG28" s="42">
        <v>1.7157785487863428E-3</v>
      </c>
      <c r="BH28" s="42">
        <v>1.0301287476394813E-3</v>
      </c>
      <c r="BI28" s="42">
        <v>7.2834412913518206E-4</v>
      </c>
      <c r="BJ28" s="42">
        <v>7.0801545695682404E-4</v>
      </c>
      <c r="BK28" s="42">
        <v>2.1617813347355331E-4</v>
      </c>
      <c r="BL28" s="42">
        <v>1.2286112155111288E-3</v>
      </c>
      <c r="BM28" s="42">
        <v>3.4413382631804362E-3</v>
      </c>
      <c r="BN28" s="42">
        <v>3.5383116218297072E-3</v>
      </c>
      <c r="BO28" s="42">
        <v>4.0369727625620015E-2</v>
      </c>
      <c r="BP28" s="42">
        <v>8.0138020295557652E-2</v>
      </c>
      <c r="BQ28" s="42">
        <v>1.1248083637889598E-3</v>
      </c>
      <c r="BR28" s="42">
        <v>6.8969555998946701E-3</v>
      </c>
      <c r="BS28" s="42">
        <v>0</v>
      </c>
    </row>
    <row r="29" spans="1:71" ht="15.5" x14ac:dyDescent="0.35">
      <c r="A29" s="12" t="s">
        <v>68</v>
      </c>
      <c r="B29" s="24" t="s">
        <v>168</v>
      </c>
      <c r="C29">
        <f t="shared" si="2"/>
        <v>25</v>
      </c>
      <c r="D29" s="42">
        <v>4.1951437360754094E-2</v>
      </c>
      <c r="E29" s="42">
        <v>4.5667275455811576E-2</v>
      </c>
      <c r="F29" s="42">
        <v>2.2920027370977047E-2</v>
      </c>
      <c r="G29" s="42">
        <v>9.6419901501028957E-2</v>
      </c>
      <c r="H29" s="42">
        <v>3.2156118019594358E-2</v>
      </c>
      <c r="I29" s="42">
        <v>6.1846203448026056E-2</v>
      </c>
      <c r="J29" s="42">
        <v>7.3229061122834241E-2</v>
      </c>
      <c r="K29" s="42">
        <v>0.12053607372789238</v>
      </c>
      <c r="L29" s="42">
        <v>5.8610889689920335E-2</v>
      </c>
      <c r="M29" s="42">
        <v>0.2229974748548075</v>
      </c>
      <c r="N29" s="42">
        <v>0.30388236064282281</v>
      </c>
      <c r="O29" s="42">
        <v>3.3526916481296153E-2</v>
      </c>
      <c r="P29" s="42">
        <v>7.8623256773470485E-2</v>
      </c>
      <c r="Q29" s="42">
        <v>5.9569165319698129E-2</v>
      </c>
      <c r="R29" s="42">
        <v>0.17312900264636788</v>
      </c>
      <c r="S29" s="42">
        <v>7.2916125133010767E-2</v>
      </c>
      <c r="T29" s="42">
        <v>0.10800615563033771</v>
      </c>
      <c r="U29" s="42">
        <v>0.34350885876066056</v>
      </c>
      <c r="V29" s="42">
        <v>2.6477793438595632E-2</v>
      </c>
      <c r="W29" s="42">
        <v>5.2819786594098445E-2</v>
      </c>
      <c r="X29" s="42">
        <v>0.10162600296978067</v>
      </c>
      <c r="Y29" s="42">
        <v>0.11867500961021164</v>
      </c>
      <c r="Z29" s="42">
        <v>0.31584965343120941</v>
      </c>
      <c r="AA29" s="42">
        <v>7.3572191531584244E-2</v>
      </c>
      <c r="AB29" s="42">
        <v>7.2923359646860062</v>
      </c>
      <c r="AC29" s="42">
        <v>0.18991695890326593</v>
      </c>
      <c r="AD29" s="42">
        <v>7.7020295367030714E-2</v>
      </c>
      <c r="AE29" s="42">
        <v>4.8575264551094365E-2</v>
      </c>
      <c r="AF29" s="42">
        <v>8.2442277345198267E-2</v>
      </c>
      <c r="AG29" s="42">
        <v>0.15918701181588771</v>
      </c>
      <c r="AH29" s="42">
        <v>0.23291131759927572</v>
      </c>
      <c r="AI29" s="42">
        <v>0.15706785169943402</v>
      </c>
      <c r="AJ29" s="42">
        <v>0.38445796300711949</v>
      </c>
      <c r="AK29" s="42">
        <v>0.32094553465813092</v>
      </c>
      <c r="AL29" s="42">
        <v>0.17843365115079696</v>
      </c>
      <c r="AM29" s="42">
        <v>0.23449499320753331</v>
      </c>
      <c r="AN29" s="42">
        <v>0.16102509046756799</v>
      </c>
      <c r="AO29" s="42">
        <v>2.4443854752556317E-2</v>
      </c>
      <c r="AP29" s="42">
        <v>6.9449519349741043E-2</v>
      </c>
      <c r="AQ29" s="42">
        <v>0.1720765634732731</v>
      </c>
      <c r="AR29" s="42">
        <v>0.10185946319287227</v>
      </c>
      <c r="AS29" s="42">
        <v>5.5565861009105301E-2</v>
      </c>
      <c r="AT29" s="42">
        <v>0.13687688280621235</v>
      </c>
      <c r="AU29" s="42">
        <v>3.1014293463451283E-2</v>
      </c>
      <c r="AV29" s="42">
        <v>0.17375067981830511</v>
      </c>
      <c r="AW29" s="42">
        <v>2.9858994536531232E-2</v>
      </c>
      <c r="AX29" s="42">
        <v>3.4599764648349234E-2</v>
      </c>
      <c r="AY29" s="42">
        <v>7.5967053790983632E-2</v>
      </c>
      <c r="AZ29" s="42">
        <v>5.9137852848524193E-2</v>
      </c>
      <c r="BA29" s="42">
        <v>2.5127919051564661E-2</v>
      </c>
      <c r="BB29" s="42">
        <v>2.2529270579193957E-2</v>
      </c>
      <c r="BC29" s="42">
        <v>1.8537352337471707E-2</v>
      </c>
      <c r="BD29" s="42">
        <v>1.3035297627677861E-2</v>
      </c>
      <c r="BE29" s="42">
        <v>4.9409082250831222E-3</v>
      </c>
      <c r="BF29" s="42">
        <v>3.2244658898641629E-2</v>
      </c>
      <c r="BG29" s="42">
        <v>2.2319294589649055E-2</v>
      </c>
      <c r="BH29" s="42">
        <v>3.4165652435686984E-2</v>
      </c>
      <c r="BI29" s="42">
        <v>6.7001807540323588E-2</v>
      </c>
      <c r="BJ29" s="42">
        <v>3.7381663308428084E-2</v>
      </c>
      <c r="BK29" s="42">
        <v>8.1492999979412093E-3</v>
      </c>
      <c r="BL29" s="42">
        <v>1.5544830352920825E-2</v>
      </c>
      <c r="BM29" s="42">
        <v>1.8612545318945968E-2</v>
      </c>
      <c r="BN29" s="42">
        <v>1.9354452036648432E-2</v>
      </c>
      <c r="BO29" s="42">
        <v>4.6673239813098441E-2</v>
      </c>
      <c r="BP29" s="42">
        <v>4.6473360970906798E-2</v>
      </c>
      <c r="BQ29" s="42">
        <v>2.5113891457982967E-2</v>
      </c>
      <c r="BR29" s="42">
        <v>4.0169223224546954E-2</v>
      </c>
      <c r="BS29" s="42">
        <v>0</v>
      </c>
    </row>
    <row r="30" spans="1:71" ht="15.5" x14ac:dyDescent="0.35">
      <c r="A30" s="12" t="s">
        <v>69</v>
      </c>
      <c r="B30" s="24" t="s">
        <v>170</v>
      </c>
      <c r="C30">
        <f t="shared" si="2"/>
        <v>26</v>
      </c>
      <c r="D30" s="42">
        <v>0.12791612055869214</v>
      </c>
      <c r="E30" s="42">
        <v>0.19328257291636072</v>
      </c>
      <c r="F30" s="42">
        <v>3.1708698791645847E-2</v>
      </c>
      <c r="G30" s="42">
        <v>6.110800711965788E-2</v>
      </c>
      <c r="H30" s="42">
        <v>3.7895463400417898E-2</v>
      </c>
      <c r="I30" s="42">
        <v>2.6472314793839078E-2</v>
      </c>
      <c r="J30" s="42">
        <v>4.6625302604319359E-2</v>
      </c>
      <c r="K30" s="42">
        <v>9.2128619504237216E-2</v>
      </c>
      <c r="L30" s="42">
        <v>9.3589586537802721E-2</v>
      </c>
      <c r="M30" s="42">
        <v>0.1076654427373842</v>
      </c>
      <c r="N30" s="42">
        <v>0.23795267683812499</v>
      </c>
      <c r="O30" s="42">
        <v>4.559405826235078E-2</v>
      </c>
      <c r="P30" s="42">
        <v>3.693622494919635E-2</v>
      </c>
      <c r="Q30" s="42">
        <v>2.1075477422478516E-2</v>
      </c>
      <c r="R30" s="42">
        <v>2.4431770865317403E-2</v>
      </c>
      <c r="S30" s="42">
        <v>2.5314860992781636E-2</v>
      </c>
      <c r="T30" s="42">
        <v>5.6046910506296357E-2</v>
      </c>
      <c r="U30" s="42">
        <v>3.9636321782182252E-2</v>
      </c>
      <c r="V30" s="42">
        <v>2.5983658274995422E-2</v>
      </c>
      <c r="W30" s="42">
        <v>7.134415589265386E-2</v>
      </c>
      <c r="X30" s="42">
        <v>6.9430393397825488E-2</v>
      </c>
      <c r="Y30" s="42">
        <v>6.513265706923288E-2</v>
      </c>
      <c r="Z30" s="42">
        <v>0.10929228040894158</v>
      </c>
      <c r="AA30" s="42">
        <v>2.4666085053675877E-2</v>
      </c>
      <c r="AB30" s="42">
        <v>8.009088039074555E-2</v>
      </c>
      <c r="AC30" s="42">
        <v>10.886645322674593</v>
      </c>
      <c r="AD30" s="42">
        <v>6.5492219303567953E-2</v>
      </c>
      <c r="AE30" s="42">
        <v>6.2960142677955119E-2</v>
      </c>
      <c r="AF30" s="42">
        <v>4.1442487815591955E-2</v>
      </c>
      <c r="AG30" s="42">
        <v>1.6811486971379887E-2</v>
      </c>
      <c r="AH30" s="42">
        <v>6.7766686719075098E-2</v>
      </c>
      <c r="AI30" s="42">
        <v>4.8968976762776791E-2</v>
      </c>
      <c r="AJ30" s="42">
        <v>0.13412133904298029</v>
      </c>
      <c r="AK30" s="42">
        <v>4.1528624413303315E-2</v>
      </c>
      <c r="AL30" s="42">
        <v>6.3340862927751762E-2</v>
      </c>
      <c r="AM30" s="42">
        <v>8.248589541981434E-2</v>
      </c>
      <c r="AN30" s="42">
        <v>5.3761623749975611E-2</v>
      </c>
      <c r="AO30" s="42">
        <v>8.8781358916671257E-2</v>
      </c>
      <c r="AP30" s="42">
        <v>0.23540975014071855</v>
      </c>
      <c r="AQ30" s="42">
        <v>1.0052104514337445</v>
      </c>
      <c r="AR30" s="42">
        <v>3.2660007660208483E-2</v>
      </c>
      <c r="AS30" s="42">
        <v>1.6296012169731738E-2</v>
      </c>
      <c r="AT30" s="42">
        <v>1.6761358830698101E-2</v>
      </c>
      <c r="AU30" s="42">
        <v>1.6323218129649875E-2</v>
      </c>
      <c r="AV30" s="42">
        <v>1.3858204068812099E-2</v>
      </c>
      <c r="AW30" s="42">
        <v>2.5124582450167104E-2</v>
      </c>
      <c r="AX30" s="42">
        <v>0.11049592055878042</v>
      </c>
      <c r="AY30" s="42">
        <v>7.3588490790139793E-2</v>
      </c>
      <c r="AZ30" s="42">
        <v>2.2011372204763929E-2</v>
      </c>
      <c r="BA30" s="42">
        <v>2.1067961922577712E-2</v>
      </c>
      <c r="BB30" s="42">
        <v>4.045926803554864E-2</v>
      </c>
      <c r="BC30" s="42">
        <v>1.6339047604857646E-2</v>
      </c>
      <c r="BD30" s="42">
        <v>1.1295334639236255E-2</v>
      </c>
      <c r="BE30" s="42">
        <v>4.7850410230850529E-2</v>
      </c>
      <c r="BF30" s="42">
        <v>1.1651285362681521E-2</v>
      </c>
      <c r="BG30" s="42">
        <v>1.988061345164344E-2</v>
      </c>
      <c r="BH30" s="42">
        <v>1.5975723426191437E-2</v>
      </c>
      <c r="BI30" s="42">
        <v>1.7732327368410836E-2</v>
      </c>
      <c r="BJ30" s="42">
        <v>3.1310236363784598E-2</v>
      </c>
      <c r="BK30" s="42">
        <v>5.0629593976172088E-3</v>
      </c>
      <c r="BL30" s="42">
        <v>3.5171534488961875E-2</v>
      </c>
      <c r="BM30" s="42">
        <v>1.9756376524243391E-2</v>
      </c>
      <c r="BN30" s="42">
        <v>1.8870665178572336E-2</v>
      </c>
      <c r="BO30" s="42">
        <v>4.196826686886955E-2</v>
      </c>
      <c r="BP30" s="42">
        <v>2.2645560534389497E-2</v>
      </c>
      <c r="BQ30" s="42">
        <v>2.3076705538591664E-2</v>
      </c>
      <c r="BR30" s="42">
        <v>3.8154111545020034E-2</v>
      </c>
      <c r="BS30" s="42">
        <v>0</v>
      </c>
    </row>
    <row r="31" spans="1:71" ht="15.5" x14ac:dyDescent="0.35">
      <c r="A31" s="11" t="s">
        <v>70</v>
      </c>
      <c r="B31" s="24" t="s">
        <v>172</v>
      </c>
      <c r="C31">
        <f t="shared" si="2"/>
        <v>27</v>
      </c>
      <c r="D31" s="42">
        <v>5.2113384193829271E-3</v>
      </c>
      <c r="E31" s="42">
        <v>9.7008767740670854E-3</v>
      </c>
      <c r="F31" s="42">
        <v>3.2616082438822374E-3</v>
      </c>
      <c r="G31" s="42">
        <v>1.999503576325835E-2</v>
      </c>
      <c r="H31" s="42">
        <v>3.4469570715451009E-2</v>
      </c>
      <c r="I31" s="42">
        <v>1.3875285401916737E-2</v>
      </c>
      <c r="J31" s="42">
        <v>3.5180218078624342E-2</v>
      </c>
      <c r="K31" s="42">
        <v>1.2655289447415308E-2</v>
      </c>
      <c r="L31" s="42">
        <v>6.3679042615173449E-3</v>
      </c>
      <c r="M31" s="42">
        <v>1.0034037019483041E-2</v>
      </c>
      <c r="N31" s="42">
        <v>2.4251618833116523E-2</v>
      </c>
      <c r="O31" s="42">
        <v>4.4630747659033078E-3</v>
      </c>
      <c r="P31" s="42">
        <v>5.9697433839440341E-3</v>
      </c>
      <c r="Q31" s="42">
        <v>4.7365395301147452E-3</v>
      </c>
      <c r="R31" s="42">
        <v>5.6324014028761721E-3</v>
      </c>
      <c r="S31" s="42">
        <v>1.0129293675263976E-2</v>
      </c>
      <c r="T31" s="42">
        <v>1.2061011596632537E-2</v>
      </c>
      <c r="U31" s="42">
        <v>1.0354418914000669E-2</v>
      </c>
      <c r="V31" s="42">
        <v>1.5193669421273261E-2</v>
      </c>
      <c r="W31" s="42">
        <v>6.747701669703076E-3</v>
      </c>
      <c r="X31" s="42">
        <v>8.8230883317814146E-3</v>
      </c>
      <c r="Y31" s="42">
        <v>1.3109219530422605E-2</v>
      </c>
      <c r="Z31" s="42">
        <v>1.5543209437471752E-2</v>
      </c>
      <c r="AA31" s="42">
        <v>5.1260200451785807E-3</v>
      </c>
      <c r="AB31" s="42">
        <v>2.3636032068600373E-2</v>
      </c>
      <c r="AC31" s="42">
        <v>2.3605377404292919E-2</v>
      </c>
      <c r="AD31" s="42">
        <v>1.6932040439111968</v>
      </c>
      <c r="AE31" s="42">
        <v>6.621999971992347E-2</v>
      </c>
      <c r="AF31" s="42">
        <v>0.37322429056017042</v>
      </c>
      <c r="AG31" s="42">
        <v>1.3019480290940065E-2</v>
      </c>
      <c r="AH31" s="42">
        <v>0.11113907818054276</v>
      </c>
      <c r="AI31" s="42">
        <v>0.17266505884542779</v>
      </c>
      <c r="AJ31" s="42">
        <v>0.12878262834887705</v>
      </c>
      <c r="AK31" s="42">
        <v>0.20029747704400258</v>
      </c>
      <c r="AL31" s="42">
        <v>8.142337054467734E-2</v>
      </c>
      <c r="AM31" s="42">
        <v>4.9125582134021122E-2</v>
      </c>
      <c r="AN31" s="42">
        <v>7.2942074655074254E-2</v>
      </c>
      <c r="AO31" s="42">
        <v>1.2461614369855305E-2</v>
      </c>
      <c r="AP31" s="42">
        <v>1.8608169888361958E-2</v>
      </c>
      <c r="AQ31" s="42">
        <v>7.8804057865709431E-2</v>
      </c>
      <c r="AR31" s="42">
        <v>2.2200710117338925E-2</v>
      </c>
      <c r="AS31" s="42">
        <v>6.335397935472443E-3</v>
      </c>
      <c r="AT31" s="42">
        <v>1.3842047242265506E-2</v>
      </c>
      <c r="AU31" s="42">
        <v>1.0316661827231906E-2</v>
      </c>
      <c r="AV31" s="42">
        <v>5.1529267184848094E-3</v>
      </c>
      <c r="AW31" s="42">
        <v>6.1445276711471772E-3</v>
      </c>
      <c r="AX31" s="42">
        <v>7.5419869903183001E-3</v>
      </c>
      <c r="AY31" s="42">
        <v>9.348002002940994E-3</v>
      </c>
      <c r="AZ31" s="42">
        <v>5.9811759959224314E-3</v>
      </c>
      <c r="BA31" s="42">
        <v>3.9814498040291893E-3</v>
      </c>
      <c r="BB31" s="42">
        <v>5.5551235226068609E-3</v>
      </c>
      <c r="BC31" s="42">
        <v>3.1859618751925631E-3</v>
      </c>
      <c r="BD31" s="42">
        <v>1.9212578052766021E-3</v>
      </c>
      <c r="BE31" s="42">
        <v>1.1384313189942003E-3</v>
      </c>
      <c r="BF31" s="42">
        <v>2.8154139313389917E-3</v>
      </c>
      <c r="BG31" s="42">
        <v>5.0551114686719096E-3</v>
      </c>
      <c r="BH31" s="42">
        <v>3.5167463062944332E-3</v>
      </c>
      <c r="BI31" s="42">
        <v>1.4785902322191598E-2</v>
      </c>
      <c r="BJ31" s="42">
        <v>5.1665387339284267E-3</v>
      </c>
      <c r="BK31" s="42">
        <v>2.5004219925112924E-3</v>
      </c>
      <c r="BL31" s="42">
        <v>4.4459190352789373E-3</v>
      </c>
      <c r="BM31" s="42">
        <v>2.646179423743975E-3</v>
      </c>
      <c r="BN31" s="42">
        <v>3.3785216557752065E-3</v>
      </c>
      <c r="BO31" s="42">
        <v>5.3019484019787601E-3</v>
      </c>
      <c r="BP31" s="42">
        <v>4.6607582328898455E-3</v>
      </c>
      <c r="BQ31" s="42">
        <v>5.3200845426122773E-3</v>
      </c>
      <c r="BR31" s="42">
        <v>5.0441799784636185E-3</v>
      </c>
      <c r="BS31" s="42">
        <v>0</v>
      </c>
    </row>
    <row r="32" spans="1:71" ht="15.5" x14ac:dyDescent="0.35">
      <c r="A32" s="12" t="s">
        <v>71</v>
      </c>
      <c r="B32" s="25" t="s">
        <v>174</v>
      </c>
      <c r="C32">
        <f t="shared" si="2"/>
        <v>28</v>
      </c>
      <c r="D32" s="42">
        <v>6.8891491212496637E-3</v>
      </c>
      <c r="E32" s="42">
        <v>5.638828240873927E-3</v>
      </c>
      <c r="F32" s="42">
        <v>2.5809252276393106E-3</v>
      </c>
      <c r="G32" s="42">
        <v>1.2388231044940273E-2</v>
      </c>
      <c r="H32" s="42">
        <v>8.8345016323451049E-3</v>
      </c>
      <c r="I32" s="42">
        <v>8.4784290494932905E-3</v>
      </c>
      <c r="J32" s="42">
        <v>3.8399845646717605E-2</v>
      </c>
      <c r="K32" s="42">
        <v>1.0690706806202226E-2</v>
      </c>
      <c r="L32" s="42">
        <v>7.0920830806081043E-3</v>
      </c>
      <c r="M32" s="42">
        <v>1.2730007473558845E-2</v>
      </c>
      <c r="N32" s="42">
        <v>9.9333287686821248E-3</v>
      </c>
      <c r="O32" s="42">
        <v>4.9792920138800852E-3</v>
      </c>
      <c r="P32" s="42">
        <v>7.9108275409749806E-3</v>
      </c>
      <c r="Q32" s="42">
        <v>5.9019943708638212E-3</v>
      </c>
      <c r="R32" s="42">
        <v>6.5299934663754691E-3</v>
      </c>
      <c r="S32" s="42">
        <v>7.1290439996447817E-3</v>
      </c>
      <c r="T32" s="42">
        <v>2.2060741401364478E-2</v>
      </c>
      <c r="U32" s="42">
        <v>4.8489567150087599E-2</v>
      </c>
      <c r="V32" s="42">
        <v>5.0852217761122569E-3</v>
      </c>
      <c r="W32" s="42">
        <v>7.5902752581779344E-3</v>
      </c>
      <c r="X32" s="42">
        <v>2.5235572416497511E-2</v>
      </c>
      <c r="Y32" s="42">
        <v>2.5468673489974072E-2</v>
      </c>
      <c r="Z32" s="42">
        <v>1.3351360282442657E-2</v>
      </c>
      <c r="AA32" s="42">
        <v>5.877080676854861E-3</v>
      </c>
      <c r="AB32" s="42">
        <v>1.2393315076808185E-2</v>
      </c>
      <c r="AC32" s="42">
        <v>1.4280965068921226E-2</v>
      </c>
      <c r="AD32" s="42">
        <v>5.4152817027345049E-2</v>
      </c>
      <c r="AE32" s="42">
        <v>3.4739984951578871</v>
      </c>
      <c r="AF32" s="42">
        <v>6.7452421314140684E-2</v>
      </c>
      <c r="AG32" s="42">
        <v>1.9012826268826218E-2</v>
      </c>
      <c r="AH32" s="42">
        <v>0.32222646888657408</v>
      </c>
      <c r="AI32" s="42">
        <v>7.7588133557731892E-2</v>
      </c>
      <c r="AJ32" s="42">
        <v>6.4592129185273864E-2</v>
      </c>
      <c r="AK32" s="42">
        <v>0.21019515571413155</v>
      </c>
      <c r="AL32" s="42">
        <v>8.1256035220136358E-2</v>
      </c>
      <c r="AM32" s="42">
        <v>8.7077530008678211E-2</v>
      </c>
      <c r="AN32" s="42">
        <v>0.11304542696186137</v>
      </c>
      <c r="AO32" s="42">
        <v>1.1498963071594551E-2</v>
      </c>
      <c r="AP32" s="42">
        <v>1.788553045079554E-2</v>
      </c>
      <c r="AQ32" s="42">
        <v>3.4388919896056719E-2</v>
      </c>
      <c r="AR32" s="42">
        <v>3.3635396907025321E-2</v>
      </c>
      <c r="AS32" s="42">
        <v>5.241198742733072E-3</v>
      </c>
      <c r="AT32" s="42">
        <v>1.259421847041022E-2</v>
      </c>
      <c r="AU32" s="42">
        <v>1.1164181725078246E-2</v>
      </c>
      <c r="AV32" s="42">
        <v>4.5388673127164866E-3</v>
      </c>
      <c r="AW32" s="42">
        <v>6.7533347936491765E-3</v>
      </c>
      <c r="AX32" s="42">
        <v>6.1319340060535113E-3</v>
      </c>
      <c r="AY32" s="42">
        <v>5.5062384876295905E-3</v>
      </c>
      <c r="AZ32" s="42">
        <v>1.1041482225870633E-2</v>
      </c>
      <c r="BA32" s="42">
        <v>5.071267971905072E-3</v>
      </c>
      <c r="BB32" s="42">
        <v>5.8912569308349509E-3</v>
      </c>
      <c r="BC32" s="42">
        <v>3.5560989669888793E-3</v>
      </c>
      <c r="BD32" s="42">
        <v>2.4144561198578573E-3</v>
      </c>
      <c r="BE32" s="42">
        <v>1.3346298152783016E-3</v>
      </c>
      <c r="BF32" s="42">
        <v>4.3318506671195323E-3</v>
      </c>
      <c r="BG32" s="42">
        <v>4.6666564685001544E-3</v>
      </c>
      <c r="BH32" s="42">
        <v>5.9662063007234045E-3</v>
      </c>
      <c r="BI32" s="42">
        <v>7.9754112302832629E-3</v>
      </c>
      <c r="BJ32" s="42">
        <v>5.3636322439834638E-3</v>
      </c>
      <c r="BK32" s="42">
        <v>2.1968739631004161E-3</v>
      </c>
      <c r="BL32" s="42">
        <v>3.0804351476417932E-3</v>
      </c>
      <c r="BM32" s="42">
        <v>2.4815475331771445E-3</v>
      </c>
      <c r="BN32" s="42">
        <v>4.1732589324651155E-3</v>
      </c>
      <c r="BO32" s="42">
        <v>5.1742413192654756E-3</v>
      </c>
      <c r="BP32" s="42">
        <v>7.7057807345364384E-3</v>
      </c>
      <c r="BQ32" s="42">
        <v>8.366033104731968E-3</v>
      </c>
      <c r="BR32" s="42">
        <v>6.3602016835142966E-3</v>
      </c>
      <c r="BS32" s="42">
        <v>0</v>
      </c>
    </row>
    <row r="33" spans="1:71" ht="15.5" x14ac:dyDescent="0.35">
      <c r="A33" s="11" t="s">
        <v>72</v>
      </c>
      <c r="B33" s="24" t="s">
        <v>176</v>
      </c>
      <c r="C33">
        <f t="shared" si="2"/>
        <v>29</v>
      </c>
      <c r="D33" s="42">
        <v>4.6277397738251465E-2</v>
      </c>
      <c r="E33" s="42">
        <v>7.9795335421277244E-2</v>
      </c>
      <c r="F33" s="42">
        <v>3.0139351268998131E-2</v>
      </c>
      <c r="G33" s="42">
        <v>0.10066572929976199</v>
      </c>
      <c r="H33" s="42">
        <v>0.13272101054529603</v>
      </c>
      <c r="I33" s="42">
        <v>0.13463234183127776</v>
      </c>
      <c r="J33" s="42">
        <v>0.25592826618486858</v>
      </c>
      <c r="K33" s="42">
        <v>0.15126901298522055</v>
      </c>
      <c r="L33" s="42">
        <v>5.8497583875192979E-2</v>
      </c>
      <c r="M33" s="42">
        <v>0.13020678756578419</v>
      </c>
      <c r="N33" s="42">
        <v>0.53875591962418656</v>
      </c>
      <c r="O33" s="42">
        <v>4.3721189131666095E-2</v>
      </c>
      <c r="P33" s="42">
        <v>6.0418686973408631E-2</v>
      </c>
      <c r="Q33" s="42">
        <v>4.6435622244310783E-2</v>
      </c>
      <c r="R33" s="42">
        <v>5.5130044237579647E-2</v>
      </c>
      <c r="S33" s="42">
        <v>0.1700235026991031</v>
      </c>
      <c r="T33" s="42">
        <v>7.5230803096399707E-2</v>
      </c>
      <c r="U33" s="42">
        <v>8.5715047127850455E-2</v>
      </c>
      <c r="V33" s="42">
        <v>7.2063225543759143E-2</v>
      </c>
      <c r="W33" s="42">
        <v>6.5273867762470947E-2</v>
      </c>
      <c r="X33" s="42">
        <v>8.1458030297977158E-2</v>
      </c>
      <c r="Y33" s="42">
        <v>0.20461029334618633</v>
      </c>
      <c r="Z33" s="42">
        <v>0.27940217187968447</v>
      </c>
      <c r="AA33" s="42">
        <v>5.16464684584109E-2</v>
      </c>
      <c r="AB33" s="42">
        <v>7.3204103507397214E-2</v>
      </c>
      <c r="AC33" s="42">
        <v>8.3731225674800805E-2</v>
      </c>
      <c r="AD33" s="42">
        <v>0.3187323610571699</v>
      </c>
      <c r="AE33" s="42">
        <v>0.1665774490860846</v>
      </c>
      <c r="AF33" s="42">
        <v>11.018121947238994</v>
      </c>
      <c r="AG33" s="42">
        <v>0.16682972523693115</v>
      </c>
      <c r="AH33" s="42">
        <v>0.39314910716109747</v>
      </c>
      <c r="AI33" s="42">
        <v>0.57211263566167869</v>
      </c>
      <c r="AJ33" s="42">
        <v>0.36742566296881884</v>
      </c>
      <c r="AK33" s="42">
        <v>0.40078199951028276</v>
      </c>
      <c r="AL33" s="42">
        <v>0.63600476508368942</v>
      </c>
      <c r="AM33" s="42">
        <v>0.22910500464287495</v>
      </c>
      <c r="AN33" s="42">
        <v>0.58669386858732298</v>
      </c>
      <c r="AO33" s="42">
        <v>0.14022304005313521</v>
      </c>
      <c r="AP33" s="42">
        <v>0.19796857212853616</v>
      </c>
      <c r="AQ33" s="42">
        <v>0.47178418259744426</v>
      </c>
      <c r="AR33" s="42">
        <v>8.171551572503831E-2</v>
      </c>
      <c r="AS33" s="42">
        <v>3.7950551078361081E-2</v>
      </c>
      <c r="AT33" s="42">
        <v>5.2088188321871377E-2</v>
      </c>
      <c r="AU33" s="42">
        <v>6.8067699945097898E-2</v>
      </c>
      <c r="AV33" s="42">
        <v>3.3069932902578487E-2</v>
      </c>
      <c r="AW33" s="42">
        <v>4.174373619671546E-2</v>
      </c>
      <c r="AX33" s="42">
        <v>0.1056856344440964</v>
      </c>
      <c r="AY33" s="42">
        <v>0.17624634361517927</v>
      </c>
      <c r="AZ33" s="42">
        <v>4.5420593563512697E-2</v>
      </c>
      <c r="BA33" s="42">
        <v>3.1503020508955711E-2</v>
      </c>
      <c r="BB33" s="42">
        <v>3.6852227194641721E-2</v>
      </c>
      <c r="BC33" s="42">
        <v>2.234122787659841E-2</v>
      </c>
      <c r="BD33" s="42">
        <v>1.4293905587427359E-2</v>
      </c>
      <c r="BE33" s="42">
        <v>1.3663548779714591E-2</v>
      </c>
      <c r="BF33" s="42">
        <v>1.9662947650120541E-2</v>
      </c>
      <c r="BG33" s="42">
        <v>2.9683188733096812E-2</v>
      </c>
      <c r="BH33" s="42">
        <v>2.7196504271737459E-2</v>
      </c>
      <c r="BI33" s="42">
        <v>3.8699997822241941E-2</v>
      </c>
      <c r="BJ33" s="42">
        <v>4.4457704660832355E-2</v>
      </c>
      <c r="BK33" s="42">
        <v>3.5348375119818948E-2</v>
      </c>
      <c r="BL33" s="42">
        <v>4.0787819251543671E-2</v>
      </c>
      <c r="BM33" s="42">
        <v>2.0325664601942201E-2</v>
      </c>
      <c r="BN33" s="42">
        <v>2.351682663842555E-2</v>
      </c>
      <c r="BO33" s="42">
        <v>4.2457743950986074E-2</v>
      </c>
      <c r="BP33" s="42">
        <v>3.6335440364312174E-2</v>
      </c>
      <c r="BQ33" s="42">
        <v>3.7981251635537429E-2</v>
      </c>
      <c r="BR33" s="42">
        <v>4.9442134560042907E-2</v>
      </c>
      <c r="BS33" s="42">
        <v>0</v>
      </c>
    </row>
    <row r="34" spans="1:71" ht="15.5" x14ac:dyDescent="0.35">
      <c r="A34" s="12" t="s">
        <v>73</v>
      </c>
      <c r="B34" s="25" t="s">
        <v>178</v>
      </c>
      <c r="C34">
        <f t="shared" si="2"/>
        <v>30</v>
      </c>
      <c r="D34" s="42">
        <v>1.9021710128530227E-3</v>
      </c>
      <c r="E34" s="42">
        <v>2.1647623854334323E-3</v>
      </c>
      <c r="F34" s="42">
        <v>1.2773663315542429E-3</v>
      </c>
      <c r="G34" s="42">
        <v>5.5915599876396951E-3</v>
      </c>
      <c r="H34" s="42">
        <v>7.4627101950640196E-3</v>
      </c>
      <c r="I34" s="42">
        <v>3.9789495398635313E-3</v>
      </c>
      <c r="J34" s="42">
        <v>7.5270306018653203E-3</v>
      </c>
      <c r="K34" s="42">
        <v>4.2439479496929992E-3</v>
      </c>
      <c r="L34" s="42">
        <v>3.6223851523366542E-3</v>
      </c>
      <c r="M34" s="42">
        <v>4.3330008364732067E-3</v>
      </c>
      <c r="N34" s="42">
        <v>5.4097339642785944E-3</v>
      </c>
      <c r="O34" s="42">
        <v>4.1201724631807256E-3</v>
      </c>
      <c r="P34" s="42">
        <v>3.6418160332807969E-3</v>
      </c>
      <c r="Q34" s="42">
        <v>3.8421112319879979E-3</v>
      </c>
      <c r="R34" s="42">
        <v>3.9556148416691247E-3</v>
      </c>
      <c r="S34" s="42">
        <v>3.475603626346648E-3</v>
      </c>
      <c r="T34" s="42">
        <v>5.766658797426734E-3</v>
      </c>
      <c r="U34" s="42">
        <v>3.1109451649902864E-2</v>
      </c>
      <c r="V34" s="42">
        <v>4.2297772409973962E-3</v>
      </c>
      <c r="W34" s="42">
        <v>3.8665251003597804E-3</v>
      </c>
      <c r="X34" s="42">
        <v>4.2275779673338187E-3</v>
      </c>
      <c r="Y34" s="42">
        <v>5.326984272303872E-3</v>
      </c>
      <c r="Z34" s="42">
        <v>5.153179504746465E-3</v>
      </c>
      <c r="AA34" s="42">
        <v>5.37207207979823E-3</v>
      </c>
      <c r="AB34" s="42">
        <v>4.4279534814442622E-3</v>
      </c>
      <c r="AC34" s="42">
        <v>5.3836794197061368E-3</v>
      </c>
      <c r="AD34" s="42">
        <v>7.5519850647119769E-3</v>
      </c>
      <c r="AE34" s="42">
        <v>6.767835092812053E-3</v>
      </c>
      <c r="AF34" s="42">
        <v>4.6773545275218551E-3</v>
      </c>
      <c r="AG34" s="42">
        <v>3.1785658405544877</v>
      </c>
      <c r="AH34" s="42">
        <v>1.907778098280059E-2</v>
      </c>
      <c r="AI34" s="42">
        <v>1.669334678485139E-2</v>
      </c>
      <c r="AJ34" s="42">
        <v>1.0784601183133983E-2</v>
      </c>
      <c r="AK34" s="42">
        <v>8.4894677851100678E-3</v>
      </c>
      <c r="AL34" s="42">
        <v>8.6416852703242973E-3</v>
      </c>
      <c r="AM34" s="42">
        <v>6.0886247602694784E-3</v>
      </c>
      <c r="AN34" s="42">
        <v>2.5358587722454959E-2</v>
      </c>
      <c r="AO34" s="42">
        <v>6.5715402528382892E-3</v>
      </c>
      <c r="AP34" s="42">
        <v>4.9656241812870358E-3</v>
      </c>
      <c r="AQ34" s="42">
        <v>6.6060693351177192E-3</v>
      </c>
      <c r="AR34" s="42">
        <v>3.8484438900752002E-3</v>
      </c>
      <c r="AS34" s="42">
        <v>4.5119362764133595E-3</v>
      </c>
      <c r="AT34" s="42">
        <v>3.6568710778381412E-3</v>
      </c>
      <c r="AU34" s="42">
        <v>7.4151168075760653E-3</v>
      </c>
      <c r="AV34" s="42">
        <v>6.0998097877633679E-3</v>
      </c>
      <c r="AW34" s="42">
        <v>9.8780485863024722E-3</v>
      </c>
      <c r="AX34" s="42">
        <v>3.7862110045261987E-3</v>
      </c>
      <c r="AY34" s="42">
        <v>2.8241528974811696E-3</v>
      </c>
      <c r="AZ34" s="42">
        <v>9.581106196618205E-3</v>
      </c>
      <c r="BA34" s="42">
        <v>3.5561496039904314E-2</v>
      </c>
      <c r="BB34" s="42">
        <v>1.2475464241683472E-2</v>
      </c>
      <c r="BC34" s="42">
        <v>5.7793546165319676E-2</v>
      </c>
      <c r="BD34" s="42">
        <v>7.5705476208171203E-3</v>
      </c>
      <c r="BE34" s="42">
        <v>6.9310774735803645E-4</v>
      </c>
      <c r="BF34" s="42">
        <v>1.0586300090694389E-2</v>
      </c>
      <c r="BG34" s="42">
        <v>4.6590638946966488E-2</v>
      </c>
      <c r="BH34" s="42">
        <v>2.134457248845471E-2</v>
      </c>
      <c r="BI34" s="42">
        <v>7.8650845583245494E-3</v>
      </c>
      <c r="BJ34" s="42">
        <v>2.1424234840214409E-2</v>
      </c>
      <c r="BK34" s="42">
        <v>1.187134337879178E-2</v>
      </c>
      <c r="BL34" s="42">
        <v>5.2798318956446865E-3</v>
      </c>
      <c r="BM34" s="42">
        <v>1.3372826919495692E-2</v>
      </c>
      <c r="BN34" s="42">
        <v>8.3351993348219841E-3</v>
      </c>
      <c r="BO34" s="42">
        <v>1.0058354113430939E-2</v>
      </c>
      <c r="BP34" s="42">
        <v>8.1442544843325724E-3</v>
      </c>
      <c r="BQ34" s="42">
        <v>1.0142774110166062E-2</v>
      </c>
      <c r="BR34" s="42">
        <v>1.8537315860986843E-2</v>
      </c>
      <c r="BS34" s="42">
        <v>0</v>
      </c>
    </row>
    <row r="35" spans="1:71" ht="15.5" x14ac:dyDescent="0.35">
      <c r="A35" s="12" t="s">
        <v>74</v>
      </c>
      <c r="B35" s="24" t="s">
        <v>180</v>
      </c>
      <c r="C35">
        <f t="shared" si="2"/>
        <v>31</v>
      </c>
      <c r="D35" s="42">
        <v>7.8399738245578145E-3</v>
      </c>
      <c r="E35" s="42">
        <v>1.1326014609593272E-2</v>
      </c>
      <c r="F35" s="42">
        <v>4.6845048228758663E-3</v>
      </c>
      <c r="G35" s="42">
        <v>2.0794902321929192E-2</v>
      </c>
      <c r="H35" s="42">
        <v>1.6012643946323516E-2</v>
      </c>
      <c r="I35" s="42">
        <v>1.5158342466836065E-2</v>
      </c>
      <c r="J35" s="42">
        <v>2.9507624379934958E-2</v>
      </c>
      <c r="K35" s="42">
        <v>1.2425418641933713E-2</v>
      </c>
      <c r="L35" s="42">
        <v>1.140916031513204E-2</v>
      </c>
      <c r="M35" s="42">
        <v>1.264342584261694E-2</v>
      </c>
      <c r="N35" s="42">
        <v>1.3576174157886872E-2</v>
      </c>
      <c r="O35" s="42">
        <v>8.4907682529562351E-3</v>
      </c>
      <c r="P35" s="42">
        <v>1.6780364826415969E-2</v>
      </c>
      <c r="Q35" s="42">
        <v>9.5477249720290688E-3</v>
      </c>
      <c r="R35" s="42">
        <v>9.6734323471995478E-3</v>
      </c>
      <c r="S35" s="42">
        <v>1.4121076297550446E-2</v>
      </c>
      <c r="T35" s="42">
        <v>1.9277971433320638E-2</v>
      </c>
      <c r="U35" s="42">
        <v>2.1901981448777457E-2</v>
      </c>
      <c r="V35" s="42">
        <v>9.1260212724800036E-3</v>
      </c>
      <c r="W35" s="42">
        <v>1.1214561953862535E-2</v>
      </c>
      <c r="X35" s="42">
        <v>1.6224810231478912E-2</v>
      </c>
      <c r="Y35" s="42">
        <v>1.3638870889775372E-2</v>
      </c>
      <c r="Z35" s="42">
        <v>1.2952050646343362E-2</v>
      </c>
      <c r="AA35" s="42">
        <v>9.3010390799775928E-3</v>
      </c>
      <c r="AB35" s="42">
        <v>1.6330197482955864E-2</v>
      </c>
      <c r="AC35" s="42">
        <v>2.2745147278939292E-2</v>
      </c>
      <c r="AD35" s="42">
        <v>2.6922020914954777E-2</v>
      </c>
      <c r="AE35" s="42">
        <v>3.6515900223580144E-2</v>
      </c>
      <c r="AF35" s="42">
        <v>1.8226481294711421E-2</v>
      </c>
      <c r="AG35" s="42">
        <v>0.10828995626227383</v>
      </c>
      <c r="AH35" s="42">
        <v>4.5749569991006229</v>
      </c>
      <c r="AI35" s="42">
        <v>0.10932633260128458</v>
      </c>
      <c r="AJ35" s="42">
        <v>4.7043607215061636E-2</v>
      </c>
      <c r="AK35" s="42">
        <v>6.4213889366418406E-2</v>
      </c>
      <c r="AL35" s="42">
        <v>4.7039847869417881E-2</v>
      </c>
      <c r="AM35" s="42">
        <v>2.4037170482878258E-2</v>
      </c>
      <c r="AN35" s="42">
        <v>0.15340584869318497</v>
      </c>
      <c r="AO35" s="42">
        <v>0.10864457453412012</v>
      </c>
      <c r="AP35" s="42">
        <v>3.3361470532028842E-2</v>
      </c>
      <c r="AQ35" s="42">
        <v>7.8846901508259543E-2</v>
      </c>
      <c r="AR35" s="42">
        <v>2.1963972004303712E-2</v>
      </c>
      <c r="AS35" s="42">
        <v>1.1380063531520756E-2</v>
      </c>
      <c r="AT35" s="42">
        <v>2.324722056166496E-2</v>
      </c>
      <c r="AU35" s="42">
        <v>2.2569982691997972E-2</v>
      </c>
      <c r="AV35" s="42">
        <v>8.1145525282104638E-3</v>
      </c>
      <c r="AW35" s="42">
        <v>1.4267718526820006E-2</v>
      </c>
      <c r="AX35" s="42">
        <v>1.7121689845728174E-2</v>
      </c>
      <c r="AY35" s="42">
        <v>7.6496855120789919E-3</v>
      </c>
      <c r="AZ35" s="42">
        <v>1.3763834748811918E-2</v>
      </c>
      <c r="BA35" s="42">
        <v>1.6550896781240672E-2</v>
      </c>
      <c r="BB35" s="42">
        <v>3.1147368466217698E-2</v>
      </c>
      <c r="BC35" s="42">
        <v>8.4220509511999525E-3</v>
      </c>
      <c r="BD35" s="42">
        <v>5.4455595225407312E-3</v>
      </c>
      <c r="BE35" s="42">
        <v>4.5151035912954574E-3</v>
      </c>
      <c r="BF35" s="42">
        <v>1.9361296575102108E-2</v>
      </c>
      <c r="BG35" s="42">
        <v>1.357472994982992E-2</v>
      </c>
      <c r="BH35" s="42">
        <v>1.2000734779664532E-2</v>
      </c>
      <c r="BI35" s="42">
        <v>1.2032142296126459E-2</v>
      </c>
      <c r="BJ35" s="42">
        <v>2.0552068606996002E-2</v>
      </c>
      <c r="BK35" s="42">
        <v>4.2784441390426387E-3</v>
      </c>
      <c r="BL35" s="42">
        <v>6.2384170092831511E-3</v>
      </c>
      <c r="BM35" s="42">
        <v>5.4906311976224351E-3</v>
      </c>
      <c r="BN35" s="42">
        <v>8.0815034940471611E-3</v>
      </c>
      <c r="BO35" s="42">
        <v>8.6504645783221177E-3</v>
      </c>
      <c r="BP35" s="42">
        <v>8.5062016005416803E-3</v>
      </c>
      <c r="BQ35" s="42">
        <v>1.7265414193526691E-2</v>
      </c>
      <c r="BR35" s="42">
        <v>3.3631171527396989E-2</v>
      </c>
      <c r="BS35" s="42">
        <v>0</v>
      </c>
    </row>
    <row r="36" spans="1:71" ht="15.5" x14ac:dyDescent="0.35">
      <c r="A36" s="11" t="s">
        <v>75</v>
      </c>
      <c r="B36" s="24" t="s">
        <v>182</v>
      </c>
      <c r="C36">
        <f t="shared" si="2"/>
        <v>32</v>
      </c>
      <c r="D36" s="42">
        <v>8.8034456920063394E-3</v>
      </c>
      <c r="E36" s="42">
        <v>1.0161633423985166E-2</v>
      </c>
      <c r="F36" s="42">
        <v>7.9528108139206421E-3</v>
      </c>
      <c r="G36" s="42">
        <v>7.3222946519530693E-2</v>
      </c>
      <c r="H36" s="42">
        <v>0.11880012304290853</v>
      </c>
      <c r="I36" s="42">
        <v>0.17812675371739903</v>
      </c>
      <c r="J36" s="42">
        <v>0.2839508341092698</v>
      </c>
      <c r="K36" s="42">
        <v>1.6011131265742235E-2</v>
      </c>
      <c r="L36" s="42">
        <v>1.7279788104463865E-2</v>
      </c>
      <c r="M36" s="42">
        <v>1.5918346813134837E-2</v>
      </c>
      <c r="N36" s="42">
        <v>2.4440167799119211E-2</v>
      </c>
      <c r="O36" s="42">
        <v>9.2471754636463833E-3</v>
      </c>
      <c r="P36" s="42">
        <v>1.4651481805847702E-2</v>
      </c>
      <c r="Q36" s="42">
        <v>1.3124510824489668E-2</v>
      </c>
      <c r="R36" s="42">
        <v>1.253506637547715E-2</v>
      </c>
      <c r="S36" s="42">
        <v>3.0059815962485609E-2</v>
      </c>
      <c r="T36" s="42">
        <v>3.4255835810235821E-2</v>
      </c>
      <c r="U36" s="42">
        <v>5.011663314618349E-2</v>
      </c>
      <c r="V36" s="42">
        <v>4.9154230404364001E-2</v>
      </c>
      <c r="W36" s="42">
        <v>2.0303035118740133E-2</v>
      </c>
      <c r="X36" s="42">
        <v>2.3063768447341072E-2</v>
      </c>
      <c r="Y36" s="42">
        <v>2.2332133477454053E-2</v>
      </c>
      <c r="Z36" s="42">
        <v>2.0959482936670593E-2</v>
      </c>
      <c r="AA36" s="42">
        <v>1.4119282804913409E-2</v>
      </c>
      <c r="AB36" s="42">
        <v>2.4502009952251495E-2</v>
      </c>
      <c r="AC36" s="42">
        <v>3.5808834795952246E-2</v>
      </c>
      <c r="AD36" s="42">
        <v>8.8533425615234584E-2</v>
      </c>
      <c r="AE36" s="42">
        <v>8.3674928625456391E-2</v>
      </c>
      <c r="AF36" s="42">
        <v>4.5536873951010796E-2</v>
      </c>
      <c r="AG36" s="42">
        <v>2.5322213937930039E-2</v>
      </c>
      <c r="AH36" s="42">
        <v>7.6888714783076698E-2</v>
      </c>
      <c r="AI36" s="42">
        <v>5.1527924259375402</v>
      </c>
      <c r="AJ36" s="42">
        <v>7.752430534799061E-2</v>
      </c>
      <c r="AK36" s="42">
        <v>4.775481997761951E-2</v>
      </c>
      <c r="AL36" s="42">
        <v>8.7189100251246529E-2</v>
      </c>
      <c r="AM36" s="42">
        <v>2.4384970421025731E-2</v>
      </c>
      <c r="AN36" s="42">
        <v>0.62848924354240876</v>
      </c>
      <c r="AO36" s="42">
        <v>2.0917307589990587E-2</v>
      </c>
      <c r="AP36" s="42">
        <v>2.9131090318503382E-2</v>
      </c>
      <c r="AQ36" s="42">
        <v>5.4007053839269147E-2</v>
      </c>
      <c r="AR36" s="42">
        <v>2.5925179288863131E-2</v>
      </c>
      <c r="AS36" s="42">
        <v>1.2176938129624058E-2</v>
      </c>
      <c r="AT36" s="42">
        <v>2.1359541912155423E-2</v>
      </c>
      <c r="AU36" s="42">
        <v>9.310291737420999E-2</v>
      </c>
      <c r="AV36" s="42">
        <v>2.0553021266051574E-2</v>
      </c>
      <c r="AW36" s="42">
        <v>3.1156712872219588E-2</v>
      </c>
      <c r="AX36" s="42">
        <v>1.005999912951382E-2</v>
      </c>
      <c r="AY36" s="42">
        <v>1.0651537107375294E-2</v>
      </c>
      <c r="AZ36" s="42">
        <v>2.9465738116255275E-2</v>
      </c>
      <c r="BA36" s="42">
        <v>9.8837258272978495E-3</v>
      </c>
      <c r="BB36" s="42">
        <v>1.2850390109711604E-2</v>
      </c>
      <c r="BC36" s="42">
        <v>9.9408172399057058E-3</v>
      </c>
      <c r="BD36" s="42">
        <v>4.9333255881658968E-3</v>
      </c>
      <c r="BE36" s="42">
        <v>1.4381244794285579E-3</v>
      </c>
      <c r="BF36" s="42">
        <v>7.6495925409529519E-3</v>
      </c>
      <c r="BG36" s="42">
        <v>1.096879055152284E-2</v>
      </c>
      <c r="BH36" s="42">
        <v>1.0437348346334816E-2</v>
      </c>
      <c r="BI36" s="42">
        <v>2.0265179868128331E-2</v>
      </c>
      <c r="BJ36" s="42">
        <v>2.9944897407286619E-2</v>
      </c>
      <c r="BK36" s="42">
        <v>7.0681782969384422E-3</v>
      </c>
      <c r="BL36" s="42">
        <v>6.7276233109881314E-3</v>
      </c>
      <c r="BM36" s="42">
        <v>4.8431151902167653E-3</v>
      </c>
      <c r="BN36" s="42">
        <v>6.0841142304625213E-3</v>
      </c>
      <c r="BO36" s="42">
        <v>1.3400940912965472E-2</v>
      </c>
      <c r="BP36" s="42">
        <v>9.1952094680660887E-3</v>
      </c>
      <c r="BQ36" s="42">
        <v>1.3392708636648147E-2</v>
      </c>
      <c r="BR36" s="42">
        <v>1.0935194570096127E-2</v>
      </c>
      <c r="BS36" s="42">
        <v>0</v>
      </c>
    </row>
    <row r="37" spans="1:71" ht="15.5" x14ac:dyDescent="0.35">
      <c r="A37" s="11" t="s">
        <v>76</v>
      </c>
      <c r="B37" s="24" t="s">
        <v>184</v>
      </c>
      <c r="C37">
        <f t="shared" si="2"/>
        <v>33</v>
      </c>
      <c r="D37" s="42">
        <v>2.3438448257616194E-4</v>
      </c>
      <c r="E37" s="42">
        <v>2.3196302604343977E-4</v>
      </c>
      <c r="F37" s="42">
        <v>1.6318749323739862E-4</v>
      </c>
      <c r="G37" s="42">
        <v>5.1851561193508517E-4</v>
      </c>
      <c r="H37" s="42">
        <v>3.1740956502080797E-4</v>
      </c>
      <c r="I37" s="42">
        <v>5.443688990742089E-4</v>
      </c>
      <c r="J37" s="42">
        <v>6.5488436528735809E-4</v>
      </c>
      <c r="K37" s="42">
        <v>3.9933051326987646E-4</v>
      </c>
      <c r="L37" s="42">
        <v>1.6565112953958719E-3</v>
      </c>
      <c r="M37" s="42">
        <v>5.2237010935854357E-4</v>
      </c>
      <c r="N37" s="42">
        <v>4.6244729821336752E-4</v>
      </c>
      <c r="O37" s="42">
        <v>2.6822729229451889E-4</v>
      </c>
      <c r="P37" s="42">
        <v>4.6836202831840415E-4</v>
      </c>
      <c r="Q37" s="42">
        <v>2.5575085339814583E-4</v>
      </c>
      <c r="R37" s="42">
        <v>3.2923739324255285E-4</v>
      </c>
      <c r="S37" s="42">
        <v>3.4322675002198611E-4</v>
      </c>
      <c r="T37" s="42">
        <v>4.2567882904397922E-4</v>
      </c>
      <c r="U37" s="42">
        <v>3.6241330015565078E-4</v>
      </c>
      <c r="V37" s="42">
        <v>2.6556313056421555E-4</v>
      </c>
      <c r="W37" s="42">
        <v>4.2579935237177415E-4</v>
      </c>
      <c r="X37" s="42">
        <v>4.1888092370093101E-4</v>
      </c>
      <c r="Y37" s="42">
        <v>8.8408594148576733E-4</v>
      </c>
      <c r="Z37" s="42">
        <v>5.8775675337181604E-4</v>
      </c>
      <c r="AA37" s="42">
        <v>6.1173421701748738E-4</v>
      </c>
      <c r="AB37" s="42">
        <v>4.3584157172977888E-4</v>
      </c>
      <c r="AC37" s="42">
        <v>4.8912906007937077E-4</v>
      </c>
      <c r="AD37" s="42">
        <v>6.3916151520147628E-4</v>
      </c>
      <c r="AE37" s="42">
        <v>5.4922077691465089E-4</v>
      </c>
      <c r="AF37" s="42">
        <v>4.3408727920821546E-4</v>
      </c>
      <c r="AG37" s="42">
        <v>8.8863087655814178E-4</v>
      </c>
      <c r="AH37" s="42">
        <v>1.9638810085036303E-3</v>
      </c>
      <c r="AI37" s="42">
        <v>1.7935287415820221E-3</v>
      </c>
      <c r="AJ37" s="42">
        <v>1.2348438682083667</v>
      </c>
      <c r="AK37" s="42">
        <v>2.8307066459138126E-3</v>
      </c>
      <c r="AL37" s="42">
        <v>3.0536432361934411E-3</v>
      </c>
      <c r="AM37" s="42">
        <v>3.5637564172889423E-4</v>
      </c>
      <c r="AN37" s="42">
        <v>1.7548542230922909E-3</v>
      </c>
      <c r="AO37" s="42">
        <v>6.7975620918857347E-4</v>
      </c>
      <c r="AP37" s="42">
        <v>5.0618554908103783E-4</v>
      </c>
      <c r="AQ37" s="42">
        <v>5.9105641751370239E-4</v>
      </c>
      <c r="AR37" s="42">
        <v>4.2230446765446654E-3</v>
      </c>
      <c r="AS37" s="42">
        <v>3.2187225812712477E-4</v>
      </c>
      <c r="AT37" s="42">
        <v>3.753391647349114E-3</v>
      </c>
      <c r="AU37" s="42">
        <v>4.0368731940618164E-4</v>
      </c>
      <c r="AV37" s="42">
        <v>2.0617494507641052E-4</v>
      </c>
      <c r="AW37" s="42">
        <v>4.3537242770367869E-4</v>
      </c>
      <c r="AX37" s="42">
        <v>2.1997288315665303E-4</v>
      </c>
      <c r="AY37" s="42">
        <v>2.2771478607820587E-4</v>
      </c>
      <c r="AZ37" s="42">
        <v>3.0325438115311979E-4</v>
      </c>
      <c r="BA37" s="42">
        <v>2.3392551652104171E-4</v>
      </c>
      <c r="BB37" s="42">
        <v>2.6344598751074934E-4</v>
      </c>
      <c r="BC37" s="42">
        <v>1.8346117792912382E-4</v>
      </c>
      <c r="BD37" s="42">
        <v>9.4216429840779134E-5</v>
      </c>
      <c r="BE37" s="42">
        <v>3.5956567594301718E-5</v>
      </c>
      <c r="BF37" s="42">
        <v>1.6749452306154031E-4</v>
      </c>
      <c r="BG37" s="42">
        <v>1.5241758173344716E-3</v>
      </c>
      <c r="BH37" s="42">
        <v>1.8410965081987841E-4</v>
      </c>
      <c r="BI37" s="42">
        <v>6.6888044357092712E-4</v>
      </c>
      <c r="BJ37" s="42">
        <v>1.9521590111113102E-4</v>
      </c>
      <c r="BK37" s="42">
        <v>1.518915161530891E-4</v>
      </c>
      <c r="BL37" s="42">
        <v>2.0599917724218504E-4</v>
      </c>
      <c r="BM37" s="42">
        <v>1.3282004789529249E-4</v>
      </c>
      <c r="BN37" s="42">
        <v>3.3005032984873906E-4</v>
      </c>
      <c r="BO37" s="42">
        <v>2.6538401624421357E-4</v>
      </c>
      <c r="BP37" s="42">
        <v>2.0981375483815158E-4</v>
      </c>
      <c r="BQ37" s="42">
        <v>2.3306023698760063E-4</v>
      </c>
      <c r="BR37" s="42">
        <v>2.9374770634386834E-4</v>
      </c>
      <c r="BS37" s="42">
        <v>0</v>
      </c>
    </row>
    <row r="38" spans="1:71" ht="15.5" x14ac:dyDescent="0.35">
      <c r="A38" s="12" t="s">
        <v>77</v>
      </c>
      <c r="B38" s="24" t="s">
        <v>186</v>
      </c>
      <c r="C38">
        <f t="shared" si="2"/>
        <v>34</v>
      </c>
      <c r="D38" s="42">
        <v>8.8041670917564825E-3</v>
      </c>
      <c r="E38" s="42">
        <v>9.0166038627803469E-3</v>
      </c>
      <c r="F38" s="42">
        <v>7.0410462638126605E-3</v>
      </c>
      <c r="G38" s="42">
        <v>1.9076736123392144E-2</v>
      </c>
      <c r="H38" s="42">
        <v>1.3630171310669268E-2</v>
      </c>
      <c r="I38" s="42">
        <v>1.9952337309216563E-2</v>
      </c>
      <c r="J38" s="42">
        <v>2.9832423198165745E-2</v>
      </c>
      <c r="K38" s="42">
        <v>1.7936562223931522E-2</v>
      </c>
      <c r="L38" s="42">
        <v>2.0798966434072769E-2</v>
      </c>
      <c r="M38" s="42">
        <v>2.3059682297175647E-2</v>
      </c>
      <c r="N38" s="42">
        <v>2.2400947400190052E-2</v>
      </c>
      <c r="O38" s="42">
        <v>9.8198196028874436E-3</v>
      </c>
      <c r="P38" s="42">
        <v>1.34760361395277E-2</v>
      </c>
      <c r="Q38" s="42">
        <v>8.654212306079408E-3</v>
      </c>
      <c r="R38" s="42">
        <v>1.3545745104041549E-2</v>
      </c>
      <c r="S38" s="42">
        <v>1.4389676654405418E-2</v>
      </c>
      <c r="T38" s="42">
        <v>1.6185739418337099E-2</v>
      </c>
      <c r="U38" s="42">
        <v>1.6692395417620385E-2</v>
      </c>
      <c r="V38" s="42">
        <v>1.0395331306492899E-2</v>
      </c>
      <c r="W38" s="42">
        <v>1.6990450957015974E-2</v>
      </c>
      <c r="X38" s="42">
        <v>1.643345693451986E-2</v>
      </c>
      <c r="Y38" s="42">
        <v>1.7521575936623315E-2</v>
      </c>
      <c r="Z38" s="42">
        <v>1.9840376684651048E-2</v>
      </c>
      <c r="AA38" s="42">
        <v>1.4541770726961063E-2</v>
      </c>
      <c r="AB38" s="42">
        <v>2.1818846901775366E-2</v>
      </c>
      <c r="AC38" s="42">
        <v>1.8605549808993063E-2</v>
      </c>
      <c r="AD38" s="42">
        <v>2.6661438589013247E-2</v>
      </c>
      <c r="AE38" s="42">
        <v>2.4938934670175029E-2</v>
      </c>
      <c r="AF38" s="42">
        <v>2.399858617257504E-2</v>
      </c>
      <c r="AG38" s="42">
        <v>2.5321459210307411E-2</v>
      </c>
      <c r="AH38" s="42">
        <v>3.5550735192993795E-2</v>
      </c>
      <c r="AI38" s="42">
        <v>5.1171776859839813E-2</v>
      </c>
      <c r="AJ38" s="42">
        <v>1.0943306041897052</v>
      </c>
      <c r="AK38" s="42">
        <v>5.1204918421289216</v>
      </c>
      <c r="AL38" s="42">
        <v>5.3404384468539914E-2</v>
      </c>
      <c r="AM38" s="42">
        <v>1.4988703072599231E-2</v>
      </c>
      <c r="AN38" s="42">
        <v>4.9219656650279345E-2</v>
      </c>
      <c r="AO38" s="42">
        <v>9.6036433827360809E-3</v>
      </c>
      <c r="AP38" s="42">
        <v>1.3155198270906325E-2</v>
      </c>
      <c r="AQ38" s="42">
        <v>1.6810110032994877E-2</v>
      </c>
      <c r="AR38" s="42">
        <v>0.44966457727601516</v>
      </c>
      <c r="AS38" s="42">
        <v>1.2296255330351304E-2</v>
      </c>
      <c r="AT38" s="42">
        <v>0.19843092649788499</v>
      </c>
      <c r="AU38" s="42">
        <v>1.5220285650326331E-2</v>
      </c>
      <c r="AV38" s="42">
        <v>1.0601894959789585E-2</v>
      </c>
      <c r="AW38" s="42">
        <v>1.4730660571577393E-2</v>
      </c>
      <c r="AX38" s="42">
        <v>6.6729021446538372E-3</v>
      </c>
      <c r="AY38" s="42">
        <v>9.8219943223106319E-3</v>
      </c>
      <c r="AZ38" s="42">
        <v>1.1956182053997535E-2</v>
      </c>
      <c r="BA38" s="42">
        <v>7.6662628730159981E-3</v>
      </c>
      <c r="BB38" s="42">
        <v>5.5815403690821497E-3</v>
      </c>
      <c r="BC38" s="42">
        <v>4.2687466827527132E-3</v>
      </c>
      <c r="BD38" s="42">
        <v>3.1519608445540058E-3</v>
      </c>
      <c r="BE38" s="42">
        <v>8.5430328714034725E-4</v>
      </c>
      <c r="BF38" s="42">
        <v>4.2801557785323661E-3</v>
      </c>
      <c r="BG38" s="42">
        <v>1.309173631749674E-2</v>
      </c>
      <c r="BH38" s="42">
        <v>6.3492732656587805E-3</v>
      </c>
      <c r="BI38" s="42">
        <v>3.4721687735605349E-2</v>
      </c>
      <c r="BJ38" s="42">
        <v>5.3064171559079028E-3</v>
      </c>
      <c r="BK38" s="42">
        <v>4.4058878060106018E-3</v>
      </c>
      <c r="BL38" s="42">
        <v>1.2156799443927628E-2</v>
      </c>
      <c r="BM38" s="42">
        <v>1.0304331717406688E-2</v>
      </c>
      <c r="BN38" s="42">
        <v>6.5271162240345109E-3</v>
      </c>
      <c r="BO38" s="42">
        <v>1.329732531955966E-2</v>
      </c>
      <c r="BP38" s="42">
        <v>6.506472336100297E-3</v>
      </c>
      <c r="BQ38" s="42">
        <v>7.0481962452696688E-3</v>
      </c>
      <c r="BR38" s="42">
        <v>8.8921335324344108E-3</v>
      </c>
      <c r="BS38" s="42">
        <v>0</v>
      </c>
    </row>
    <row r="39" spans="1:71" ht="15.5" x14ac:dyDescent="0.35">
      <c r="A39" s="12" t="s">
        <v>78</v>
      </c>
      <c r="B39" s="24" t="s">
        <v>188</v>
      </c>
      <c r="C39">
        <f t="shared" si="2"/>
        <v>35</v>
      </c>
      <c r="D39" s="42">
        <v>7.9747718163031256E-4</v>
      </c>
      <c r="E39" s="42">
        <v>8.196706886820826E-4</v>
      </c>
      <c r="F39" s="42">
        <v>7.598146254016912E-4</v>
      </c>
      <c r="G39" s="42">
        <v>3.7698297657027067E-3</v>
      </c>
      <c r="H39" s="42">
        <v>2.191365705514042E-3</v>
      </c>
      <c r="I39" s="42">
        <v>2.5196946172949685E-3</v>
      </c>
      <c r="J39" s="42">
        <v>5.2917607556462985E-3</v>
      </c>
      <c r="K39" s="42">
        <v>1.683280096919334E-3</v>
      </c>
      <c r="L39" s="42">
        <v>2.0935966842140991E-3</v>
      </c>
      <c r="M39" s="42">
        <v>1.8501363173541935E-3</v>
      </c>
      <c r="N39" s="42">
        <v>1.9945155114430174E-3</v>
      </c>
      <c r="O39" s="42">
        <v>1.0517347566862661E-3</v>
      </c>
      <c r="P39" s="42">
        <v>1.5518377563358719E-3</v>
      </c>
      <c r="Q39" s="42">
        <v>1.4543204028466493E-3</v>
      </c>
      <c r="R39" s="42">
        <v>1.5250248608308288E-3</v>
      </c>
      <c r="S39" s="42">
        <v>2.1629017646093932E-3</v>
      </c>
      <c r="T39" s="42">
        <v>3.4694752273809306E-3</v>
      </c>
      <c r="U39" s="42">
        <v>4.8549249120542082E-3</v>
      </c>
      <c r="V39" s="42">
        <v>1.4342903378206306E-3</v>
      </c>
      <c r="W39" s="42">
        <v>2.2844268611557795E-3</v>
      </c>
      <c r="X39" s="42">
        <v>2.04084563667996E-3</v>
      </c>
      <c r="Y39" s="42">
        <v>2.1884441160091514E-3</v>
      </c>
      <c r="Z39" s="42">
        <v>2.0464412657874463E-3</v>
      </c>
      <c r="AA39" s="42">
        <v>1.9402990697874295E-3</v>
      </c>
      <c r="AB39" s="42">
        <v>1.9320289785957566E-3</v>
      </c>
      <c r="AC39" s="42">
        <v>3.2649640369567471E-3</v>
      </c>
      <c r="AD39" s="42">
        <v>6.4363246519197111E-3</v>
      </c>
      <c r="AE39" s="42">
        <v>4.3735198818921099E-3</v>
      </c>
      <c r="AF39" s="42">
        <v>2.9908387221059276E-3</v>
      </c>
      <c r="AG39" s="42">
        <v>1.2370532764951921E-3</v>
      </c>
      <c r="AH39" s="42">
        <v>2.562859194442566E-3</v>
      </c>
      <c r="AI39" s="42">
        <v>4.8154371508698753E-3</v>
      </c>
      <c r="AJ39" s="42">
        <v>3.4185892366118981E-3</v>
      </c>
      <c r="AK39" s="42">
        <v>3.2891444104247939E-3</v>
      </c>
      <c r="AL39" s="42">
        <v>3.9458546612606096</v>
      </c>
      <c r="AM39" s="42">
        <v>2.6473420390502778E-3</v>
      </c>
      <c r="AN39" s="42">
        <v>6.4554172318316477E-2</v>
      </c>
      <c r="AO39" s="42">
        <v>1.1827133932473346E-3</v>
      </c>
      <c r="AP39" s="42">
        <v>1.7916492072836123E-3</v>
      </c>
      <c r="AQ39" s="42">
        <v>1.7475270975515641E-3</v>
      </c>
      <c r="AR39" s="42">
        <v>3.6872214605971156E-3</v>
      </c>
      <c r="AS39" s="42">
        <v>1.1771890235391586E-3</v>
      </c>
      <c r="AT39" s="42">
        <v>1.0806871315824584E-2</v>
      </c>
      <c r="AU39" s="42">
        <v>5.2729891825481854E-3</v>
      </c>
      <c r="AV39" s="42">
        <v>2.0400493724353763E-3</v>
      </c>
      <c r="AW39" s="42">
        <v>2.703308147082006E-3</v>
      </c>
      <c r="AX39" s="42">
        <v>7.4191392009564754E-4</v>
      </c>
      <c r="AY39" s="42">
        <v>9.8654273429216459E-4</v>
      </c>
      <c r="AZ39" s="42">
        <v>3.1571345180257471E-3</v>
      </c>
      <c r="BA39" s="42">
        <v>9.498890209588026E-4</v>
      </c>
      <c r="BB39" s="42">
        <v>8.9625877452257263E-4</v>
      </c>
      <c r="BC39" s="42">
        <v>8.5492426295041585E-4</v>
      </c>
      <c r="BD39" s="42">
        <v>4.3521217474032359E-4</v>
      </c>
      <c r="BE39" s="42">
        <v>1.0754197470128811E-4</v>
      </c>
      <c r="BF39" s="42">
        <v>7.4787015264390769E-4</v>
      </c>
      <c r="BG39" s="42">
        <v>1.8714815984062802E-3</v>
      </c>
      <c r="BH39" s="42">
        <v>1.0433226420736577E-3</v>
      </c>
      <c r="BI39" s="42">
        <v>2.222582928228503E-3</v>
      </c>
      <c r="BJ39" s="42">
        <v>8.7114070626467799E-4</v>
      </c>
      <c r="BK39" s="42">
        <v>6.6364092960467086E-4</v>
      </c>
      <c r="BL39" s="42">
        <v>1.3358266819931722E-3</v>
      </c>
      <c r="BM39" s="42">
        <v>4.0427191442052009E-4</v>
      </c>
      <c r="BN39" s="42">
        <v>8.2960260593044084E-4</v>
      </c>
      <c r="BO39" s="42">
        <v>9.5151144486964909E-4</v>
      </c>
      <c r="BP39" s="42">
        <v>1.0928532887634805E-3</v>
      </c>
      <c r="BQ39" s="42">
        <v>1.440968139969977E-3</v>
      </c>
      <c r="BR39" s="42">
        <v>2.1221065478029249E-3</v>
      </c>
      <c r="BS39" s="42">
        <v>0</v>
      </c>
    </row>
    <row r="40" spans="1:71" ht="15.5" x14ac:dyDescent="0.35">
      <c r="A40" s="11" t="s">
        <v>79</v>
      </c>
      <c r="B40" s="24" t="s">
        <v>190</v>
      </c>
      <c r="C40">
        <f t="shared" si="2"/>
        <v>36</v>
      </c>
      <c r="D40" s="42">
        <v>8.6795755716334005E-3</v>
      </c>
      <c r="E40" s="42">
        <v>9.3811904532907012E-3</v>
      </c>
      <c r="F40" s="42">
        <v>8.1163632140245044E-3</v>
      </c>
      <c r="G40" s="42">
        <v>1.8578575587446338E-2</v>
      </c>
      <c r="H40" s="42">
        <v>1.8547989338272657E-2</v>
      </c>
      <c r="I40" s="42">
        <v>1.6274969614662339E-2</v>
      </c>
      <c r="J40" s="42">
        <v>2.4487996195140773E-2</v>
      </c>
      <c r="K40" s="42">
        <v>1.6270854202124728E-2</v>
      </c>
      <c r="L40" s="42">
        <v>1.3075612872001392E-2</v>
      </c>
      <c r="M40" s="42">
        <v>2.0751817852679773E-2</v>
      </c>
      <c r="N40" s="42">
        <v>2.9212281129496274E-2</v>
      </c>
      <c r="O40" s="42">
        <v>1.1371358434950844E-2</v>
      </c>
      <c r="P40" s="42">
        <v>3.0210607349303895E-2</v>
      </c>
      <c r="Q40" s="42">
        <v>0.25451236756957168</v>
      </c>
      <c r="R40" s="42">
        <v>0.10454497768803844</v>
      </c>
      <c r="S40" s="42">
        <v>2.6520330065297304E-2</v>
      </c>
      <c r="T40" s="42">
        <v>2.0994987747969273E-2</v>
      </c>
      <c r="U40" s="42">
        <v>2.8376224803452119E-2</v>
      </c>
      <c r="V40" s="42">
        <v>1.1577436950305579E-2</v>
      </c>
      <c r="W40" s="42">
        <v>1.2046991473835169E-2</v>
      </c>
      <c r="X40" s="42">
        <v>2.3260823462678975E-2</v>
      </c>
      <c r="Y40" s="42">
        <v>2.7566005733090655E-2</v>
      </c>
      <c r="Z40" s="42">
        <v>2.8136002185341857E-2</v>
      </c>
      <c r="AA40" s="42">
        <v>2.2503504611101878E-2</v>
      </c>
      <c r="AB40" s="42">
        <v>4.5733048293696441E-2</v>
      </c>
      <c r="AC40" s="42">
        <v>3.6895418716913951E-2</v>
      </c>
      <c r="AD40" s="42">
        <v>2.1201583473563976E-2</v>
      </c>
      <c r="AE40" s="42">
        <v>1.7619105097858141E-2</v>
      </c>
      <c r="AF40" s="42">
        <v>2.1802934148361808E-2</v>
      </c>
      <c r="AG40" s="42">
        <v>2.060389355282868E-2</v>
      </c>
      <c r="AH40" s="42">
        <v>2.6149881305190373E-2</v>
      </c>
      <c r="AI40" s="42">
        <v>7.7152059597180189E-2</v>
      </c>
      <c r="AJ40" s="42">
        <v>6.0453516204724375E-2</v>
      </c>
      <c r="AK40" s="42">
        <v>0.10493163158849507</v>
      </c>
      <c r="AL40" s="42">
        <v>4.4182545246006344E-2</v>
      </c>
      <c r="AM40" s="42">
        <v>17.46029509343645</v>
      </c>
      <c r="AN40" s="42">
        <v>5.2551449007224124E-2</v>
      </c>
      <c r="AO40" s="42">
        <v>1.2024573689168185E-2</v>
      </c>
      <c r="AP40" s="42">
        <v>2.1526719919956458E-2</v>
      </c>
      <c r="AQ40" s="42">
        <v>3.8146659717479929E-2</v>
      </c>
      <c r="AR40" s="42">
        <v>2.0601016844222331E-2</v>
      </c>
      <c r="AS40" s="42">
        <v>1.4661434919477443E-2</v>
      </c>
      <c r="AT40" s="42">
        <v>1.6970508974643608E-2</v>
      </c>
      <c r="AU40" s="42">
        <v>9.3337879979266472E-2</v>
      </c>
      <c r="AV40" s="42">
        <v>1.7515485531336843E-2</v>
      </c>
      <c r="AW40" s="42">
        <v>3.0650009309329672E-2</v>
      </c>
      <c r="AX40" s="42">
        <v>1.3974129253010762E-2</v>
      </c>
      <c r="AY40" s="42">
        <v>1.1861015068710424E-2</v>
      </c>
      <c r="AZ40" s="42">
        <v>1.6965717295294613E-2</v>
      </c>
      <c r="BA40" s="42">
        <v>3.2395787763972159E-2</v>
      </c>
      <c r="BB40" s="42">
        <v>1.1485965006301575E-2</v>
      </c>
      <c r="BC40" s="42">
        <v>1.5386854250729477E-2</v>
      </c>
      <c r="BD40" s="42">
        <v>1.1788306359832443E-2</v>
      </c>
      <c r="BE40" s="42">
        <v>4.2237174638765241E-3</v>
      </c>
      <c r="BF40" s="42">
        <v>2.2084925899062115E-2</v>
      </c>
      <c r="BG40" s="42">
        <v>7.1120477629959905E-2</v>
      </c>
      <c r="BH40" s="42">
        <v>5.0504506992595052E-2</v>
      </c>
      <c r="BI40" s="42">
        <v>0.14571497559649316</v>
      </c>
      <c r="BJ40" s="42">
        <v>1.9080131315014789E-2</v>
      </c>
      <c r="BK40" s="42">
        <v>1.1723288867995899E-2</v>
      </c>
      <c r="BL40" s="42">
        <v>1.6996720115829356E-2</v>
      </c>
      <c r="BM40" s="42">
        <v>5.5702644617610854E-2</v>
      </c>
      <c r="BN40" s="42">
        <v>1.1999416348422658E-2</v>
      </c>
      <c r="BO40" s="42">
        <v>0.18925671883814452</v>
      </c>
      <c r="BP40" s="42">
        <v>0.62970169988054436</v>
      </c>
      <c r="BQ40" s="42">
        <v>6.6049105386326246E-2</v>
      </c>
      <c r="BR40" s="42">
        <v>1.9551004263298581E-2</v>
      </c>
      <c r="BS40" s="42">
        <v>0</v>
      </c>
    </row>
    <row r="41" spans="1:71" ht="15.5" x14ac:dyDescent="0.35">
      <c r="A41" s="11" t="s">
        <v>80</v>
      </c>
      <c r="B41" s="24" t="s">
        <v>112</v>
      </c>
      <c r="C41">
        <f t="shared" si="2"/>
        <v>37</v>
      </c>
      <c r="D41" s="42">
        <v>5.7254047901983914E-2</v>
      </c>
      <c r="E41" s="42">
        <v>5.5571281739447184E-2</v>
      </c>
      <c r="F41" s="42">
        <v>6.92781145392391E-2</v>
      </c>
      <c r="G41" s="42">
        <v>0.5081202512321995</v>
      </c>
      <c r="H41" s="42">
        <v>0.24244962175092533</v>
      </c>
      <c r="I41" s="42">
        <v>0.23175338277329213</v>
      </c>
      <c r="J41" s="42">
        <v>0.63961755053613123</v>
      </c>
      <c r="K41" s="42">
        <v>0.11748773300109427</v>
      </c>
      <c r="L41" s="42">
        <v>0.18682878898497488</v>
      </c>
      <c r="M41" s="42">
        <v>0.1056408131903159</v>
      </c>
      <c r="N41" s="42">
        <v>0.14541643220415382</v>
      </c>
      <c r="O41" s="42">
        <v>7.505114821716137E-2</v>
      </c>
      <c r="P41" s="42">
        <v>0.14057898909248048</v>
      </c>
      <c r="Q41" s="42">
        <v>0.14364329151378813</v>
      </c>
      <c r="R41" s="42">
        <v>0.11052705580843229</v>
      </c>
      <c r="S41" s="42">
        <v>0.23914210165676736</v>
      </c>
      <c r="T41" s="42">
        <v>0.45835697244239154</v>
      </c>
      <c r="U41" s="42">
        <v>0.73765268723458588</v>
      </c>
      <c r="V41" s="42">
        <v>0.14319598482818396</v>
      </c>
      <c r="W41" s="42">
        <v>0.24259381522438123</v>
      </c>
      <c r="X41" s="42">
        <v>0.19890882983369082</v>
      </c>
      <c r="Y41" s="42">
        <v>0.20939183757030394</v>
      </c>
      <c r="Z41" s="42">
        <v>0.14993180575923812</v>
      </c>
      <c r="AA41" s="42">
        <v>0.159484122565863</v>
      </c>
      <c r="AB41" s="42">
        <v>0.14785463262243406</v>
      </c>
      <c r="AC41" s="42">
        <v>0.42070704013723248</v>
      </c>
      <c r="AD41" s="42">
        <v>0.89596338723848246</v>
      </c>
      <c r="AE41" s="42">
        <v>0.59172973726229805</v>
      </c>
      <c r="AF41" s="42">
        <v>0.30457325753324432</v>
      </c>
      <c r="AG41" s="42">
        <v>7.3592378997799301E-2</v>
      </c>
      <c r="AH41" s="42">
        <v>0.23393936778268892</v>
      </c>
      <c r="AI41" s="42">
        <v>0.2848721357694638</v>
      </c>
      <c r="AJ41" s="42">
        <v>0.16071712869313617</v>
      </c>
      <c r="AK41" s="42">
        <v>0.26742371600350145</v>
      </c>
      <c r="AL41" s="42">
        <v>0.2120795617831486</v>
      </c>
      <c r="AM41" s="42">
        <v>0.19644695037389381</v>
      </c>
      <c r="AN41" s="42">
        <v>12.703188642043239</v>
      </c>
      <c r="AO41" s="42">
        <v>0.12968855999401011</v>
      </c>
      <c r="AP41" s="42">
        <v>0.23276092590985289</v>
      </c>
      <c r="AQ41" s="42">
        <v>0.16301447775529224</v>
      </c>
      <c r="AR41" s="42">
        <v>9.8138047898961703E-2</v>
      </c>
      <c r="AS41" s="42">
        <v>9.1691660876004263E-2</v>
      </c>
      <c r="AT41" s="42">
        <v>9.4589994834274299E-2</v>
      </c>
      <c r="AU41" s="42">
        <v>0.78338995910963682</v>
      </c>
      <c r="AV41" s="42">
        <v>0.24616983897355049</v>
      </c>
      <c r="AW41" s="42">
        <v>0.34052785152554726</v>
      </c>
      <c r="AX41" s="42">
        <v>5.2121306660338262E-2</v>
      </c>
      <c r="AY41" s="42">
        <v>6.6207176130228237E-2</v>
      </c>
      <c r="AZ41" s="42">
        <v>0.44415148049037984</v>
      </c>
      <c r="BA41" s="42">
        <v>9.5245912257892459E-2</v>
      </c>
      <c r="BB41" s="42">
        <v>9.5094721956213282E-2</v>
      </c>
      <c r="BC41" s="42">
        <v>9.7576178830944174E-2</v>
      </c>
      <c r="BD41" s="42">
        <v>4.0671417572323648E-2</v>
      </c>
      <c r="BE41" s="42">
        <v>9.9095738597999895E-3</v>
      </c>
      <c r="BF41" s="42">
        <v>8.3484298099566784E-2</v>
      </c>
      <c r="BG41" s="42">
        <v>6.8510024852501267E-2</v>
      </c>
      <c r="BH41" s="42">
        <v>0.11577166225979459</v>
      </c>
      <c r="BI41" s="42">
        <v>0.27706458646532967</v>
      </c>
      <c r="BJ41" s="42">
        <v>9.2257724412215275E-2</v>
      </c>
      <c r="BK41" s="42">
        <v>8.8275485125885331E-2</v>
      </c>
      <c r="BL41" s="42">
        <v>4.0908764833308062E-2</v>
      </c>
      <c r="BM41" s="42">
        <v>3.0084974990500002E-2</v>
      </c>
      <c r="BN41" s="42">
        <v>4.3617194403196127E-2</v>
      </c>
      <c r="BO41" s="42">
        <v>9.4164503885412795E-2</v>
      </c>
      <c r="BP41" s="42">
        <v>8.3410258222712599E-2</v>
      </c>
      <c r="BQ41" s="42">
        <v>0.15956635243615955</v>
      </c>
      <c r="BR41" s="42">
        <v>9.411835697673028E-2</v>
      </c>
      <c r="BS41" s="42">
        <v>0</v>
      </c>
    </row>
    <row r="42" spans="1:71" ht="15.5" x14ac:dyDescent="0.35">
      <c r="A42" s="11" t="s">
        <v>81</v>
      </c>
      <c r="B42" s="24" t="s">
        <v>193</v>
      </c>
      <c r="C42">
        <f t="shared" si="2"/>
        <v>38</v>
      </c>
      <c r="D42" s="42">
        <v>4.159030689846413E-2</v>
      </c>
      <c r="E42" s="42">
        <v>5.1935046162684184E-2</v>
      </c>
      <c r="F42" s="42">
        <v>1.7965385644812475E-2</v>
      </c>
      <c r="G42" s="42">
        <v>4.8932120155527108E-2</v>
      </c>
      <c r="H42" s="42">
        <v>8.1353558191003279E-3</v>
      </c>
      <c r="I42" s="42">
        <v>1.9937644102878006E-2</v>
      </c>
      <c r="J42" s="42">
        <v>4.036500764840463E-2</v>
      </c>
      <c r="K42" s="42">
        <v>3.6704805881135623E-2</v>
      </c>
      <c r="L42" s="42">
        <v>2.5812836127842041E-2</v>
      </c>
      <c r="M42" s="42">
        <v>3.61583147212187E-2</v>
      </c>
      <c r="N42" s="42">
        <v>2.4772260916787022E-2</v>
      </c>
      <c r="O42" s="42">
        <v>2.376853785097828E-2</v>
      </c>
      <c r="P42" s="42">
        <v>6.1936549569098158E-2</v>
      </c>
      <c r="Q42" s="42">
        <v>2.1448568471326489E-2</v>
      </c>
      <c r="R42" s="42">
        <v>2.4086603664793829E-2</v>
      </c>
      <c r="S42" s="42">
        <v>4.1456887332817292E-2</v>
      </c>
      <c r="T42" s="42">
        <v>5.1978059510700628E-2</v>
      </c>
      <c r="U42" s="42">
        <v>2.1130648486934675E-2</v>
      </c>
      <c r="V42" s="42">
        <v>8.3748597863405154E-3</v>
      </c>
      <c r="W42" s="42">
        <v>2.8780305912175997E-2</v>
      </c>
      <c r="X42" s="42">
        <v>5.8037043192114279E-2</v>
      </c>
      <c r="Y42" s="42">
        <v>3.0394350599972718E-2</v>
      </c>
      <c r="Z42" s="42">
        <v>2.4010022113646688E-2</v>
      </c>
      <c r="AA42" s="42">
        <v>1.4192593261716823E-2</v>
      </c>
      <c r="AB42" s="42">
        <v>4.2591883706861372E-2</v>
      </c>
      <c r="AC42" s="42">
        <v>6.5001687892192517E-2</v>
      </c>
      <c r="AD42" s="42">
        <v>6.0542488864508984E-2</v>
      </c>
      <c r="AE42" s="42">
        <v>7.7854264323563752E-2</v>
      </c>
      <c r="AF42" s="42">
        <v>3.322231357724939E-2</v>
      </c>
      <c r="AG42" s="42">
        <v>1.1663542690427556E-2</v>
      </c>
      <c r="AH42" s="42">
        <v>3.0237192793193868E-2</v>
      </c>
      <c r="AI42" s="42">
        <v>2.1416351422319995E-2</v>
      </c>
      <c r="AJ42" s="42">
        <v>2.2074318756357857E-2</v>
      </c>
      <c r="AK42" s="42">
        <v>3.7708552208095547E-2</v>
      </c>
      <c r="AL42" s="42">
        <v>2.0389694574031079E-2</v>
      </c>
      <c r="AM42" s="42">
        <v>2.1560772336348823E-2</v>
      </c>
      <c r="AN42" s="42">
        <v>1.6249489152513352E-2</v>
      </c>
      <c r="AO42" s="42">
        <v>1.2395032040265066</v>
      </c>
      <c r="AP42" s="42">
        <v>7.8454551470222428E-2</v>
      </c>
      <c r="AQ42" s="42">
        <v>1.6644519354025163E-2</v>
      </c>
      <c r="AR42" s="42">
        <v>1.7755841456400544E-2</v>
      </c>
      <c r="AS42" s="42">
        <v>2.7484315069644834E-2</v>
      </c>
      <c r="AT42" s="42">
        <v>1.2873395806395467E-2</v>
      </c>
      <c r="AU42" s="42">
        <v>1.2152133934954326E-2</v>
      </c>
      <c r="AV42" s="42">
        <v>8.8979316795557602E-3</v>
      </c>
      <c r="AW42" s="42">
        <v>1.7377276460243788E-2</v>
      </c>
      <c r="AX42" s="42">
        <v>6.671826736304598E-2</v>
      </c>
      <c r="AY42" s="42">
        <v>1.9507898859701406E-2</v>
      </c>
      <c r="AZ42" s="42">
        <v>1.8968857818745678E-2</v>
      </c>
      <c r="BA42" s="42">
        <v>2.0376502483874827E-2</v>
      </c>
      <c r="BB42" s="42">
        <v>2.2552810368154305E-2</v>
      </c>
      <c r="BC42" s="42">
        <v>9.6127108521740848E-3</v>
      </c>
      <c r="BD42" s="42">
        <v>1.0277566578845161E-2</v>
      </c>
      <c r="BE42" s="42">
        <v>2.2530979967437872E-3</v>
      </c>
      <c r="BF42" s="42">
        <v>1.1006848663989287E-2</v>
      </c>
      <c r="BG42" s="42">
        <v>9.5078679251697773E-3</v>
      </c>
      <c r="BH42" s="42">
        <v>1.444594655975478E-2</v>
      </c>
      <c r="BI42" s="42">
        <v>9.5920953831847219E-3</v>
      </c>
      <c r="BJ42" s="42">
        <v>3.670093481991852E-2</v>
      </c>
      <c r="BK42" s="42">
        <v>5.4261185387355316E-3</v>
      </c>
      <c r="BL42" s="42">
        <v>1.3366744806272609E-2</v>
      </c>
      <c r="BM42" s="42">
        <v>1.3248255151835123E-2</v>
      </c>
      <c r="BN42" s="42">
        <v>3.2348903418220887E-2</v>
      </c>
      <c r="BO42" s="42">
        <v>1.6762955566766057E-2</v>
      </c>
      <c r="BP42" s="42">
        <v>1.9278544608630304E-2</v>
      </c>
      <c r="BQ42" s="42">
        <v>2.9703355345810312E-2</v>
      </c>
      <c r="BR42" s="42">
        <v>3.5997280431218859E-2</v>
      </c>
      <c r="BS42" s="42">
        <v>0</v>
      </c>
    </row>
    <row r="43" spans="1:71" ht="15.5" x14ac:dyDescent="0.35">
      <c r="A43" s="11" t="s">
        <v>82</v>
      </c>
      <c r="B43" s="24" t="s">
        <v>195</v>
      </c>
      <c r="C43">
        <f t="shared" si="2"/>
        <v>39</v>
      </c>
      <c r="D43" s="42">
        <v>2.3038279520537421E-2</v>
      </c>
      <c r="E43" s="42">
        <v>2.2366537254886909E-2</v>
      </c>
      <c r="F43" s="42">
        <v>1.0565520062609161E-2</v>
      </c>
      <c r="G43" s="42">
        <v>5.7403239544660034E-2</v>
      </c>
      <c r="H43" s="42">
        <v>3.0213769564205462E-2</v>
      </c>
      <c r="I43" s="42">
        <v>4.0200302718771508E-2</v>
      </c>
      <c r="J43" s="42">
        <v>8.0001501655277668E-2</v>
      </c>
      <c r="K43" s="42">
        <v>4.3209907497231761E-2</v>
      </c>
      <c r="L43" s="42">
        <v>4.1946975609000979E-2</v>
      </c>
      <c r="M43" s="42">
        <v>5.5984166512982936E-2</v>
      </c>
      <c r="N43" s="42">
        <v>0.10116171381041265</v>
      </c>
      <c r="O43" s="42">
        <v>2.9474835608379997E-2</v>
      </c>
      <c r="P43" s="42">
        <v>5.3963188545885873E-2</v>
      </c>
      <c r="Q43" s="42">
        <v>3.1184075748484315E-2</v>
      </c>
      <c r="R43" s="42">
        <v>3.9389016098081993E-2</v>
      </c>
      <c r="S43" s="42">
        <v>9.0694203349646174E-2</v>
      </c>
      <c r="T43" s="42">
        <v>9.3106349906213304E-2</v>
      </c>
      <c r="U43" s="42">
        <v>4.507920322433203E-2</v>
      </c>
      <c r="V43" s="42">
        <v>3.4291740302128934E-2</v>
      </c>
      <c r="W43" s="42">
        <v>3.8478167065641368E-2</v>
      </c>
      <c r="X43" s="42">
        <v>8.3716517464135776E-2</v>
      </c>
      <c r="Y43" s="42">
        <v>9.3974290037379796E-2</v>
      </c>
      <c r="Z43" s="42">
        <v>8.3852640974523301E-2</v>
      </c>
      <c r="AA43" s="42">
        <v>4.2299079080443829E-2</v>
      </c>
      <c r="AB43" s="42">
        <v>0.10711429468425672</v>
      </c>
      <c r="AC43" s="42">
        <v>0.14006475471183802</v>
      </c>
      <c r="AD43" s="42">
        <v>0.55698423165911648</v>
      </c>
      <c r="AE43" s="42">
        <v>0.55000087851986679</v>
      </c>
      <c r="AF43" s="42">
        <v>0.16432052008946374</v>
      </c>
      <c r="AG43" s="42">
        <v>3.7513710055568521E-2</v>
      </c>
      <c r="AH43" s="42">
        <v>0.1200692003487023</v>
      </c>
      <c r="AI43" s="42">
        <v>9.9570614522420484E-2</v>
      </c>
      <c r="AJ43" s="42">
        <v>9.3106815607630858E-2</v>
      </c>
      <c r="AK43" s="42">
        <v>0.15563367220046107</v>
      </c>
      <c r="AL43" s="42">
        <v>0.10086970104388103</v>
      </c>
      <c r="AM43" s="42">
        <v>6.6953472870887015E-2</v>
      </c>
      <c r="AN43" s="42">
        <v>6.4635789828140375E-2</v>
      </c>
      <c r="AO43" s="42">
        <v>2.5212990776423801E-2</v>
      </c>
      <c r="AP43" s="42">
        <v>13.056419377020077</v>
      </c>
      <c r="AQ43" s="42">
        <v>6.4371664176992666E-2</v>
      </c>
      <c r="AR43" s="42">
        <v>6.2714978094484022E-2</v>
      </c>
      <c r="AS43" s="42">
        <v>6.7292167421710417E-2</v>
      </c>
      <c r="AT43" s="42">
        <v>4.3423528527993756E-2</v>
      </c>
      <c r="AU43" s="42">
        <v>4.5536602346418951E-2</v>
      </c>
      <c r="AV43" s="42">
        <v>3.5205120195207155E-2</v>
      </c>
      <c r="AW43" s="42">
        <v>8.8625419400407524E-2</v>
      </c>
      <c r="AX43" s="42">
        <v>0.20588238791230848</v>
      </c>
      <c r="AY43" s="42">
        <v>8.1892035143563247E-2</v>
      </c>
      <c r="AZ43" s="42">
        <v>5.2096780766534539E-2</v>
      </c>
      <c r="BA43" s="42">
        <v>4.7793897179858782E-2</v>
      </c>
      <c r="BB43" s="42">
        <v>4.528813962950614E-2</v>
      </c>
      <c r="BC43" s="42">
        <v>3.2890104479617335E-2</v>
      </c>
      <c r="BD43" s="42">
        <v>3.3567463542955048E-2</v>
      </c>
      <c r="BE43" s="42">
        <v>1.0562369705381573E-2</v>
      </c>
      <c r="BF43" s="42">
        <v>5.3085275076949316E-2</v>
      </c>
      <c r="BG43" s="42">
        <v>3.0809620591900462E-2</v>
      </c>
      <c r="BH43" s="42">
        <v>3.5611024234658784E-2</v>
      </c>
      <c r="BI43" s="42">
        <v>3.7989265584626918E-2</v>
      </c>
      <c r="BJ43" s="42">
        <v>0.26573675298918642</v>
      </c>
      <c r="BK43" s="42">
        <v>2.2895638207995044E-2</v>
      </c>
      <c r="BL43" s="42">
        <v>0.19427419157159048</v>
      </c>
      <c r="BM43" s="42">
        <v>8.874620474919534E-2</v>
      </c>
      <c r="BN43" s="42">
        <v>5.4094579641214363E-2</v>
      </c>
      <c r="BO43" s="42">
        <v>0.13098897599521866</v>
      </c>
      <c r="BP43" s="42">
        <v>0.13704305962254584</v>
      </c>
      <c r="BQ43" s="42">
        <v>5.8414118488836771E-2</v>
      </c>
      <c r="BR43" s="42">
        <v>0.21102457971496691</v>
      </c>
      <c r="BS43" s="42">
        <v>0</v>
      </c>
    </row>
    <row r="44" spans="1:71" ht="15.5" x14ac:dyDescent="0.35">
      <c r="A44" s="11" t="s">
        <v>83</v>
      </c>
      <c r="B44" s="25" t="s">
        <v>32</v>
      </c>
      <c r="C44">
        <f t="shared" si="2"/>
        <v>40</v>
      </c>
      <c r="D44" s="42">
        <v>3.4191394102079622E-2</v>
      </c>
      <c r="E44" s="42">
        <v>5.4910111211277403E-2</v>
      </c>
      <c r="F44" s="42">
        <v>2.2616420484740628E-2</v>
      </c>
      <c r="G44" s="42">
        <v>5.666024512514687E-2</v>
      </c>
      <c r="H44" s="42">
        <v>0.36516859611619457</v>
      </c>
      <c r="I44" s="42">
        <v>0.35056174468529289</v>
      </c>
      <c r="J44" s="42">
        <v>0.47391528264042126</v>
      </c>
      <c r="K44" s="42">
        <v>6.0626240138511346E-2</v>
      </c>
      <c r="L44" s="42">
        <v>5.8116126151692225E-2</v>
      </c>
      <c r="M44" s="42">
        <v>6.1444618807287098E-2</v>
      </c>
      <c r="N44" s="42">
        <v>6.9141486930498403E-2</v>
      </c>
      <c r="O44" s="42">
        <v>4.4345954798838016E-2</v>
      </c>
      <c r="P44" s="42">
        <v>6.152225133393914E-2</v>
      </c>
      <c r="Q44" s="42">
        <v>3.9791486038266148E-2</v>
      </c>
      <c r="R44" s="42">
        <v>4.421328340220447E-2</v>
      </c>
      <c r="S44" s="42">
        <v>4.2312108077846383E-2</v>
      </c>
      <c r="T44" s="42">
        <v>7.0201521482834969E-2</v>
      </c>
      <c r="U44" s="42">
        <v>7.2805079485360857E-2</v>
      </c>
      <c r="V44" s="42">
        <v>0.15456715258298603</v>
      </c>
      <c r="W44" s="42">
        <v>6.681467510303539E-2</v>
      </c>
      <c r="X44" s="42">
        <v>7.7983459058517515E-2</v>
      </c>
      <c r="Y44" s="42">
        <v>6.9569226911726859E-2</v>
      </c>
      <c r="Z44" s="42">
        <v>6.0864983678429199E-2</v>
      </c>
      <c r="AA44" s="42">
        <v>5.1323395628377996E-2</v>
      </c>
      <c r="AB44" s="42">
        <v>5.8172298196397479E-2</v>
      </c>
      <c r="AC44" s="42">
        <v>7.2039996722661426E-2</v>
      </c>
      <c r="AD44" s="42">
        <v>0.19867951812679219</v>
      </c>
      <c r="AE44" s="42">
        <v>0.6819310448153485</v>
      </c>
      <c r="AF44" s="42">
        <v>9.3654517680989147E-2</v>
      </c>
      <c r="AG44" s="42">
        <v>6.5112160878547279E-2</v>
      </c>
      <c r="AH44" s="42">
        <v>0.12200188934032881</v>
      </c>
      <c r="AI44" s="42">
        <v>8.7228573314361207E-2</v>
      </c>
      <c r="AJ44" s="42">
        <v>0.11147164006849142</v>
      </c>
      <c r="AK44" s="42">
        <v>0.1160486430905672</v>
      </c>
      <c r="AL44" s="42">
        <v>0.21911322884338061</v>
      </c>
      <c r="AM44" s="42">
        <v>6.082355164708407E-2</v>
      </c>
      <c r="AN44" s="42">
        <v>6.1428177702837629E-2</v>
      </c>
      <c r="AO44" s="42">
        <v>5.1517047388408191E-2</v>
      </c>
      <c r="AP44" s="42">
        <v>1.6428768914291503</v>
      </c>
      <c r="AQ44" s="42">
        <v>19.481484211896174</v>
      </c>
      <c r="AR44" s="42">
        <v>0.1286036347170163</v>
      </c>
      <c r="AS44" s="42">
        <v>7.6006024781929096E-2</v>
      </c>
      <c r="AT44" s="42">
        <v>9.7806034829273858E-2</v>
      </c>
      <c r="AU44" s="42">
        <v>0.1116433030653127</v>
      </c>
      <c r="AV44" s="42">
        <v>8.5490678137865372E-2</v>
      </c>
      <c r="AW44" s="42">
        <v>0.29880237908334567</v>
      </c>
      <c r="AX44" s="42">
        <v>0.30945558630821579</v>
      </c>
      <c r="AY44" s="42">
        <v>7.5872494498776269E-2</v>
      </c>
      <c r="AZ44" s="42">
        <v>7.2793108716739927E-2</v>
      </c>
      <c r="BA44" s="42">
        <v>0.21688073393883667</v>
      </c>
      <c r="BB44" s="42">
        <v>0.62769491414281287</v>
      </c>
      <c r="BC44" s="42">
        <v>0.21287931797145096</v>
      </c>
      <c r="BD44" s="42">
        <v>0.11600514671006239</v>
      </c>
      <c r="BE44" s="42">
        <v>7.6503920469513154E-2</v>
      </c>
      <c r="BF44" s="42">
        <v>7.6951381353299195E-2</v>
      </c>
      <c r="BG44" s="42">
        <v>0.24381616637673575</v>
      </c>
      <c r="BH44" s="42">
        <v>0.12110976949241208</v>
      </c>
      <c r="BI44" s="42">
        <v>0.14450621070923084</v>
      </c>
      <c r="BJ44" s="42">
        <v>0.30678859754940269</v>
      </c>
      <c r="BK44" s="42">
        <v>3.2472523529399715E-2</v>
      </c>
      <c r="BL44" s="42">
        <v>0.41558990486948255</v>
      </c>
      <c r="BM44" s="42">
        <v>0.12495926353297576</v>
      </c>
      <c r="BN44" s="42">
        <v>0.15370111256819474</v>
      </c>
      <c r="BO44" s="42">
        <v>0.42247027242496354</v>
      </c>
      <c r="BP44" s="42">
        <v>5.1828319907277147E-2</v>
      </c>
      <c r="BQ44" s="42">
        <v>0.11871368606326227</v>
      </c>
      <c r="BR44" s="42">
        <v>0.15987485556417419</v>
      </c>
      <c r="BS44" s="42">
        <v>0</v>
      </c>
    </row>
    <row r="45" spans="1:71" ht="15.5" x14ac:dyDescent="0.35">
      <c r="A45" s="11" t="s">
        <v>84</v>
      </c>
      <c r="B45" s="24" t="s">
        <v>198</v>
      </c>
      <c r="C45">
        <f t="shared" si="2"/>
        <v>41</v>
      </c>
      <c r="D45" s="42">
        <v>6.0917588263832187E-2</v>
      </c>
      <c r="E45" s="42">
        <v>5.6306578371715918E-2</v>
      </c>
      <c r="F45" s="42">
        <v>5.549047726798418E-2</v>
      </c>
      <c r="G45" s="42">
        <v>0.16575342572869428</v>
      </c>
      <c r="H45" s="42">
        <v>8.8353399100125532E-2</v>
      </c>
      <c r="I45" s="42">
        <v>0.3033416344713058</v>
      </c>
      <c r="J45" s="42">
        <v>0.25233182424396844</v>
      </c>
      <c r="K45" s="42">
        <v>9.3189373550918844E-2</v>
      </c>
      <c r="L45" s="42">
        <v>0.11266480455442339</v>
      </c>
      <c r="M45" s="42">
        <v>0.11383502152775454</v>
      </c>
      <c r="N45" s="42">
        <v>0.10466589450757144</v>
      </c>
      <c r="O45" s="42">
        <v>6.0104613460409531E-2</v>
      </c>
      <c r="P45" s="42">
        <v>6.9649215246369092E-2</v>
      </c>
      <c r="Q45" s="42">
        <v>4.7280784752924868E-2</v>
      </c>
      <c r="R45" s="42">
        <v>6.848427919939612E-2</v>
      </c>
      <c r="S45" s="42">
        <v>7.1440939194298211E-2</v>
      </c>
      <c r="T45" s="42">
        <v>8.6966254644192165E-2</v>
      </c>
      <c r="U45" s="42">
        <v>6.8705964630783309E-2</v>
      </c>
      <c r="V45" s="42">
        <v>6.3749877407021288E-2</v>
      </c>
      <c r="W45" s="42">
        <v>9.315466172511723E-2</v>
      </c>
      <c r="X45" s="42">
        <v>8.3406227616855108E-2</v>
      </c>
      <c r="Y45" s="42">
        <v>8.8293758760306817E-2</v>
      </c>
      <c r="Z45" s="42">
        <v>8.4312146756874304E-2</v>
      </c>
      <c r="AA45" s="42">
        <v>8.6121695203982732E-2</v>
      </c>
      <c r="AB45" s="42">
        <v>0.12498117371861697</v>
      </c>
      <c r="AC45" s="42">
        <v>0.16989357205361871</v>
      </c>
      <c r="AD45" s="42">
        <v>0.15224921253404233</v>
      </c>
      <c r="AE45" s="42">
        <v>0.14223230236100015</v>
      </c>
      <c r="AF45" s="42">
        <v>8.5055494203594498E-2</v>
      </c>
      <c r="AG45" s="42">
        <v>0.13274229318994571</v>
      </c>
      <c r="AH45" s="42">
        <v>9.82069832824356E-2</v>
      </c>
      <c r="AI45" s="42">
        <v>0.55149220890459882</v>
      </c>
      <c r="AJ45" s="42">
        <v>1.4992020497382312</v>
      </c>
      <c r="AK45" s="42">
        <v>0.65725489718312136</v>
      </c>
      <c r="AL45" s="42">
        <v>1.4329208372234212</v>
      </c>
      <c r="AM45" s="42">
        <v>7.2830895300930482E-2</v>
      </c>
      <c r="AN45" s="42">
        <v>0.25671284678319156</v>
      </c>
      <c r="AO45" s="42">
        <v>7.0876390894053176E-2</v>
      </c>
      <c r="AP45" s="42">
        <v>0.30891125362465971</v>
      </c>
      <c r="AQ45" s="42">
        <v>8.7423770608914375E-2</v>
      </c>
      <c r="AR45" s="42">
        <v>26.465216366658399</v>
      </c>
      <c r="AS45" s="42">
        <v>0.13217392977826964</v>
      </c>
      <c r="AT45" s="42">
        <v>0.81387609692848462</v>
      </c>
      <c r="AU45" s="42">
        <v>0.1313050371537248</v>
      </c>
      <c r="AV45" s="42">
        <v>9.8375823374444893E-2</v>
      </c>
      <c r="AW45" s="42">
        <v>0.15923784010917211</v>
      </c>
      <c r="AX45" s="42">
        <v>3.6888640007316592E-2</v>
      </c>
      <c r="AY45" s="42">
        <v>6.0600282681500195E-2</v>
      </c>
      <c r="AZ45" s="42">
        <v>7.6466395829266259E-2</v>
      </c>
      <c r="BA45" s="42">
        <v>8.3979120999548879E-2</v>
      </c>
      <c r="BB45" s="42">
        <v>4.640986180742649E-2</v>
      </c>
      <c r="BC45" s="42">
        <v>2.8808280865205482E-2</v>
      </c>
      <c r="BD45" s="42">
        <v>2.5538568928198335E-2</v>
      </c>
      <c r="BE45" s="42">
        <v>5.2144753189273963E-3</v>
      </c>
      <c r="BF45" s="42">
        <v>2.206004366458713E-2</v>
      </c>
      <c r="BG45" s="42">
        <v>7.9018223465167139E-2</v>
      </c>
      <c r="BH45" s="42">
        <v>5.5930820398505048E-2</v>
      </c>
      <c r="BI45" s="42">
        <v>0.53207774268719021</v>
      </c>
      <c r="BJ45" s="42">
        <v>4.1150618343587408E-2</v>
      </c>
      <c r="BK45" s="42">
        <v>0.11978654391486662</v>
      </c>
      <c r="BL45" s="42">
        <v>9.3808199929052885E-2</v>
      </c>
      <c r="BM45" s="42">
        <v>5.3637699665900568E-2</v>
      </c>
      <c r="BN45" s="42">
        <v>3.9057836477307366E-2</v>
      </c>
      <c r="BO45" s="42">
        <v>0.17092935299519124</v>
      </c>
      <c r="BP45" s="42">
        <v>0.1298255625460582</v>
      </c>
      <c r="BQ45" s="42">
        <v>6.0565011942724081E-2</v>
      </c>
      <c r="BR45" s="42">
        <v>5.4862067273604827E-2</v>
      </c>
      <c r="BS45" s="42">
        <v>0</v>
      </c>
    </row>
    <row r="46" spans="1:71" ht="15.5" x14ac:dyDescent="0.35">
      <c r="A46" s="11" t="s">
        <v>85</v>
      </c>
      <c r="B46" s="24" t="s">
        <v>113</v>
      </c>
      <c r="C46">
        <f t="shared" si="2"/>
        <v>42</v>
      </c>
      <c r="D46" s="42">
        <v>1.8398010602209363</v>
      </c>
      <c r="E46" s="42">
        <v>2.6068244669286713</v>
      </c>
      <c r="F46" s="42">
        <v>1.0961441877028755</v>
      </c>
      <c r="G46" s="42">
        <v>1.9499177891142569</v>
      </c>
      <c r="H46" s="42">
        <v>1.0586076695071613</v>
      </c>
      <c r="I46" s="42">
        <v>1.0693855048453484</v>
      </c>
      <c r="J46" s="42">
        <v>2.3404456473173094</v>
      </c>
      <c r="K46" s="42">
        <v>4.679892488728802</v>
      </c>
      <c r="L46" s="42">
        <v>1.8186414695820605</v>
      </c>
      <c r="M46" s="42">
        <v>4.2412545073815764</v>
      </c>
      <c r="N46" s="42">
        <v>2.9853732694669932</v>
      </c>
      <c r="O46" s="42">
        <v>3.6749309916244499</v>
      </c>
      <c r="P46" s="42">
        <v>3.4623130891596605</v>
      </c>
      <c r="Q46" s="42">
        <v>3.3940059391094555</v>
      </c>
      <c r="R46" s="42">
        <v>4.4029155535317743</v>
      </c>
      <c r="S46" s="42">
        <v>2.8595274618766817</v>
      </c>
      <c r="T46" s="42">
        <v>3.3861637838149239</v>
      </c>
      <c r="U46" s="42">
        <v>2.9384164911075321</v>
      </c>
      <c r="V46" s="42">
        <v>2.7605834945291314</v>
      </c>
      <c r="W46" s="42">
        <v>2.4024901806543713</v>
      </c>
      <c r="X46" s="42">
        <v>2.7360734460224942</v>
      </c>
      <c r="Y46" s="42">
        <v>3.1434151403063679</v>
      </c>
      <c r="Z46" s="42">
        <v>3.2710365317719279</v>
      </c>
      <c r="AA46" s="42">
        <v>2.3810307590904634</v>
      </c>
      <c r="AB46" s="42">
        <v>3.1407678643474957</v>
      </c>
      <c r="AC46" s="42">
        <v>2.9352363713165301</v>
      </c>
      <c r="AD46" s="42">
        <v>2.740253104887922</v>
      </c>
      <c r="AE46" s="42">
        <v>3.2536170466898033</v>
      </c>
      <c r="AF46" s="42">
        <v>2.8071129935988708</v>
      </c>
      <c r="AG46" s="42">
        <v>3.6437285264989341</v>
      </c>
      <c r="AH46" s="42">
        <v>3.5570713352967327</v>
      </c>
      <c r="AI46" s="42">
        <v>3.4537726896752017</v>
      </c>
      <c r="AJ46" s="42">
        <v>2.0341893815901053</v>
      </c>
      <c r="AK46" s="42">
        <v>2.6476554407836499</v>
      </c>
      <c r="AL46" s="42">
        <v>1.8707546241967976</v>
      </c>
      <c r="AM46" s="42">
        <v>3.1970117101773838</v>
      </c>
      <c r="AN46" s="42">
        <v>2.9255757296859377</v>
      </c>
      <c r="AO46" s="42">
        <v>0.90722316700937522</v>
      </c>
      <c r="AP46" s="42">
        <v>1.1609948105253058</v>
      </c>
      <c r="AQ46" s="42">
        <v>2.3211240385165604</v>
      </c>
      <c r="AR46" s="42">
        <v>0.84756406160331832</v>
      </c>
      <c r="AS46" s="42">
        <v>28.864982614071931</v>
      </c>
      <c r="AT46" s="42">
        <v>1.8239239072728441</v>
      </c>
      <c r="AU46" s="42">
        <v>1.5362927177614281</v>
      </c>
      <c r="AV46" s="42">
        <v>1.4943794562628829</v>
      </c>
      <c r="AW46" s="42">
        <v>0.75955596738391185</v>
      </c>
      <c r="AX46" s="42">
        <v>1.5778577495121153</v>
      </c>
      <c r="AY46" s="42">
        <v>3.0344577545826672</v>
      </c>
      <c r="AZ46" s="42">
        <v>2.7667855596720679</v>
      </c>
      <c r="BA46" s="42">
        <v>1.4473457947384902</v>
      </c>
      <c r="BB46" s="42">
        <v>1.5007319559968642</v>
      </c>
      <c r="BC46" s="42">
        <v>0.85910199770847206</v>
      </c>
      <c r="BD46" s="42">
        <v>0.52492581332141874</v>
      </c>
      <c r="BE46" s="42">
        <v>0.14628073769580227</v>
      </c>
      <c r="BF46" s="42">
        <v>0.66785408189492756</v>
      </c>
      <c r="BG46" s="42">
        <v>0.98679666166953062</v>
      </c>
      <c r="BH46" s="42">
        <v>1.8369654313222596</v>
      </c>
      <c r="BI46" s="42">
        <v>1.0989994104646692</v>
      </c>
      <c r="BJ46" s="42">
        <v>0.99689992919618287</v>
      </c>
      <c r="BK46" s="42">
        <v>0.49546777768854527</v>
      </c>
      <c r="BL46" s="42">
        <v>0.5538960875994392</v>
      </c>
      <c r="BM46" s="42">
        <v>0.81363370866945584</v>
      </c>
      <c r="BN46" s="42">
        <v>0.84972439467534289</v>
      </c>
      <c r="BO46" s="42">
        <v>1.4814584935668622</v>
      </c>
      <c r="BP46" s="42">
        <v>2.6044418292268032</v>
      </c>
      <c r="BQ46" s="42">
        <v>0.88000958750550429</v>
      </c>
      <c r="BR46" s="42">
        <v>1.3538100259654091</v>
      </c>
      <c r="BS46" s="42">
        <v>0</v>
      </c>
    </row>
    <row r="47" spans="1:71" ht="15.5" x14ac:dyDescent="0.35">
      <c r="A47" s="12" t="s">
        <v>86</v>
      </c>
      <c r="B47" s="24" t="s">
        <v>201</v>
      </c>
      <c r="C47">
        <f t="shared" si="2"/>
        <v>43</v>
      </c>
      <c r="D47" s="42">
        <v>0.60161634879555326</v>
      </c>
      <c r="E47" s="42">
        <v>0.58661961126319773</v>
      </c>
      <c r="F47" s="42">
        <v>0.49565781869068209</v>
      </c>
      <c r="G47" s="42">
        <v>0.9754097086207022</v>
      </c>
      <c r="H47" s="42">
        <v>0.59857178219422813</v>
      </c>
      <c r="I47" s="42">
        <v>0.71122776856189307</v>
      </c>
      <c r="J47" s="42">
        <v>1.0504006567523265</v>
      </c>
      <c r="K47" s="42">
        <v>1.252985800913287</v>
      </c>
      <c r="L47" s="42">
        <v>1.4924516102885521</v>
      </c>
      <c r="M47" s="42">
        <v>1.6418181197964967</v>
      </c>
      <c r="N47" s="42">
        <v>1.2329897374205083</v>
      </c>
      <c r="O47" s="42">
        <v>0.69565803812036264</v>
      </c>
      <c r="P47" s="42">
        <v>0.88103182536269686</v>
      </c>
      <c r="Q47" s="42">
        <v>0.55708918258682005</v>
      </c>
      <c r="R47" s="42">
        <v>0.84781379256538725</v>
      </c>
      <c r="S47" s="42">
        <v>0.92676416132689821</v>
      </c>
      <c r="T47" s="42">
        <v>1.0178868206896861</v>
      </c>
      <c r="U47" s="42">
        <v>0.60303350491975405</v>
      </c>
      <c r="V47" s="42">
        <v>0.61582889007643959</v>
      </c>
      <c r="W47" s="42">
        <v>1.2412219240405109</v>
      </c>
      <c r="X47" s="42">
        <v>1.1438140545868789</v>
      </c>
      <c r="Y47" s="42">
        <v>1.0518075905429265</v>
      </c>
      <c r="Z47" s="42">
        <v>1.1508306999924709</v>
      </c>
      <c r="AA47" s="42">
        <v>0.97773957362980601</v>
      </c>
      <c r="AB47" s="42">
        <v>0.93939404632631551</v>
      </c>
      <c r="AC47" s="42">
        <v>0.98782178316647729</v>
      </c>
      <c r="AD47" s="42">
        <v>1.2662342126133743</v>
      </c>
      <c r="AE47" s="42">
        <v>0.87231344192562221</v>
      </c>
      <c r="AF47" s="42">
        <v>0.91246636322689734</v>
      </c>
      <c r="AG47" s="42">
        <v>0.66283183887065711</v>
      </c>
      <c r="AH47" s="42">
        <v>0.83838628745932542</v>
      </c>
      <c r="AI47" s="42">
        <v>0.74736774308029041</v>
      </c>
      <c r="AJ47" s="42">
        <v>0.92173873080596513</v>
      </c>
      <c r="AK47" s="42">
        <v>0.83003685285085105</v>
      </c>
      <c r="AL47" s="42">
        <v>0.68423479615872873</v>
      </c>
      <c r="AM47" s="42">
        <v>0.71345558871410752</v>
      </c>
      <c r="AN47" s="42">
        <v>0.46164277232889267</v>
      </c>
      <c r="AO47" s="42">
        <v>0.38673130574022369</v>
      </c>
      <c r="AP47" s="42">
        <v>0.3068204439517862</v>
      </c>
      <c r="AQ47" s="42">
        <v>0.49468423869205747</v>
      </c>
      <c r="AR47" s="42">
        <v>0.3557054080172411</v>
      </c>
      <c r="AS47" s="42">
        <v>0.73423035701372896</v>
      </c>
      <c r="AT47" s="42">
        <v>17.737149938457542</v>
      </c>
      <c r="AU47" s="42">
        <v>0.62397341128557371</v>
      </c>
      <c r="AV47" s="42">
        <v>0.37342075072373604</v>
      </c>
      <c r="AW47" s="42">
        <v>0.82378317046140925</v>
      </c>
      <c r="AX47" s="42">
        <v>0.29128397024675773</v>
      </c>
      <c r="AY47" s="42">
        <v>0.55431694593721315</v>
      </c>
      <c r="AZ47" s="42">
        <v>0.68072167569743403</v>
      </c>
      <c r="BA47" s="42">
        <v>0.37282568115411269</v>
      </c>
      <c r="BB47" s="42">
        <v>0.21800238675485173</v>
      </c>
      <c r="BC47" s="42">
        <v>0.1766585385306865</v>
      </c>
      <c r="BD47" s="42">
        <v>0.16001784677794567</v>
      </c>
      <c r="BE47" s="42">
        <v>3.2425342180949779E-2</v>
      </c>
      <c r="BF47" s="42">
        <v>0.19772413481026127</v>
      </c>
      <c r="BG47" s="42">
        <v>0.36678790245424869</v>
      </c>
      <c r="BH47" s="42">
        <v>0.31626933355849307</v>
      </c>
      <c r="BI47" s="42">
        <v>0.33791679854976253</v>
      </c>
      <c r="BJ47" s="42">
        <v>0.18159179649528071</v>
      </c>
      <c r="BK47" s="42">
        <v>0.11766582598793654</v>
      </c>
      <c r="BL47" s="42">
        <v>0.15777110969792343</v>
      </c>
      <c r="BM47" s="42">
        <v>0.18912608025887631</v>
      </c>
      <c r="BN47" s="42">
        <v>0.34413126365322444</v>
      </c>
      <c r="BO47" s="42">
        <v>0.26781052533043198</v>
      </c>
      <c r="BP47" s="42">
        <v>0.22679841127210271</v>
      </c>
      <c r="BQ47" s="42">
        <v>0.23417480389594181</v>
      </c>
      <c r="BR47" s="42">
        <v>0.5192328368003386</v>
      </c>
      <c r="BS47" s="42">
        <v>0</v>
      </c>
    </row>
    <row r="48" spans="1:71" ht="15.5" x14ac:dyDescent="0.35">
      <c r="A48" s="11" t="s">
        <v>87</v>
      </c>
      <c r="B48" s="24" t="s">
        <v>114</v>
      </c>
      <c r="C48">
        <f t="shared" si="2"/>
        <v>44</v>
      </c>
      <c r="D48" s="42">
        <v>6.5460436613456211E-3</v>
      </c>
      <c r="E48" s="42">
        <v>5.9070644357647282E-3</v>
      </c>
      <c r="F48" s="42">
        <v>2.6673001948481806E-3</v>
      </c>
      <c r="G48" s="42">
        <v>5.6671509548455526E-3</v>
      </c>
      <c r="H48" s="42">
        <v>9.66160058130206E-2</v>
      </c>
      <c r="I48" s="42">
        <v>3.3803041341837277E-3</v>
      </c>
      <c r="J48" s="42">
        <v>9.4895294172636039E-3</v>
      </c>
      <c r="K48" s="42">
        <v>2.3587444311583886E-2</v>
      </c>
      <c r="L48" s="42">
        <v>1.3870382720492107E-2</v>
      </c>
      <c r="M48" s="42">
        <v>1.5320976688691736E-2</v>
      </c>
      <c r="N48" s="42">
        <v>5.5620075938977494E-3</v>
      </c>
      <c r="O48" s="42">
        <v>7.068567787599552E-3</v>
      </c>
      <c r="P48" s="42">
        <v>8.5267916778260303E-3</v>
      </c>
      <c r="Q48" s="42">
        <v>4.756383681303173E-3</v>
      </c>
      <c r="R48" s="42">
        <v>7.0835033690320104E-3</v>
      </c>
      <c r="S48" s="42">
        <v>1.8921928582523825E-2</v>
      </c>
      <c r="T48" s="42">
        <v>5.6502664135147582E-2</v>
      </c>
      <c r="U48" s="42">
        <v>1.0386173424284025E-2</v>
      </c>
      <c r="V48" s="42">
        <v>3.8510975171587351E-2</v>
      </c>
      <c r="W48" s="42">
        <v>9.3267145768079363E-3</v>
      </c>
      <c r="X48" s="42">
        <v>3.1709805663908838E-2</v>
      </c>
      <c r="Y48" s="42">
        <v>1.0076932487743205E-2</v>
      </c>
      <c r="Z48" s="42">
        <v>1.2898338257989288E-2</v>
      </c>
      <c r="AA48" s="42">
        <v>4.2158300689383371E-3</v>
      </c>
      <c r="AB48" s="42">
        <v>1.0641889772766477E-2</v>
      </c>
      <c r="AC48" s="42">
        <v>1.1871620364941141E-2</v>
      </c>
      <c r="AD48" s="42">
        <v>1.7380992703968236E-2</v>
      </c>
      <c r="AE48" s="42">
        <v>8.7123134980498732E-3</v>
      </c>
      <c r="AF48" s="42">
        <v>8.4037853162022697E-3</v>
      </c>
      <c r="AG48" s="42">
        <v>8.432410403688452E-3</v>
      </c>
      <c r="AH48" s="42">
        <v>8.7129670830589697E-3</v>
      </c>
      <c r="AI48" s="42">
        <v>1.1915598564301015E-2</v>
      </c>
      <c r="AJ48" s="42">
        <v>9.3933473486373393E-3</v>
      </c>
      <c r="AK48" s="42">
        <v>9.4390909019547459E-3</v>
      </c>
      <c r="AL48" s="42">
        <v>1.8350907232457182E-2</v>
      </c>
      <c r="AM48" s="42">
        <v>6.1859203271319016E-3</v>
      </c>
      <c r="AN48" s="42">
        <v>5.3853012875598001E-3</v>
      </c>
      <c r="AO48" s="42">
        <v>6.8868200806434564E-3</v>
      </c>
      <c r="AP48" s="42">
        <v>3.5039091904948178E-3</v>
      </c>
      <c r="AQ48" s="42">
        <v>4.9771749830061522E-3</v>
      </c>
      <c r="AR48" s="42">
        <v>2.8358541007922756E-3</v>
      </c>
      <c r="AS48" s="42">
        <v>6.0604399297851698E-3</v>
      </c>
      <c r="AT48" s="42">
        <v>1.6988839406269367E-2</v>
      </c>
      <c r="AU48" s="42">
        <v>5.722899303827262</v>
      </c>
      <c r="AV48" s="42">
        <v>4.6219289649785562E-3</v>
      </c>
      <c r="AW48" s="42">
        <v>4.3438211044611198E-3</v>
      </c>
      <c r="AX48" s="42">
        <v>3.4273183266430988E-3</v>
      </c>
      <c r="AY48" s="42">
        <v>5.096186611222478E-3</v>
      </c>
      <c r="AZ48" s="42">
        <v>6.2024243399998891E-3</v>
      </c>
      <c r="BA48" s="42">
        <v>2.523698992744473E-3</v>
      </c>
      <c r="BB48" s="42">
        <v>1.9421839684212359E-3</v>
      </c>
      <c r="BC48" s="42">
        <v>1.9127635147552847E-3</v>
      </c>
      <c r="BD48" s="42">
        <v>1.3450617688109672E-3</v>
      </c>
      <c r="BE48" s="42">
        <v>3.4611619061072256E-4</v>
      </c>
      <c r="BF48" s="42">
        <v>1.7917979759401563E-3</v>
      </c>
      <c r="BG48" s="42">
        <v>2.2678671634102855E-3</v>
      </c>
      <c r="BH48" s="42">
        <v>2.7318750707949428E-3</v>
      </c>
      <c r="BI48" s="42">
        <v>2.7849820476716523E-3</v>
      </c>
      <c r="BJ48" s="42">
        <v>6.1573527318865198E-3</v>
      </c>
      <c r="BK48" s="42">
        <v>1.2293449558500897E-3</v>
      </c>
      <c r="BL48" s="42">
        <v>1.3387902869262038E-3</v>
      </c>
      <c r="BM48" s="42">
        <v>1.421728954260531E-3</v>
      </c>
      <c r="BN48" s="42">
        <v>2.1766147665751201E-3</v>
      </c>
      <c r="BO48" s="42">
        <v>1.9613455807328166E-3</v>
      </c>
      <c r="BP48" s="42">
        <v>2.3708433592628492E-3</v>
      </c>
      <c r="BQ48" s="42">
        <v>2.6630528904832643E-3</v>
      </c>
      <c r="BR48" s="42">
        <v>2.9225372527447329E-3</v>
      </c>
      <c r="BS48" s="42">
        <v>0</v>
      </c>
    </row>
    <row r="49" spans="1:71" ht="15.5" x14ac:dyDescent="0.35">
      <c r="A49" s="12" t="s">
        <v>88</v>
      </c>
      <c r="B49" s="24" t="s">
        <v>115</v>
      </c>
      <c r="C49">
        <f t="shared" si="2"/>
        <v>45</v>
      </c>
      <c r="D49" s="42">
        <v>3.1739700627582577E-3</v>
      </c>
      <c r="E49" s="42">
        <v>3.030359512391148E-3</v>
      </c>
      <c r="F49" s="42">
        <v>1.8730362707582533E-3</v>
      </c>
      <c r="G49" s="42">
        <v>5.4655654218130293E-3</v>
      </c>
      <c r="H49" s="42">
        <v>2.0822372728985298E-2</v>
      </c>
      <c r="I49" s="42">
        <v>3.4045308329860176E-3</v>
      </c>
      <c r="J49" s="42">
        <v>9.4311882937112412E-3</v>
      </c>
      <c r="K49" s="42">
        <v>6.9940088833257037E-3</v>
      </c>
      <c r="L49" s="42">
        <v>4.691381024151231E-3</v>
      </c>
      <c r="M49" s="42">
        <v>6.9973123331508571E-3</v>
      </c>
      <c r="N49" s="42">
        <v>6.67181156475032E-3</v>
      </c>
      <c r="O49" s="42">
        <v>8.2006629936717135E-3</v>
      </c>
      <c r="P49" s="42">
        <v>6.1558237885432129E-3</v>
      </c>
      <c r="Q49" s="42">
        <v>4.5211325558689079E-3</v>
      </c>
      <c r="R49" s="42">
        <v>7.4424833666364241E-3</v>
      </c>
      <c r="S49" s="42">
        <v>6.1930923102517643E-3</v>
      </c>
      <c r="T49" s="42">
        <v>7.8642502664641404E-3</v>
      </c>
      <c r="U49" s="42">
        <v>7.1145740339671757E-3</v>
      </c>
      <c r="V49" s="42">
        <v>9.7106016981337966E-3</v>
      </c>
      <c r="W49" s="42">
        <v>4.5765451796270992E-3</v>
      </c>
      <c r="X49" s="42">
        <v>9.3051544862766972E-3</v>
      </c>
      <c r="Y49" s="42">
        <v>1.3361648316144257E-2</v>
      </c>
      <c r="Z49" s="42">
        <v>6.0953936079337434E-3</v>
      </c>
      <c r="AA49" s="42">
        <v>8.6487969300573456E-3</v>
      </c>
      <c r="AB49" s="42">
        <v>5.7075160022178007E-3</v>
      </c>
      <c r="AC49" s="42">
        <v>7.3040423147328623E-3</v>
      </c>
      <c r="AD49" s="42">
        <v>6.8385163337730407E-3</v>
      </c>
      <c r="AE49" s="42">
        <v>5.9293322806597765E-3</v>
      </c>
      <c r="AF49" s="42">
        <v>5.1429236683651295E-3</v>
      </c>
      <c r="AG49" s="42">
        <v>1.3341017656084832E-2</v>
      </c>
      <c r="AH49" s="42">
        <v>9.5474323478495649E-3</v>
      </c>
      <c r="AI49" s="42">
        <v>7.6585023134686479E-3</v>
      </c>
      <c r="AJ49" s="42">
        <v>8.0230186355982509E-3</v>
      </c>
      <c r="AK49" s="42">
        <v>6.9950129833865138E-3</v>
      </c>
      <c r="AL49" s="42">
        <v>5.5199674863938442E-3</v>
      </c>
      <c r="AM49" s="42">
        <v>4.8340357696897715E-3</v>
      </c>
      <c r="AN49" s="42">
        <v>5.1761127280958398E-3</v>
      </c>
      <c r="AO49" s="42">
        <v>8.1597104416671149E-3</v>
      </c>
      <c r="AP49" s="42">
        <v>4.8431908069286869E-3</v>
      </c>
      <c r="AQ49" s="42">
        <v>8.6133497507719925E-3</v>
      </c>
      <c r="AR49" s="42">
        <v>5.8791060268774415E-3</v>
      </c>
      <c r="AS49" s="42">
        <v>9.4749679764728895E-3</v>
      </c>
      <c r="AT49" s="42">
        <v>6.2398544132528221E-3</v>
      </c>
      <c r="AU49" s="42">
        <v>2.0374042150023287E-2</v>
      </c>
      <c r="AV49" s="42">
        <v>2.5110741708684805</v>
      </c>
      <c r="AW49" s="42">
        <v>2.0850446301484239E-2</v>
      </c>
      <c r="AX49" s="42">
        <v>9.2106490734036543E-3</v>
      </c>
      <c r="AY49" s="42">
        <v>3.7237191258955838E-3</v>
      </c>
      <c r="AZ49" s="42">
        <v>6.7355425830471901E-3</v>
      </c>
      <c r="BA49" s="42">
        <v>1.4543599806838007E-2</v>
      </c>
      <c r="BB49" s="42">
        <v>9.7619024155504684E-3</v>
      </c>
      <c r="BC49" s="42">
        <v>1.4164267960060067E-2</v>
      </c>
      <c r="BD49" s="42">
        <v>1.4172034536197526E-2</v>
      </c>
      <c r="BE49" s="42">
        <v>9.8491743374305198E-4</v>
      </c>
      <c r="BF49" s="42">
        <v>1.2902575483982775E-2</v>
      </c>
      <c r="BG49" s="42">
        <v>1.3027014186874389E-2</v>
      </c>
      <c r="BH49" s="42">
        <v>2.0186760789962722E-2</v>
      </c>
      <c r="BI49" s="42">
        <v>7.0498170966932037E-3</v>
      </c>
      <c r="BJ49" s="42">
        <v>7.1376372973019344E-3</v>
      </c>
      <c r="BK49" s="42">
        <v>3.335690817962535E-3</v>
      </c>
      <c r="BL49" s="42">
        <v>6.2921692689472839E-3</v>
      </c>
      <c r="BM49" s="42">
        <v>4.0678281661044131E-3</v>
      </c>
      <c r="BN49" s="42">
        <v>4.4922671545923866E-2</v>
      </c>
      <c r="BO49" s="42">
        <v>7.8593160517921035E-3</v>
      </c>
      <c r="BP49" s="42">
        <v>4.0712983353494219E-3</v>
      </c>
      <c r="BQ49" s="42">
        <v>8.3517604843095609E-3</v>
      </c>
      <c r="BR49" s="42">
        <v>0.14592614997065201</v>
      </c>
      <c r="BS49" s="42">
        <v>0</v>
      </c>
    </row>
    <row r="50" spans="1:71" ht="15.5" x14ac:dyDescent="0.35">
      <c r="A50" s="11" t="s">
        <v>89</v>
      </c>
      <c r="B50" s="24" t="s">
        <v>205</v>
      </c>
      <c r="C50">
        <f t="shared" si="2"/>
        <v>46</v>
      </c>
      <c r="D50" s="42">
        <v>8.462648426151094E-2</v>
      </c>
      <c r="E50" s="42">
        <v>6.6789798904641304E-2</v>
      </c>
      <c r="F50" s="42">
        <v>7.3979647880142885E-2</v>
      </c>
      <c r="G50" s="42">
        <v>8.6846372311720363E-2</v>
      </c>
      <c r="H50" s="42">
        <v>0.26386212700723694</v>
      </c>
      <c r="I50" s="42">
        <v>0.30030825290345076</v>
      </c>
      <c r="J50" s="42">
        <v>0.4564497449305675</v>
      </c>
      <c r="K50" s="42">
        <v>0.20776365487953083</v>
      </c>
      <c r="L50" s="42">
        <v>0.39304311872836173</v>
      </c>
      <c r="M50" s="42">
        <v>0.23673830990440126</v>
      </c>
      <c r="N50" s="42">
        <v>0.32534244054574241</v>
      </c>
      <c r="O50" s="42">
        <v>9.5546355172876449E-2</v>
      </c>
      <c r="P50" s="42">
        <v>0.12391960034309378</v>
      </c>
      <c r="Q50" s="42">
        <v>7.8053939147879781E-2</v>
      </c>
      <c r="R50" s="42">
        <v>0.12429373653426604</v>
      </c>
      <c r="S50" s="42">
        <v>0.13926074058293705</v>
      </c>
      <c r="T50" s="42">
        <v>0.25942042909666652</v>
      </c>
      <c r="U50" s="42">
        <v>0.17104634779163619</v>
      </c>
      <c r="V50" s="42">
        <v>0.16079828380779726</v>
      </c>
      <c r="W50" s="42">
        <v>0.25789598042454137</v>
      </c>
      <c r="X50" s="42">
        <v>0.17233054337972986</v>
      </c>
      <c r="Y50" s="42">
        <v>0.21991394238868953</v>
      </c>
      <c r="Z50" s="42">
        <v>0.18912684095683818</v>
      </c>
      <c r="AA50" s="42">
        <v>0.15368498146041662</v>
      </c>
      <c r="AB50" s="42">
        <v>0.10982745303633405</v>
      </c>
      <c r="AC50" s="42">
        <v>0.11627562996637003</v>
      </c>
      <c r="AD50" s="42">
        <v>0.35599423932381213</v>
      </c>
      <c r="AE50" s="42">
        <v>0.15829968459230434</v>
      </c>
      <c r="AF50" s="42">
        <v>0.1972591395036955</v>
      </c>
      <c r="AG50" s="42">
        <v>0.16900162459978102</v>
      </c>
      <c r="AH50" s="42">
        <v>0.21126590838434375</v>
      </c>
      <c r="AI50" s="42">
        <v>0.12580946618745464</v>
      </c>
      <c r="AJ50" s="42">
        <v>0.27835202214338983</v>
      </c>
      <c r="AK50" s="42">
        <v>0.17603487103601792</v>
      </c>
      <c r="AL50" s="42">
        <v>0.16774755960365659</v>
      </c>
      <c r="AM50" s="42">
        <v>0.11225160884427017</v>
      </c>
      <c r="AN50" s="42">
        <v>9.159939621156403E-2</v>
      </c>
      <c r="AO50" s="42">
        <v>7.7862609683158307E-2</v>
      </c>
      <c r="AP50" s="42">
        <v>4.5367365648977351E-2</v>
      </c>
      <c r="AQ50" s="42">
        <v>7.7717130043723742E-2</v>
      </c>
      <c r="AR50" s="42">
        <v>9.7520809218512514E-2</v>
      </c>
      <c r="AS50" s="42">
        <v>0.16240143888884664</v>
      </c>
      <c r="AT50" s="42">
        <v>0.30918325890763726</v>
      </c>
      <c r="AU50" s="42">
        <v>1.92419040938584</v>
      </c>
      <c r="AV50" s="42">
        <v>0.991726699024021</v>
      </c>
      <c r="AW50" s="42">
        <v>10.953655454929233</v>
      </c>
      <c r="AX50" s="42">
        <v>7.6808819352889995E-2</v>
      </c>
      <c r="AY50" s="42">
        <v>0.100028239278386</v>
      </c>
      <c r="AZ50" s="42">
        <v>0.11291279129637262</v>
      </c>
      <c r="BA50" s="42">
        <v>7.3403745563681635E-2</v>
      </c>
      <c r="BB50" s="42">
        <v>8.7539087444916772E-2</v>
      </c>
      <c r="BC50" s="42">
        <v>4.590443358828572E-2</v>
      </c>
      <c r="BD50" s="42">
        <v>0.14242794550368182</v>
      </c>
      <c r="BE50" s="42">
        <v>1.3668296714528906E-2</v>
      </c>
      <c r="BF50" s="42">
        <v>6.5470982809850226E-2</v>
      </c>
      <c r="BG50" s="42">
        <v>7.5001730657624832E-2</v>
      </c>
      <c r="BH50" s="42">
        <v>8.9528024210586643E-2</v>
      </c>
      <c r="BI50" s="42">
        <v>9.6025849134480257E-2</v>
      </c>
      <c r="BJ50" s="42">
        <v>7.7328379548278897E-2</v>
      </c>
      <c r="BK50" s="42">
        <v>4.1121318661789218E-2</v>
      </c>
      <c r="BL50" s="42">
        <v>8.7530194462602101E-2</v>
      </c>
      <c r="BM50" s="42">
        <v>3.3702509890261516E-2</v>
      </c>
      <c r="BN50" s="42">
        <v>0.10275780718295238</v>
      </c>
      <c r="BO50" s="42">
        <v>5.9931915781656797E-2</v>
      </c>
      <c r="BP50" s="42">
        <v>6.0215252024134795E-2</v>
      </c>
      <c r="BQ50" s="42">
        <v>5.6582399933699318E-2</v>
      </c>
      <c r="BR50" s="42">
        <v>0.21684561890746012</v>
      </c>
      <c r="BS50" s="42">
        <v>0</v>
      </c>
    </row>
    <row r="51" spans="1:71" ht="15.5" x14ac:dyDescent="0.35">
      <c r="A51" s="11" t="s">
        <v>90</v>
      </c>
      <c r="B51" s="25" t="s">
        <v>207</v>
      </c>
      <c r="C51">
        <f t="shared" si="2"/>
        <v>47</v>
      </c>
      <c r="D51" s="42">
        <v>1.4046483601104038E-2</v>
      </c>
      <c r="E51" s="42">
        <v>1.5828785376774231E-2</v>
      </c>
      <c r="F51" s="42">
        <v>9.4159567186066495E-3</v>
      </c>
      <c r="G51" s="42">
        <v>2.7663624942272289E-2</v>
      </c>
      <c r="H51" s="42">
        <v>3.3565695580494916E-2</v>
      </c>
      <c r="I51" s="42">
        <v>2.7017560584100913E-2</v>
      </c>
      <c r="J51" s="42">
        <v>4.0056401981020624E-2</v>
      </c>
      <c r="K51" s="42">
        <v>4.1738292220905825E-2</v>
      </c>
      <c r="L51" s="42">
        <v>2.7339861322822758E-2</v>
      </c>
      <c r="M51" s="42">
        <v>4.1808418239576484E-2</v>
      </c>
      <c r="N51" s="42">
        <v>3.6658756398288486E-2</v>
      </c>
      <c r="O51" s="42">
        <v>5.2059223123098762E-2</v>
      </c>
      <c r="P51" s="42">
        <v>3.255773798491076E-2</v>
      </c>
      <c r="Q51" s="42">
        <v>2.4043411895506548E-2</v>
      </c>
      <c r="R51" s="42">
        <v>3.5349624626027941E-2</v>
      </c>
      <c r="S51" s="42">
        <v>2.1551571815487409E-2</v>
      </c>
      <c r="T51" s="42">
        <v>4.0078998565923965E-2</v>
      </c>
      <c r="U51" s="42">
        <v>3.1480131904807036E-2</v>
      </c>
      <c r="V51" s="42">
        <v>2.3468387057640178E-2</v>
      </c>
      <c r="W51" s="42">
        <v>2.4707755114194277E-2</v>
      </c>
      <c r="X51" s="42">
        <v>3.591300601184718E-2</v>
      </c>
      <c r="Y51" s="42">
        <v>5.7978135759836645E-2</v>
      </c>
      <c r="Z51" s="42">
        <v>4.0609871365269654E-2</v>
      </c>
      <c r="AA51" s="42">
        <v>6.7702698968260533E-2</v>
      </c>
      <c r="AB51" s="42">
        <v>3.9141559392315527E-2</v>
      </c>
      <c r="AC51" s="42">
        <v>3.5724765554279232E-2</v>
      </c>
      <c r="AD51" s="42">
        <v>5.0015140097228912E-2</v>
      </c>
      <c r="AE51" s="42">
        <v>3.4449795309506988E-2</v>
      </c>
      <c r="AF51" s="42">
        <v>4.6897049371845717E-2</v>
      </c>
      <c r="AG51" s="42">
        <v>5.051317946025425E-2</v>
      </c>
      <c r="AH51" s="42">
        <v>5.1692371912580255E-2</v>
      </c>
      <c r="AI51" s="42">
        <v>6.4168749949051529E-2</v>
      </c>
      <c r="AJ51" s="42">
        <v>3.9623789430837976E-2</v>
      </c>
      <c r="AK51" s="42">
        <v>4.0270806529809126E-2</v>
      </c>
      <c r="AL51" s="42">
        <v>4.1593061771896846E-2</v>
      </c>
      <c r="AM51" s="42">
        <v>3.9726094107808904E-2</v>
      </c>
      <c r="AN51" s="42">
        <v>3.4488361218929203E-2</v>
      </c>
      <c r="AO51" s="42">
        <v>2.8058384045303718E-2</v>
      </c>
      <c r="AP51" s="42">
        <v>1.9767122451222117E-2</v>
      </c>
      <c r="AQ51" s="42">
        <v>5.3226677055627794E-2</v>
      </c>
      <c r="AR51" s="42">
        <v>4.954156874295599E-2</v>
      </c>
      <c r="AS51" s="42">
        <v>5.3371921255346719E-2</v>
      </c>
      <c r="AT51" s="42">
        <v>2.7824667191324488E-2</v>
      </c>
      <c r="AU51" s="42">
        <v>2.8217645793777269E-2</v>
      </c>
      <c r="AV51" s="42">
        <v>5.5055882923240707E-2</v>
      </c>
      <c r="AW51" s="42">
        <v>4.9246457787582326E-2</v>
      </c>
      <c r="AX51" s="42">
        <v>25.116703095675721</v>
      </c>
      <c r="AY51" s="42">
        <v>1.9977077166329064E-2</v>
      </c>
      <c r="AZ51" s="42">
        <v>8.5550142127405179E-2</v>
      </c>
      <c r="BA51" s="42">
        <v>8.6840268827980086E-2</v>
      </c>
      <c r="BB51" s="42">
        <v>4.903735086796282E-2</v>
      </c>
      <c r="BC51" s="42">
        <v>7.5278416586932267E-2</v>
      </c>
      <c r="BD51" s="42">
        <v>4.4534787322972655E-2</v>
      </c>
      <c r="BE51" s="42">
        <v>4.5282019323492906E-3</v>
      </c>
      <c r="BF51" s="42">
        <v>3.6002790368479164E-2</v>
      </c>
      <c r="BG51" s="42">
        <v>7.4969042548519549E-2</v>
      </c>
      <c r="BH51" s="42">
        <v>6.6683183025298687E-2</v>
      </c>
      <c r="BI51" s="42">
        <v>6.3577891520471219E-2</v>
      </c>
      <c r="BJ51" s="42">
        <v>2.7100985128060272E-2</v>
      </c>
      <c r="BK51" s="42">
        <v>2.662484111849972E-2</v>
      </c>
      <c r="BL51" s="42">
        <v>4.9003019704004808E-2</v>
      </c>
      <c r="BM51" s="42">
        <v>2.8070909102912239E-2</v>
      </c>
      <c r="BN51" s="42">
        <v>7.0519063108642685E-2</v>
      </c>
      <c r="BO51" s="42">
        <v>4.3527267935241837E-2</v>
      </c>
      <c r="BP51" s="42">
        <v>2.4063912184978973E-2</v>
      </c>
      <c r="BQ51" s="42">
        <v>6.9432637544363629E-2</v>
      </c>
      <c r="BR51" s="42">
        <v>0.91077192964620057</v>
      </c>
      <c r="BS51" s="42">
        <v>0</v>
      </c>
    </row>
    <row r="52" spans="1:71" ht="15.5" x14ac:dyDescent="0.35">
      <c r="A52" s="11" t="s">
        <v>91</v>
      </c>
      <c r="B52" s="24" t="s">
        <v>209</v>
      </c>
      <c r="C52">
        <f t="shared" si="2"/>
        <v>48</v>
      </c>
      <c r="D52" s="42">
        <v>2.7839826243425559E-2</v>
      </c>
      <c r="E52" s="42">
        <v>3.0399699808510532E-2</v>
      </c>
      <c r="F52" s="42">
        <v>1.9921716708250013E-2</v>
      </c>
      <c r="G52" s="42">
        <v>5.4969960586064397E-2</v>
      </c>
      <c r="H52" s="42">
        <v>7.7605667441976986E-2</v>
      </c>
      <c r="I52" s="42">
        <v>3.3847796504208078E-2</v>
      </c>
      <c r="J52" s="42">
        <v>6.7295123784928093E-2</v>
      </c>
      <c r="K52" s="42">
        <v>5.2630049598392771E-2</v>
      </c>
      <c r="L52" s="42">
        <v>4.4009621285904098E-2</v>
      </c>
      <c r="M52" s="42">
        <v>7.0309829101147137E-2</v>
      </c>
      <c r="N52" s="42">
        <v>6.2196887031901904E-2</v>
      </c>
      <c r="O52" s="42">
        <v>5.5543745080008443E-2</v>
      </c>
      <c r="P52" s="42">
        <v>5.1010634524868974E-2</v>
      </c>
      <c r="Q52" s="42">
        <v>3.8659221968487929E-2</v>
      </c>
      <c r="R52" s="42">
        <v>4.7829208458551653E-2</v>
      </c>
      <c r="S52" s="42">
        <v>3.7332855048906731E-2</v>
      </c>
      <c r="T52" s="42">
        <v>5.7626805988574385E-2</v>
      </c>
      <c r="U52" s="42">
        <v>6.0889968050908981E-2</v>
      </c>
      <c r="V52" s="42">
        <v>4.9218483899349665E-2</v>
      </c>
      <c r="W52" s="42">
        <v>4.4679220137578766E-2</v>
      </c>
      <c r="X52" s="42">
        <v>6.6883132898852921E-2</v>
      </c>
      <c r="Y52" s="42">
        <v>0.11068110373427599</v>
      </c>
      <c r="Z52" s="42">
        <v>6.0310926283249709E-2</v>
      </c>
      <c r="AA52" s="42">
        <v>0.16241231036646017</v>
      </c>
      <c r="AB52" s="42">
        <v>5.217471320059458E-2</v>
      </c>
      <c r="AC52" s="42">
        <v>4.9709534270290109E-2</v>
      </c>
      <c r="AD52" s="42">
        <v>5.7808719194042207E-2</v>
      </c>
      <c r="AE52" s="42">
        <v>7.9155100169832876E-2</v>
      </c>
      <c r="AF52" s="42">
        <v>5.0791486713639436E-2</v>
      </c>
      <c r="AG52" s="42">
        <v>6.0057340224837816E-2</v>
      </c>
      <c r="AH52" s="42">
        <v>6.0166521803222052E-2</v>
      </c>
      <c r="AI52" s="42">
        <v>6.4781284526488223E-2</v>
      </c>
      <c r="AJ52" s="42">
        <v>0.10337810878065933</v>
      </c>
      <c r="AK52" s="42">
        <v>4.9723199812316723E-2</v>
      </c>
      <c r="AL52" s="42">
        <v>4.1807027343344405E-2</v>
      </c>
      <c r="AM52" s="42">
        <v>3.8536746379506347E-2</v>
      </c>
      <c r="AN52" s="42">
        <v>5.8596322022921005E-2</v>
      </c>
      <c r="AO52" s="42">
        <v>6.3535683567627413E-2</v>
      </c>
      <c r="AP52" s="42">
        <v>3.71134197221831E-2</v>
      </c>
      <c r="AQ52" s="42">
        <v>3.5841325350062514E-2</v>
      </c>
      <c r="AR52" s="42">
        <v>6.5274301906888432E-2</v>
      </c>
      <c r="AS52" s="42">
        <v>6.2115472132817512E-2</v>
      </c>
      <c r="AT52" s="42">
        <v>4.1906423444758055E-2</v>
      </c>
      <c r="AU52" s="42">
        <v>6.6854135005830484E-2</v>
      </c>
      <c r="AV52" s="42">
        <v>0.89914824247260616</v>
      </c>
      <c r="AW52" s="42">
        <v>7.0103288167944366E-2</v>
      </c>
      <c r="AX52" s="42">
        <v>0.27213536601433314</v>
      </c>
      <c r="AY52" s="42">
        <v>34.381878939294801</v>
      </c>
      <c r="AZ52" s="42">
        <v>6.3638524482595715E-2</v>
      </c>
      <c r="BA52" s="42">
        <v>0.35277203523227907</v>
      </c>
      <c r="BB52" s="42">
        <v>0.12507042263175364</v>
      </c>
      <c r="BC52" s="42">
        <v>5.9130512136323497E-2</v>
      </c>
      <c r="BD52" s="42">
        <v>0.21588400259925317</v>
      </c>
      <c r="BE52" s="42">
        <v>1.4298467042625249E-2</v>
      </c>
      <c r="BF52" s="42">
        <v>0.23909917396787617</v>
      </c>
      <c r="BG52" s="42">
        <v>4.910506094846414E-2</v>
      </c>
      <c r="BH52" s="42">
        <v>0.22399271242843785</v>
      </c>
      <c r="BI52" s="42">
        <v>5.2302988814042189E-2</v>
      </c>
      <c r="BJ52" s="42">
        <v>0.20322100031707979</v>
      </c>
      <c r="BK52" s="42">
        <v>3.3092270482484358E-2</v>
      </c>
      <c r="BL52" s="42">
        <v>0.45881434912347374</v>
      </c>
      <c r="BM52" s="42">
        <v>0.23492201627424233</v>
      </c>
      <c r="BN52" s="42">
        <v>0.12722457195434245</v>
      </c>
      <c r="BO52" s="42">
        <v>0.88795147203443292</v>
      </c>
      <c r="BP52" s="42">
        <v>0.56790852173892925</v>
      </c>
      <c r="BQ52" s="42">
        <v>9.1103290722832825E-2</v>
      </c>
      <c r="BR52" s="42">
        <v>2.0469086245423282</v>
      </c>
      <c r="BS52" s="42">
        <v>0</v>
      </c>
    </row>
    <row r="53" spans="1:71" ht="15.5" x14ac:dyDescent="0.35">
      <c r="A53" s="12" t="s">
        <v>92</v>
      </c>
      <c r="B53" s="24" t="s">
        <v>211</v>
      </c>
      <c r="C53">
        <f t="shared" si="2"/>
        <v>49</v>
      </c>
      <c r="D53" s="42">
        <v>4.7844198854834824E-3</v>
      </c>
      <c r="E53" s="42">
        <v>5.4835545648294157E-3</v>
      </c>
      <c r="F53" s="42">
        <v>2.9831738586958939E-3</v>
      </c>
      <c r="G53" s="42">
        <v>6.7994235502668622E-3</v>
      </c>
      <c r="H53" s="42">
        <v>5.8417494847997223E-3</v>
      </c>
      <c r="I53" s="42">
        <v>4.2540597659821702E-3</v>
      </c>
      <c r="J53" s="42">
        <v>6.7172044319194759E-3</v>
      </c>
      <c r="K53" s="42">
        <v>1.0323929817218965E-2</v>
      </c>
      <c r="L53" s="42">
        <v>7.2267751397081604E-3</v>
      </c>
      <c r="M53" s="42">
        <v>1.1437529526270187E-2</v>
      </c>
      <c r="N53" s="42">
        <v>2.7875157501563965E-2</v>
      </c>
      <c r="O53" s="42">
        <v>1.39218381574794E-2</v>
      </c>
      <c r="P53" s="42">
        <v>7.797021558637842E-3</v>
      </c>
      <c r="Q53" s="42">
        <v>6.7426295582807124E-3</v>
      </c>
      <c r="R53" s="42">
        <v>1.2335164677301478E-2</v>
      </c>
      <c r="S53" s="42">
        <v>5.4926981509630136E-3</v>
      </c>
      <c r="T53" s="42">
        <v>1.0833851674131253E-2</v>
      </c>
      <c r="U53" s="42">
        <v>4.7013598541614098E-2</v>
      </c>
      <c r="V53" s="42">
        <v>5.2988483501777827E-3</v>
      </c>
      <c r="W53" s="42">
        <v>7.2223365931881724E-3</v>
      </c>
      <c r="X53" s="42">
        <v>1.8506463910324941E-2</v>
      </c>
      <c r="Y53" s="42">
        <v>1.1981887628752115E-2</v>
      </c>
      <c r="Z53" s="42">
        <v>1.6852806574921778E-2</v>
      </c>
      <c r="AA53" s="42">
        <v>1.5793483165171412E-2</v>
      </c>
      <c r="AB53" s="42">
        <v>9.2055370968657374E-3</v>
      </c>
      <c r="AC53" s="42">
        <v>7.6223611862295268E-3</v>
      </c>
      <c r="AD53" s="42">
        <v>7.6199440613888818E-3</v>
      </c>
      <c r="AE53" s="42">
        <v>7.020167706122904E-3</v>
      </c>
      <c r="AF53" s="42">
        <v>6.9915144183407187E-3</v>
      </c>
      <c r="AG53" s="42">
        <v>1.2441919368888672E-2</v>
      </c>
      <c r="AH53" s="42">
        <v>1.0470703515893586E-2</v>
      </c>
      <c r="AI53" s="42">
        <v>7.2505424835219183E-3</v>
      </c>
      <c r="AJ53" s="42">
        <v>1.3363218675123056E-2</v>
      </c>
      <c r="AK53" s="42">
        <v>7.0329393499604783E-3</v>
      </c>
      <c r="AL53" s="42">
        <v>7.4373840837491552E-3</v>
      </c>
      <c r="AM53" s="42">
        <v>6.7822877328583484E-3</v>
      </c>
      <c r="AN53" s="42">
        <v>6.6098689062392265E-3</v>
      </c>
      <c r="AO53" s="42">
        <v>1.1908371322250946E-2</v>
      </c>
      <c r="AP53" s="42">
        <v>6.4863113403199743E-3</v>
      </c>
      <c r="AQ53" s="42">
        <v>5.6644533667305772E-3</v>
      </c>
      <c r="AR53" s="42">
        <v>1.000214547788022E-2</v>
      </c>
      <c r="AS53" s="42">
        <v>1.5968193056763526E-2</v>
      </c>
      <c r="AT53" s="42">
        <v>6.0931590928595715E-3</v>
      </c>
      <c r="AU53" s="42">
        <v>7.441666788133002E-3</v>
      </c>
      <c r="AV53" s="42">
        <v>8.8054660213094261E-3</v>
      </c>
      <c r="AW53" s="42">
        <v>8.8926345026480117E-3</v>
      </c>
      <c r="AX53" s="42">
        <v>3.0225745359611537E-2</v>
      </c>
      <c r="AY53" s="42">
        <v>8.3301486883327822E-3</v>
      </c>
      <c r="AZ53" s="42">
        <v>7.5367020826565003</v>
      </c>
      <c r="BA53" s="42">
        <v>3.0882932250916345E-2</v>
      </c>
      <c r="BB53" s="42">
        <v>2.475285860827222E-2</v>
      </c>
      <c r="BC53" s="42">
        <v>1.5201346597047903E-2</v>
      </c>
      <c r="BD53" s="42">
        <v>4.7326751523262392E-2</v>
      </c>
      <c r="BE53" s="42">
        <v>3.3986055786332584E-3</v>
      </c>
      <c r="BF53" s="42">
        <v>3.0080352731814773E-2</v>
      </c>
      <c r="BG53" s="42">
        <v>2.1363675572161286E-2</v>
      </c>
      <c r="BH53" s="42">
        <v>0.31324418713533475</v>
      </c>
      <c r="BI53" s="42">
        <v>1.6671530997220435E-2</v>
      </c>
      <c r="BJ53" s="42">
        <v>1.2750786910394963E-2</v>
      </c>
      <c r="BK53" s="42">
        <v>5.2222941710720573E-3</v>
      </c>
      <c r="BL53" s="42">
        <v>1.8754261913898448E-2</v>
      </c>
      <c r="BM53" s="42">
        <v>8.5543898267088664E-2</v>
      </c>
      <c r="BN53" s="42">
        <v>0.19172643930312522</v>
      </c>
      <c r="BO53" s="42">
        <v>7.93626351275422E-3</v>
      </c>
      <c r="BP53" s="42">
        <v>1.2310249514626444E-2</v>
      </c>
      <c r="BQ53" s="42">
        <v>2.2666699327877959E-2</v>
      </c>
      <c r="BR53" s="42">
        <v>2.5911373653799231E-2</v>
      </c>
      <c r="BS53" s="42">
        <v>0</v>
      </c>
    </row>
    <row r="54" spans="1:71" ht="15.5" x14ac:dyDescent="0.35">
      <c r="A54" s="12" t="s">
        <v>93</v>
      </c>
      <c r="B54" s="24" t="s">
        <v>213</v>
      </c>
      <c r="C54">
        <f t="shared" si="2"/>
        <v>50</v>
      </c>
      <c r="D54" s="42">
        <v>1.0117634566722714E-2</v>
      </c>
      <c r="E54" s="42">
        <v>2.0492193920589648E-2</v>
      </c>
      <c r="F54" s="42">
        <v>1.0815397618175461E-2</v>
      </c>
      <c r="G54" s="42">
        <v>2.0078699797495658E-2</v>
      </c>
      <c r="H54" s="42">
        <v>1.8255952072537045E-2</v>
      </c>
      <c r="I54" s="42">
        <v>1.0155966317238072E-2</v>
      </c>
      <c r="J54" s="42">
        <v>1.6694336631335467E-2</v>
      </c>
      <c r="K54" s="42">
        <v>4.2962980736861722E-2</v>
      </c>
      <c r="L54" s="42">
        <v>2.1112853887526567E-2</v>
      </c>
      <c r="M54" s="42">
        <v>4.8524021948648917E-2</v>
      </c>
      <c r="N54" s="42">
        <v>0.16782287189090186</v>
      </c>
      <c r="O54" s="42">
        <v>6.9575089414565167E-2</v>
      </c>
      <c r="P54" s="42">
        <v>2.2013859269251725E-2</v>
      </c>
      <c r="Q54" s="42">
        <v>2.7593611887494485E-2</v>
      </c>
      <c r="R54" s="42">
        <v>6.2887264701576434E-2</v>
      </c>
      <c r="S54" s="42">
        <v>1.5933625536369803E-2</v>
      </c>
      <c r="T54" s="42">
        <v>3.5646786564955839E-2</v>
      </c>
      <c r="U54" s="42">
        <v>2.7909998435665426E-2</v>
      </c>
      <c r="V54" s="42">
        <v>1.5869427066324788E-2</v>
      </c>
      <c r="W54" s="42">
        <v>2.0933373048431465E-2</v>
      </c>
      <c r="X54" s="42">
        <v>1.8772331020454478E-2</v>
      </c>
      <c r="Y54" s="42">
        <v>3.8082693883032079E-2</v>
      </c>
      <c r="Z54" s="42">
        <v>8.5875556798668276E-2</v>
      </c>
      <c r="AA54" s="42">
        <v>8.430239275726506E-2</v>
      </c>
      <c r="AB54" s="42">
        <v>2.802270846120089E-2</v>
      </c>
      <c r="AC54" s="42">
        <v>2.4488774164746565E-2</v>
      </c>
      <c r="AD54" s="42">
        <v>2.1512760624598854E-2</v>
      </c>
      <c r="AE54" s="42">
        <v>1.793921953749647E-2</v>
      </c>
      <c r="AF54" s="42">
        <v>2.4568712279948841E-2</v>
      </c>
      <c r="AG54" s="42">
        <v>5.7438961651921354E-2</v>
      </c>
      <c r="AH54" s="42">
        <v>4.2259912627194238E-2</v>
      </c>
      <c r="AI54" s="42">
        <v>2.5719009817947155E-2</v>
      </c>
      <c r="AJ54" s="42">
        <v>7.1969153229458974E-2</v>
      </c>
      <c r="AK54" s="42">
        <v>2.3695733731182663E-2</v>
      </c>
      <c r="AL54" s="42">
        <v>3.2059570193299511E-2</v>
      </c>
      <c r="AM54" s="42">
        <v>2.5929707860277765E-2</v>
      </c>
      <c r="AN54" s="42">
        <v>1.7468405469693679E-2</v>
      </c>
      <c r="AO54" s="42">
        <v>3.7254850440621587E-2</v>
      </c>
      <c r="AP54" s="42">
        <v>1.9833274921733996E-2</v>
      </c>
      <c r="AQ54" s="42">
        <v>2.0741281957455799E-2</v>
      </c>
      <c r="AR54" s="42">
        <v>5.0569458320169271E-2</v>
      </c>
      <c r="AS54" s="42">
        <v>4.8264153448733818E-2</v>
      </c>
      <c r="AT54" s="42">
        <v>1.8721230552118072E-2</v>
      </c>
      <c r="AU54" s="42">
        <v>2.2752135439320226E-2</v>
      </c>
      <c r="AV54" s="42">
        <v>3.1309576346044921E-2</v>
      </c>
      <c r="AW54" s="42">
        <v>3.3647774036396974E-2</v>
      </c>
      <c r="AX54" s="42">
        <v>4.4582760380167716E-2</v>
      </c>
      <c r="AY54" s="42">
        <v>3.8417570811024836E-2</v>
      </c>
      <c r="AZ54" s="42">
        <v>0.11980223451926851</v>
      </c>
      <c r="BA54" s="42">
        <v>6.6665083746656899</v>
      </c>
      <c r="BB54" s="42">
        <v>0.2520409620933356</v>
      </c>
      <c r="BC54" s="42">
        <v>4.4384204419342148E-2</v>
      </c>
      <c r="BD54" s="42">
        <v>6.6569975301988119E-2</v>
      </c>
      <c r="BE54" s="42">
        <v>7.0264131787936279E-3</v>
      </c>
      <c r="BF54" s="42">
        <v>6.7560769627142164E-2</v>
      </c>
      <c r="BG54" s="42">
        <v>2.5192468183503177E-2</v>
      </c>
      <c r="BH54" s="42">
        <v>2.3667300533374771</v>
      </c>
      <c r="BI54" s="42">
        <v>6.1768949868683358E-2</v>
      </c>
      <c r="BJ54" s="42">
        <v>2.9913284162777987E-2</v>
      </c>
      <c r="BK54" s="42">
        <v>2.0164820195652515E-2</v>
      </c>
      <c r="BL54" s="42">
        <v>2.4663789380045872E-2</v>
      </c>
      <c r="BM54" s="42">
        <v>1.4441870060008971E-2</v>
      </c>
      <c r="BN54" s="42">
        <v>7.2734476687460581E-2</v>
      </c>
      <c r="BO54" s="42">
        <v>2.5633559788687341E-2</v>
      </c>
      <c r="BP54" s="42">
        <v>1.6472628384112412E-2</v>
      </c>
      <c r="BQ54" s="42">
        <v>0.10524531738011421</v>
      </c>
      <c r="BR54" s="42">
        <v>4.6611346294524195E-2</v>
      </c>
      <c r="BS54" s="42">
        <v>0</v>
      </c>
    </row>
    <row r="55" spans="1:71" ht="15.5" x14ac:dyDescent="0.35">
      <c r="A55" s="11" t="s">
        <v>94</v>
      </c>
      <c r="B55" s="24" t="s">
        <v>215</v>
      </c>
      <c r="C55">
        <f t="shared" si="2"/>
        <v>51</v>
      </c>
      <c r="D55" s="42">
        <v>5.811324146645265E-3</v>
      </c>
      <c r="E55" s="42">
        <v>6.8361098152806424E-3</v>
      </c>
      <c r="F55" s="42">
        <v>3.7963655974735046E-3</v>
      </c>
      <c r="G55" s="42">
        <v>1.2452923326945404E-2</v>
      </c>
      <c r="H55" s="42">
        <v>1.3460879594553042E-2</v>
      </c>
      <c r="I55" s="42">
        <v>8.0710361223099974E-3</v>
      </c>
      <c r="J55" s="42">
        <v>1.3796637127336068E-2</v>
      </c>
      <c r="K55" s="42">
        <v>1.7345852001098047E-2</v>
      </c>
      <c r="L55" s="42">
        <v>1.6432431328002171E-2</v>
      </c>
      <c r="M55" s="42">
        <v>2.2734934286768278E-2</v>
      </c>
      <c r="N55" s="42">
        <v>2.7669650065022589E-2</v>
      </c>
      <c r="O55" s="42">
        <v>1.3622168489735088E-2</v>
      </c>
      <c r="P55" s="42">
        <v>2.1032815405795168E-2</v>
      </c>
      <c r="Q55" s="42">
        <v>2.7196744274316505E-2</v>
      </c>
      <c r="R55" s="42">
        <v>1.9908755740593965E-2</v>
      </c>
      <c r="S55" s="42">
        <v>1.3139380029041737E-2</v>
      </c>
      <c r="T55" s="42">
        <v>2.0956230212149821E-2</v>
      </c>
      <c r="U55" s="42">
        <v>4.6679167396484839E-2</v>
      </c>
      <c r="V55" s="42">
        <v>1.0919072165280859E-2</v>
      </c>
      <c r="W55" s="42">
        <v>1.5814073721413059E-2</v>
      </c>
      <c r="X55" s="42">
        <v>1.4216842417152138E-2</v>
      </c>
      <c r="Y55" s="42">
        <v>2.1128632212210088E-2</v>
      </c>
      <c r="Z55" s="42">
        <v>1.4401855094006061E-2</v>
      </c>
      <c r="AA55" s="42">
        <v>1.9361609374271626E-2</v>
      </c>
      <c r="AB55" s="42">
        <v>1.7109158222103498E-2</v>
      </c>
      <c r="AC55" s="42">
        <v>2.0833395158666258E-2</v>
      </c>
      <c r="AD55" s="42">
        <v>1.4044254793094029E-2</v>
      </c>
      <c r="AE55" s="42">
        <v>1.288247055207762E-2</v>
      </c>
      <c r="AF55" s="42">
        <v>1.6356632242421992E-2</v>
      </c>
      <c r="AG55" s="42">
        <v>2.7329649884276223E-2</v>
      </c>
      <c r="AH55" s="42">
        <v>2.4428901590716898E-2</v>
      </c>
      <c r="AI55" s="42">
        <v>1.8291809363793442E-2</v>
      </c>
      <c r="AJ55" s="42">
        <v>3.4621702255299244E-2</v>
      </c>
      <c r="AK55" s="42">
        <v>4.0496319943715019E-2</v>
      </c>
      <c r="AL55" s="42">
        <v>2.050027544498545E-2</v>
      </c>
      <c r="AM55" s="42">
        <v>2.0855653202455054E-2</v>
      </c>
      <c r="AN55" s="42">
        <v>1.1720681484762806E-2</v>
      </c>
      <c r="AO55" s="42">
        <v>1.0606414157951025E-2</v>
      </c>
      <c r="AP55" s="42">
        <v>1.2904174805366623E-2</v>
      </c>
      <c r="AQ55" s="42">
        <v>1.2822727784766216E-2</v>
      </c>
      <c r="AR55" s="42">
        <v>2.4953178255655756E-2</v>
      </c>
      <c r="AS55" s="42">
        <v>2.2302395680374905E-2</v>
      </c>
      <c r="AT55" s="42">
        <v>1.5776748157152423E-2</v>
      </c>
      <c r="AU55" s="42">
        <v>1.5330987192965785E-2</v>
      </c>
      <c r="AV55" s="42">
        <v>1.4513073685345854E-2</v>
      </c>
      <c r="AW55" s="42">
        <v>2.2966716080651751E-2</v>
      </c>
      <c r="AX55" s="42">
        <v>2.7624324838300657E-2</v>
      </c>
      <c r="AY55" s="42">
        <v>1.5002381416833192E-2</v>
      </c>
      <c r="AZ55" s="42">
        <v>3.0839889744731688E-2</v>
      </c>
      <c r="BA55" s="42">
        <v>3.2825258011408093E-2</v>
      </c>
      <c r="BB55" s="42">
        <v>1.7944279774390721</v>
      </c>
      <c r="BC55" s="42">
        <v>3.0825828486016921E-2</v>
      </c>
      <c r="BD55" s="42">
        <v>4.7392143921635155E-2</v>
      </c>
      <c r="BE55" s="42">
        <v>4.6544111197196454E-3</v>
      </c>
      <c r="BF55" s="42">
        <v>3.723684360636912E-2</v>
      </c>
      <c r="BG55" s="42">
        <v>2.002926845733333E-2</v>
      </c>
      <c r="BH55" s="42">
        <v>6.2561679497795689E-2</v>
      </c>
      <c r="BI55" s="42">
        <v>1.4151626805857754E-2</v>
      </c>
      <c r="BJ55" s="42">
        <v>2.488924306711256E-2</v>
      </c>
      <c r="BK55" s="42">
        <v>2.1228810220033558E-2</v>
      </c>
      <c r="BL55" s="42">
        <v>1.9587308118104704E-2</v>
      </c>
      <c r="BM55" s="42">
        <v>1.2613934212958837E-2</v>
      </c>
      <c r="BN55" s="42">
        <v>3.596846616171092E-2</v>
      </c>
      <c r="BO55" s="42">
        <v>1.3147888601321685E-2</v>
      </c>
      <c r="BP55" s="42">
        <v>2.0974665511627286E-2</v>
      </c>
      <c r="BQ55" s="42">
        <v>2.2711465998162195E-2</v>
      </c>
      <c r="BR55" s="42">
        <v>3.6050394710075546E-2</v>
      </c>
      <c r="BS55" s="42">
        <v>0</v>
      </c>
    </row>
    <row r="56" spans="1:71" ht="15.5" x14ac:dyDescent="0.35">
      <c r="A56" s="11" t="s">
        <v>95</v>
      </c>
      <c r="B56" s="24" t="s">
        <v>116</v>
      </c>
      <c r="C56">
        <f t="shared" si="2"/>
        <v>52</v>
      </c>
      <c r="D56" s="42">
        <v>2.4937758767848865E-2</v>
      </c>
      <c r="E56" s="42">
        <v>2.9028960231444471E-2</v>
      </c>
      <c r="F56" s="42">
        <v>1.4726009323397141E-2</v>
      </c>
      <c r="G56" s="42">
        <v>3.7975988824140793E-2</v>
      </c>
      <c r="H56" s="42">
        <v>3.31336933296301E-2</v>
      </c>
      <c r="I56" s="42">
        <v>4.6124270145857356E-2</v>
      </c>
      <c r="J56" s="42">
        <v>5.6497714384604415E-2</v>
      </c>
      <c r="K56" s="42">
        <v>6.4403332264773877E-2</v>
      </c>
      <c r="L56" s="42">
        <v>3.9354247134959122E-2</v>
      </c>
      <c r="M56" s="42">
        <v>7.7403598718467817E-2</v>
      </c>
      <c r="N56" s="42">
        <v>7.0846660345796009E-2</v>
      </c>
      <c r="O56" s="42">
        <v>6.888636889456641E-2</v>
      </c>
      <c r="P56" s="42">
        <v>4.7620554390381334E-2</v>
      </c>
      <c r="Q56" s="42">
        <v>3.8964044030367927E-2</v>
      </c>
      <c r="R56" s="42">
        <v>4.7315981231888946E-2</v>
      </c>
      <c r="S56" s="42">
        <v>3.3283960260678772E-2</v>
      </c>
      <c r="T56" s="42">
        <v>6.3085360837883048E-2</v>
      </c>
      <c r="U56" s="42">
        <v>4.1403531284410933E-2</v>
      </c>
      <c r="V56" s="42">
        <v>3.0764873183687706E-2</v>
      </c>
      <c r="W56" s="42">
        <v>3.8807701535511517E-2</v>
      </c>
      <c r="X56" s="42">
        <v>6.3100400438075507E-2</v>
      </c>
      <c r="Y56" s="42">
        <v>8.1230330031606734E-2</v>
      </c>
      <c r="Z56" s="42">
        <v>5.7556848090176541E-2</v>
      </c>
      <c r="AA56" s="42">
        <v>0.10091259677457545</v>
      </c>
      <c r="AB56" s="42">
        <v>5.2510575539037263E-2</v>
      </c>
      <c r="AC56" s="42">
        <v>4.8125048387030266E-2</v>
      </c>
      <c r="AD56" s="42">
        <v>5.9892336829154631E-2</v>
      </c>
      <c r="AE56" s="42">
        <v>4.6541357751094491E-2</v>
      </c>
      <c r="AF56" s="42">
        <v>4.5518578185087796E-2</v>
      </c>
      <c r="AG56" s="42">
        <v>6.8105638380622627E-2</v>
      </c>
      <c r="AH56" s="42">
        <v>8.6754773983901065E-2</v>
      </c>
      <c r="AI56" s="42">
        <v>5.0895859895157713E-2</v>
      </c>
      <c r="AJ56" s="42">
        <v>8.9242489801302088E-2</v>
      </c>
      <c r="AK56" s="42">
        <v>5.1081849709140863E-2</v>
      </c>
      <c r="AL56" s="42">
        <v>5.0304549449482976E-2</v>
      </c>
      <c r="AM56" s="42">
        <v>4.4509118819911334E-2</v>
      </c>
      <c r="AN56" s="42">
        <v>3.9009777116450463E-2</v>
      </c>
      <c r="AO56" s="42">
        <v>6.833717707494312E-2</v>
      </c>
      <c r="AP56" s="42">
        <v>6.1529934054567595E-2</v>
      </c>
      <c r="AQ56" s="42">
        <v>3.6652715614175199E-2</v>
      </c>
      <c r="AR56" s="42">
        <v>5.5635526688943296E-2</v>
      </c>
      <c r="AS56" s="42">
        <v>9.6110935829478064E-2</v>
      </c>
      <c r="AT56" s="42">
        <v>5.5645608532711555E-2</v>
      </c>
      <c r="AU56" s="42">
        <v>4.7218555811329097E-2</v>
      </c>
      <c r="AV56" s="42">
        <v>0.24620617834613528</v>
      </c>
      <c r="AW56" s="42">
        <v>0.10818910546575351</v>
      </c>
      <c r="AX56" s="42">
        <v>6.0280153577307823E-2</v>
      </c>
      <c r="AY56" s="42">
        <v>3.5443397848333849E-2</v>
      </c>
      <c r="AZ56" s="42">
        <v>0.27414646544514321</v>
      </c>
      <c r="BA56" s="42">
        <v>0.27524987173114346</v>
      </c>
      <c r="BB56" s="42">
        <v>0.20915224086538664</v>
      </c>
      <c r="BC56" s="42">
        <v>9.6576357805066397</v>
      </c>
      <c r="BD56" s="42">
        <v>0.27204020206384605</v>
      </c>
      <c r="BE56" s="42">
        <v>1.6670540306905294E-2</v>
      </c>
      <c r="BF56" s="42">
        <v>0.13680126058926598</v>
      </c>
      <c r="BG56" s="42">
        <v>3.7540614631930563E-2</v>
      </c>
      <c r="BH56" s="42">
        <v>0.39435232670963755</v>
      </c>
      <c r="BI56" s="42">
        <v>0.10667296503216749</v>
      </c>
      <c r="BJ56" s="42">
        <v>6.4861022012425176E-2</v>
      </c>
      <c r="BK56" s="42">
        <v>5.2795662000487374E-2</v>
      </c>
      <c r="BL56" s="42">
        <v>0.14925367603282025</v>
      </c>
      <c r="BM56" s="42">
        <v>5.7047552059088256E-2</v>
      </c>
      <c r="BN56" s="42">
        <v>7.8001826801566615E-2</v>
      </c>
      <c r="BO56" s="42">
        <v>0.12735271564486703</v>
      </c>
      <c r="BP56" s="42">
        <v>3.0205201752621542E-2</v>
      </c>
      <c r="BQ56" s="42">
        <v>6.8398581558798591E-2</v>
      </c>
      <c r="BR56" s="42">
        <v>0.12568436938890853</v>
      </c>
      <c r="BS56" s="42">
        <v>0</v>
      </c>
    </row>
    <row r="57" spans="1:71" ht="15.5" x14ac:dyDescent="0.35">
      <c r="A57" s="12" t="s">
        <v>96</v>
      </c>
      <c r="B57" s="25" t="s">
        <v>117</v>
      </c>
      <c r="C57">
        <f t="shared" si="2"/>
        <v>53</v>
      </c>
      <c r="D57" s="42">
        <v>9.9629449926023697E-2</v>
      </c>
      <c r="E57" s="42">
        <v>0.10084229171041321</v>
      </c>
      <c r="F57" s="42">
        <v>6.6201058744303196E-2</v>
      </c>
      <c r="G57" s="42">
        <v>0.15405028536474558</v>
      </c>
      <c r="H57" s="42">
        <v>0.1157861221517658</v>
      </c>
      <c r="I57" s="42">
        <v>0.12225001108437276</v>
      </c>
      <c r="J57" s="42">
        <v>0.16925672999502125</v>
      </c>
      <c r="K57" s="42">
        <v>0.17018471784542155</v>
      </c>
      <c r="L57" s="42">
        <v>0.17996003915568939</v>
      </c>
      <c r="M57" s="42">
        <v>0.16220630414851223</v>
      </c>
      <c r="N57" s="42">
        <v>0.14398668104961743</v>
      </c>
      <c r="O57" s="42">
        <v>0.15286681837360203</v>
      </c>
      <c r="P57" s="42">
        <v>0.14138287581417094</v>
      </c>
      <c r="Q57" s="42">
        <v>0.11004226979045477</v>
      </c>
      <c r="R57" s="42">
        <v>0.13412020729955496</v>
      </c>
      <c r="S57" s="42">
        <v>0.11959885286241674</v>
      </c>
      <c r="T57" s="42">
        <v>0.17158563719118161</v>
      </c>
      <c r="U57" s="42">
        <v>0.12348085949422716</v>
      </c>
      <c r="V57" s="42">
        <v>0.1037739573882257</v>
      </c>
      <c r="W57" s="42">
        <v>0.17229799271761889</v>
      </c>
      <c r="X57" s="42">
        <v>0.16077135750172461</v>
      </c>
      <c r="Y57" s="42">
        <v>0.15136414204035231</v>
      </c>
      <c r="Z57" s="42">
        <v>0.1481116210106663</v>
      </c>
      <c r="AA57" s="42">
        <v>0.10753848578260392</v>
      </c>
      <c r="AB57" s="42">
        <v>0.13847242571099558</v>
      </c>
      <c r="AC57" s="42">
        <v>0.14993711281731173</v>
      </c>
      <c r="AD57" s="42">
        <v>0.18029080384099172</v>
      </c>
      <c r="AE57" s="42">
        <v>0.16343701606316124</v>
      </c>
      <c r="AF57" s="42">
        <v>0.13604654362827831</v>
      </c>
      <c r="AG57" s="42">
        <v>0.11781229803094818</v>
      </c>
      <c r="AH57" s="42">
        <v>0.1506519732530246</v>
      </c>
      <c r="AI57" s="42">
        <v>0.13331524106674564</v>
      </c>
      <c r="AJ57" s="42">
        <v>0.14303380512143279</v>
      </c>
      <c r="AK57" s="42">
        <v>0.13077321464863334</v>
      </c>
      <c r="AL57" s="42">
        <v>0.13895708244628446</v>
      </c>
      <c r="AM57" s="42">
        <v>0.1065209541312208</v>
      </c>
      <c r="AN57" s="42">
        <v>9.1617233622284105E-2</v>
      </c>
      <c r="AO57" s="42">
        <v>0.14128165615586946</v>
      </c>
      <c r="AP57" s="42">
        <v>0.10166137234787471</v>
      </c>
      <c r="AQ57" s="42">
        <v>0.11044266533223625</v>
      </c>
      <c r="AR57" s="42">
        <v>0.10318802420969131</v>
      </c>
      <c r="AS57" s="42">
        <v>0.13034359772492435</v>
      </c>
      <c r="AT57" s="42">
        <v>0.14252205822770111</v>
      </c>
      <c r="AU57" s="42">
        <v>0.16303002113588638</v>
      </c>
      <c r="AV57" s="42">
        <v>0.16275618798774111</v>
      </c>
      <c r="AW57" s="42">
        <v>0.13678770256862025</v>
      </c>
      <c r="AX57" s="42">
        <v>0.1279966513449492</v>
      </c>
      <c r="AY57" s="42">
        <v>0.10265268606343755</v>
      </c>
      <c r="AZ57" s="42">
        <v>0.13420395987212277</v>
      </c>
      <c r="BA57" s="42">
        <v>0.13988518152930157</v>
      </c>
      <c r="BB57" s="42">
        <v>0.16935665804869934</v>
      </c>
      <c r="BC57" s="42">
        <v>9.0664292291655457E-2</v>
      </c>
      <c r="BD57" s="42">
        <v>3.410956383321091</v>
      </c>
      <c r="BE57" s="42">
        <v>0.10667625147937568</v>
      </c>
      <c r="BF57" s="42">
        <v>0.10998800464130459</v>
      </c>
      <c r="BG57" s="42">
        <v>9.9276376817079265E-2</v>
      </c>
      <c r="BH57" s="42">
        <v>0.10787879382903316</v>
      </c>
      <c r="BI57" s="42">
        <v>0.13471418392169546</v>
      </c>
      <c r="BJ57" s="42">
        <v>0.10293589046380168</v>
      </c>
      <c r="BK57" s="42">
        <v>9.6791823961704951E-2</v>
      </c>
      <c r="BL57" s="42">
        <v>0.26881303194605416</v>
      </c>
      <c r="BM57" s="42">
        <v>2.5058255079403392E-2</v>
      </c>
      <c r="BN57" s="42">
        <v>9.0752087737703463E-2</v>
      </c>
      <c r="BO57" s="42">
        <v>4.0938339598995066E-2</v>
      </c>
      <c r="BP57" s="42">
        <v>0.12799336482243914</v>
      </c>
      <c r="BQ57" s="42">
        <v>0.13384096410499141</v>
      </c>
      <c r="BR57" s="42">
        <v>0.11958709870133848</v>
      </c>
      <c r="BS57" s="42">
        <v>0</v>
      </c>
    </row>
    <row r="58" spans="1:71" ht="15.5" x14ac:dyDescent="0.35">
      <c r="A58" s="11" t="s">
        <v>97</v>
      </c>
      <c r="B58" s="24" t="s">
        <v>219</v>
      </c>
      <c r="C58">
        <f t="shared" si="2"/>
        <v>54</v>
      </c>
      <c r="D58" s="42">
        <v>4.1644169370688173E-3</v>
      </c>
      <c r="E58" s="42">
        <v>5.1726719886335268E-3</v>
      </c>
      <c r="F58" s="42">
        <v>2.7022344821844521E-3</v>
      </c>
      <c r="G58" s="42">
        <v>7.307892213270193E-3</v>
      </c>
      <c r="H58" s="42">
        <v>6.6544876308461372E-3</v>
      </c>
      <c r="I58" s="42">
        <v>4.6026671070469403E-3</v>
      </c>
      <c r="J58" s="42">
        <v>8.5110066931970412E-3</v>
      </c>
      <c r="K58" s="42">
        <v>1.1424775008700802E-2</v>
      </c>
      <c r="L58" s="42">
        <v>8.9205199815816684E-3</v>
      </c>
      <c r="M58" s="42">
        <v>1.0999454719025685E-2</v>
      </c>
      <c r="N58" s="42">
        <v>9.6023368967372916E-3</v>
      </c>
      <c r="O58" s="42">
        <v>9.9657454076406502E-3</v>
      </c>
      <c r="P58" s="42">
        <v>1.3627075602213042E-2</v>
      </c>
      <c r="Q58" s="42">
        <v>1.2766133171687158E-2</v>
      </c>
      <c r="R58" s="42">
        <v>1.1053277281677534E-2</v>
      </c>
      <c r="S58" s="42">
        <v>6.8367096352040923E-3</v>
      </c>
      <c r="T58" s="42">
        <v>1.0026002348530653E-2</v>
      </c>
      <c r="U58" s="42">
        <v>9.1151884010918609E-3</v>
      </c>
      <c r="V58" s="42">
        <v>7.245771468528818E-3</v>
      </c>
      <c r="W58" s="42">
        <v>1.0103359748367119E-2</v>
      </c>
      <c r="X58" s="42">
        <v>8.3525361845055521E-3</v>
      </c>
      <c r="Y58" s="42">
        <v>1.0427440716200725E-2</v>
      </c>
      <c r="Z58" s="42">
        <v>1.222995663593078E-2</v>
      </c>
      <c r="AA58" s="42">
        <v>1.1315839638861866E-2</v>
      </c>
      <c r="AB58" s="42">
        <v>1.0748350373385692E-2</v>
      </c>
      <c r="AC58" s="42">
        <v>9.3318424636899388E-3</v>
      </c>
      <c r="AD58" s="42">
        <v>1.0031271715105181E-2</v>
      </c>
      <c r="AE58" s="42">
        <v>8.0888392764318414E-3</v>
      </c>
      <c r="AF58" s="42">
        <v>8.772269089374134E-3</v>
      </c>
      <c r="AG58" s="42">
        <v>1.0223461117093588E-2</v>
      </c>
      <c r="AH58" s="42">
        <v>1.0070945450494449E-2</v>
      </c>
      <c r="AI58" s="42">
        <v>9.5105804790259121E-3</v>
      </c>
      <c r="AJ58" s="42">
        <v>9.1899358611675329E-3</v>
      </c>
      <c r="AK58" s="42">
        <v>9.6166141724666008E-3</v>
      </c>
      <c r="AL58" s="42">
        <v>7.9687643083839951E-3</v>
      </c>
      <c r="AM58" s="42">
        <v>9.2878158601532104E-3</v>
      </c>
      <c r="AN58" s="42">
        <v>6.9074921434829437E-3</v>
      </c>
      <c r="AO58" s="42">
        <v>8.0163020381051869E-3</v>
      </c>
      <c r="AP58" s="42">
        <v>8.8958273693986682E-3</v>
      </c>
      <c r="AQ58" s="42">
        <v>7.8541485279200324E-3</v>
      </c>
      <c r="AR58" s="42">
        <v>2.5684371127508369E-2</v>
      </c>
      <c r="AS58" s="42">
        <v>3.6251940316416764E-2</v>
      </c>
      <c r="AT58" s="42">
        <v>9.5849616393972499E-3</v>
      </c>
      <c r="AU58" s="42">
        <v>1.2918289127899728E-2</v>
      </c>
      <c r="AV58" s="42">
        <v>1.1528914930723059E-2</v>
      </c>
      <c r="AW58" s="42">
        <v>2.4324392328618473E-2</v>
      </c>
      <c r="AX58" s="42">
        <v>4.3306426151716024E-2</v>
      </c>
      <c r="AY58" s="42">
        <v>2.454050049658963E-2</v>
      </c>
      <c r="AZ58" s="42">
        <v>1.9042261161612072E-2</v>
      </c>
      <c r="BA58" s="42">
        <v>2.3644169031606599E-2</v>
      </c>
      <c r="BB58" s="42">
        <v>2.2206333627287324E-2</v>
      </c>
      <c r="BC58" s="42">
        <v>1.5066434662427452E-2</v>
      </c>
      <c r="BD58" s="42">
        <v>1.6602181171643349E-2</v>
      </c>
      <c r="BE58" s="42">
        <v>1.1672895739439004</v>
      </c>
      <c r="BF58" s="42">
        <v>2.6953359615105543E-2</v>
      </c>
      <c r="BG58" s="42">
        <v>1.6642327249029986E-2</v>
      </c>
      <c r="BH58" s="42">
        <v>2.1433072574736603E-2</v>
      </c>
      <c r="BI58" s="42">
        <v>2.8454456674796794E-2</v>
      </c>
      <c r="BJ58" s="42">
        <v>1.7489461226306419E-2</v>
      </c>
      <c r="BK58" s="42">
        <v>9.0289386430169871E-3</v>
      </c>
      <c r="BL58" s="42">
        <v>7.5085865867895157E-3</v>
      </c>
      <c r="BM58" s="42">
        <v>5.1866669246787888E-3</v>
      </c>
      <c r="BN58" s="42">
        <v>4.2848932333438207E-2</v>
      </c>
      <c r="BO58" s="42">
        <v>7.436946579686775E-3</v>
      </c>
      <c r="BP58" s="42">
        <v>1.4949344763634669E-2</v>
      </c>
      <c r="BQ58" s="42">
        <v>8.5325969280965766E-2</v>
      </c>
      <c r="BR58" s="42">
        <v>2.4241199410996082E-2</v>
      </c>
      <c r="BS58" s="42">
        <v>0</v>
      </c>
    </row>
    <row r="59" spans="1:71" ht="15.5" x14ac:dyDescent="0.35">
      <c r="A59" s="12" t="s">
        <v>98</v>
      </c>
      <c r="B59" s="24" t="s">
        <v>221</v>
      </c>
      <c r="C59">
        <f t="shared" si="2"/>
        <v>55</v>
      </c>
      <c r="D59" s="42">
        <v>0.19194118964118129</v>
      </c>
      <c r="E59" s="42">
        <v>0.18366804251880373</v>
      </c>
      <c r="F59" s="42">
        <v>9.4534344391263764E-2</v>
      </c>
      <c r="G59" s="42">
        <v>0.61436779746271808</v>
      </c>
      <c r="H59" s="42">
        <v>0.70767024304030757</v>
      </c>
      <c r="I59" s="42">
        <v>0.28816020236502898</v>
      </c>
      <c r="J59" s="42">
        <v>0.44463051268532849</v>
      </c>
      <c r="K59" s="42">
        <v>0.4737216616128308</v>
      </c>
      <c r="L59" s="42">
        <v>0.40558387798166434</v>
      </c>
      <c r="M59" s="42">
        <v>0.63165182716831647</v>
      </c>
      <c r="N59" s="42">
        <v>0.48694151495996219</v>
      </c>
      <c r="O59" s="42">
        <v>0.80734072285309855</v>
      </c>
      <c r="P59" s="42">
        <v>0.33606098231256087</v>
      </c>
      <c r="Q59" s="42">
        <v>0.20738287899654773</v>
      </c>
      <c r="R59" s="42">
        <v>0.28239711815213475</v>
      </c>
      <c r="S59" s="42">
        <v>0.25093702107380383</v>
      </c>
      <c r="T59" s="42">
        <v>0.52679466915999251</v>
      </c>
      <c r="U59" s="42">
        <v>0.2988491756633701</v>
      </c>
      <c r="V59" s="42">
        <v>0.56984597101142354</v>
      </c>
      <c r="W59" s="42">
        <v>0.41179553354420434</v>
      </c>
      <c r="X59" s="42">
        <v>0.66339696963859829</v>
      </c>
      <c r="Y59" s="42">
        <v>1.1369193579953973</v>
      </c>
      <c r="Z59" s="42">
        <v>0.7437055045163643</v>
      </c>
      <c r="AA59" s="42">
        <v>1.1664714775895553</v>
      </c>
      <c r="AB59" s="42">
        <v>0.46051892350022777</v>
      </c>
      <c r="AC59" s="42">
        <v>0.5406005539944666</v>
      </c>
      <c r="AD59" s="42">
        <v>0.41422180180049034</v>
      </c>
      <c r="AE59" s="42">
        <v>0.42708614808803314</v>
      </c>
      <c r="AF59" s="42">
        <v>0.31424896647437223</v>
      </c>
      <c r="AG59" s="42">
        <v>0.60718830454150408</v>
      </c>
      <c r="AH59" s="42">
        <v>0.77754041469952462</v>
      </c>
      <c r="AI59" s="42">
        <v>0.36195302527214418</v>
      </c>
      <c r="AJ59" s="42">
        <v>0.4387881857270774</v>
      </c>
      <c r="AK59" s="42">
        <v>0.38340229702166506</v>
      </c>
      <c r="AL59" s="42">
        <v>0.27851121384351007</v>
      </c>
      <c r="AM59" s="42">
        <v>0.26665960830714669</v>
      </c>
      <c r="AN59" s="42">
        <v>0.25474268061063499</v>
      </c>
      <c r="AO59" s="42">
        <v>0.19920141221994209</v>
      </c>
      <c r="AP59" s="42">
        <v>0.37783825273449761</v>
      </c>
      <c r="AQ59" s="42">
        <v>0.30178107610760296</v>
      </c>
      <c r="AR59" s="42">
        <v>0.60262093101078884</v>
      </c>
      <c r="AS59" s="42">
        <v>0.40337138521521787</v>
      </c>
      <c r="AT59" s="42">
        <v>0.3151143465620006</v>
      </c>
      <c r="AU59" s="42">
        <v>0.26339627117640141</v>
      </c>
      <c r="AV59" s="42">
        <v>0.37151398388682783</v>
      </c>
      <c r="AW59" s="42">
        <v>0.35271562289923131</v>
      </c>
      <c r="AX59" s="42">
        <v>0.24499748933219803</v>
      </c>
      <c r="AY59" s="42">
        <v>0.22259511060870762</v>
      </c>
      <c r="AZ59" s="42">
        <v>0.47258910699886486</v>
      </c>
      <c r="BA59" s="42">
        <v>0.95726851108019528</v>
      </c>
      <c r="BB59" s="42">
        <v>0.40418710262130736</v>
      </c>
      <c r="BC59" s="42">
        <v>0.3729571828159659</v>
      </c>
      <c r="BD59" s="42">
        <v>0.53126631506467425</v>
      </c>
      <c r="BE59" s="42">
        <v>7.8233094431727851E-2</v>
      </c>
      <c r="BF59" s="42">
        <v>14.396373572002766</v>
      </c>
      <c r="BG59" s="42">
        <v>0.87991833124118757</v>
      </c>
      <c r="BH59" s="42">
        <v>0.4721119345498962</v>
      </c>
      <c r="BI59" s="42">
        <v>0.38097069122766286</v>
      </c>
      <c r="BJ59" s="42">
        <v>0.3305219404076189</v>
      </c>
      <c r="BK59" s="42">
        <v>0.43459638692129793</v>
      </c>
      <c r="BL59" s="42">
        <v>0.15103771248575804</v>
      </c>
      <c r="BM59" s="42">
        <v>7.246378924879629E-2</v>
      </c>
      <c r="BN59" s="42">
        <v>0.3695004045965104</v>
      </c>
      <c r="BO59" s="42">
        <v>0.1388077752909111</v>
      </c>
      <c r="BP59" s="42">
        <v>0.25220129089627258</v>
      </c>
      <c r="BQ59" s="42">
        <v>0.4321708437999231</v>
      </c>
      <c r="BR59" s="42">
        <v>0.46814904366636273</v>
      </c>
      <c r="BS59" s="42">
        <v>0</v>
      </c>
    </row>
    <row r="60" spans="1:71" ht="15.5" x14ac:dyDescent="0.35">
      <c r="A60" s="11" t="s">
        <v>99</v>
      </c>
      <c r="B60" s="24" t="s">
        <v>223</v>
      </c>
      <c r="C60">
        <f t="shared" si="2"/>
        <v>56</v>
      </c>
      <c r="D60" s="42">
        <v>6.5693030101118627E-2</v>
      </c>
      <c r="E60" s="42">
        <v>4.2832610786309414E-2</v>
      </c>
      <c r="F60" s="42">
        <v>1.6908584326940351E-2</v>
      </c>
      <c r="G60" s="42">
        <v>8.8405495087672509E-2</v>
      </c>
      <c r="H60" s="42">
        <v>0.21178015311736126</v>
      </c>
      <c r="I60" s="42">
        <v>9.5165159716405948E-2</v>
      </c>
      <c r="J60" s="42">
        <v>0.17869670273447993</v>
      </c>
      <c r="K60" s="42">
        <v>0.11195596196833522</v>
      </c>
      <c r="L60" s="42">
        <v>0.14314474860363102</v>
      </c>
      <c r="M60" s="42">
        <v>0.11443462255365067</v>
      </c>
      <c r="N60" s="42">
        <v>9.5507025812395008E-2</v>
      </c>
      <c r="O60" s="42">
        <v>0.14927721523022686</v>
      </c>
      <c r="P60" s="42">
        <v>0.10054974314463902</v>
      </c>
      <c r="Q60" s="42">
        <v>6.6503681573849824E-2</v>
      </c>
      <c r="R60" s="42">
        <v>8.1853721679602948E-2</v>
      </c>
      <c r="S60" s="42">
        <v>5.5939382826042154E-2</v>
      </c>
      <c r="T60" s="42">
        <v>0.14351096205765787</v>
      </c>
      <c r="U60" s="42">
        <v>7.5887769692700002E-2</v>
      </c>
      <c r="V60" s="42">
        <v>0.10541972482544448</v>
      </c>
      <c r="W60" s="42">
        <v>0.13697150874167746</v>
      </c>
      <c r="X60" s="42">
        <v>0.13248615105614803</v>
      </c>
      <c r="Y60" s="42">
        <v>0.18575158312785914</v>
      </c>
      <c r="Z60" s="42">
        <v>0.20030260507166564</v>
      </c>
      <c r="AA60" s="42">
        <v>0.23683157917367953</v>
      </c>
      <c r="AB60" s="42">
        <v>0.1705007183990303</v>
      </c>
      <c r="AC60" s="42">
        <v>0.14056712374743652</v>
      </c>
      <c r="AD60" s="42">
        <v>0.12518709058859701</v>
      </c>
      <c r="AE60" s="42">
        <v>0.14323212557281739</v>
      </c>
      <c r="AF60" s="42">
        <v>0.10787762237242558</v>
      </c>
      <c r="AG60" s="42">
        <v>0.1424886406021397</v>
      </c>
      <c r="AH60" s="42">
        <v>0.12978138058265762</v>
      </c>
      <c r="AI60" s="42">
        <v>0.21017022787353468</v>
      </c>
      <c r="AJ60" s="42">
        <v>0.20680040850164833</v>
      </c>
      <c r="AK60" s="42">
        <v>0.16350518826954663</v>
      </c>
      <c r="AL60" s="42">
        <v>9.792009128626078E-2</v>
      </c>
      <c r="AM60" s="42">
        <v>8.2449158842125989E-2</v>
      </c>
      <c r="AN60" s="42">
        <v>8.7923995337987615E-2</v>
      </c>
      <c r="AO60" s="42">
        <v>0.21452330024940275</v>
      </c>
      <c r="AP60" s="42">
        <v>0.15343164963350336</v>
      </c>
      <c r="AQ60" s="42">
        <v>0.14678219380778862</v>
      </c>
      <c r="AR60" s="42">
        <v>4.2169860900744746E-2</v>
      </c>
      <c r="AS60" s="42">
        <v>4.7988528073529754E-2</v>
      </c>
      <c r="AT60" s="42">
        <v>7.1951103411809963E-2</v>
      </c>
      <c r="AU60" s="42">
        <v>0.13338882348466616</v>
      </c>
      <c r="AV60" s="42">
        <v>7.0141567903154858E-2</v>
      </c>
      <c r="AW60" s="42">
        <v>0.5454750044160156</v>
      </c>
      <c r="AX60" s="42">
        <v>3.8612142259215533E-2</v>
      </c>
      <c r="AY60" s="42">
        <v>3.6890461534920559E-2</v>
      </c>
      <c r="AZ60" s="42">
        <v>3.525212335461423E-2</v>
      </c>
      <c r="BA60" s="42">
        <v>2.2395567126565579E-2</v>
      </c>
      <c r="BB60" s="42">
        <v>2.4087899947715943E-2</v>
      </c>
      <c r="BC60" s="42">
        <v>5.4632059687315535E-2</v>
      </c>
      <c r="BD60" s="42">
        <v>3.7006567147298823E-2</v>
      </c>
      <c r="BE60" s="42">
        <v>4.8199763778094913E-3</v>
      </c>
      <c r="BF60" s="42">
        <v>1.5773786109508983E-2</v>
      </c>
      <c r="BG60" s="42">
        <v>11.854318683655839</v>
      </c>
      <c r="BH60" s="42">
        <v>2.2856733540007855E-2</v>
      </c>
      <c r="BI60" s="42">
        <v>4.6750729564744638E-2</v>
      </c>
      <c r="BJ60" s="42">
        <v>2.7578425734243722E-2</v>
      </c>
      <c r="BK60" s="42">
        <v>9.4163995944158817E-3</v>
      </c>
      <c r="BL60" s="42">
        <v>0.1140266819880033</v>
      </c>
      <c r="BM60" s="42">
        <v>5.0387539696713279E-2</v>
      </c>
      <c r="BN60" s="42">
        <v>4.0307375270726191E-2</v>
      </c>
      <c r="BO60" s="42">
        <v>9.3127330474275419E-2</v>
      </c>
      <c r="BP60" s="42">
        <v>2.7528375931103344E-2</v>
      </c>
      <c r="BQ60" s="42">
        <v>2.4578908306287589E-2</v>
      </c>
      <c r="BR60" s="42">
        <v>3.4890256800961195E-2</v>
      </c>
      <c r="BS60" s="42">
        <v>0</v>
      </c>
    </row>
    <row r="61" spans="1:71" ht="15.5" x14ac:dyDescent="0.35">
      <c r="A61" s="11" t="s">
        <v>100</v>
      </c>
      <c r="B61" s="24" t="s">
        <v>225</v>
      </c>
      <c r="C61">
        <f t="shared" si="2"/>
        <v>57</v>
      </c>
      <c r="D61" s="42">
        <v>2.9297202402853838E-2</v>
      </c>
      <c r="E61" s="42">
        <v>6.1272468151926322E-2</v>
      </c>
      <c r="F61" s="42">
        <v>3.2348459712688078E-2</v>
      </c>
      <c r="G61" s="42">
        <v>5.8305350821794069E-2</v>
      </c>
      <c r="H61" s="42">
        <v>5.2586169992552188E-2</v>
      </c>
      <c r="I61" s="42">
        <v>2.8910926425999961E-2</v>
      </c>
      <c r="J61" s="42">
        <v>4.7197620611930974E-2</v>
      </c>
      <c r="K61" s="42">
        <v>0.12772021519036664</v>
      </c>
      <c r="L61" s="42">
        <v>6.0327948481341452E-2</v>
      </c>
      <c r="M61" s="42">
        <v>0.14356792156146739</v>
      </c>
      <c r="N61" s="42">
        <v>0.51619402282150662</v>
      </c>
      <c r="O61" s="42">
        <v>0.2125025356959778</v>
      </c>
      <c r="P61" s="42">
        <v>6.1173363587582068E-2</v>
      </c>
      <c r="Q61" s="42">
        <v>7.6738830231772512E-2</v>
      </c>
      <c r="R61" s="42">
        <v>0.18936519457483947</v>
      </c>
      <c r="S61" s="42">
        <v>4.4863968231421976E-2</v>
      </c>
      <c r="T61" s="42">
        <v>0.10397047283974144</v>
      </c>
      <c r="U61" s="42">
        <v>7.1681531121968983E-2</v>
      </c>
      <c r="V61" s="42">
        <v>4.5550855144427096E-2</v>
      </c>
      <c r="W61" s="42">
        <v>5.9823575361095505E-2</v>
      </c>
      <c r="X61" s="42">
        <v>5.3424440061736314E-2</v>
      </c>
      <c r="Y61" s="42">
        <v>0.11160309645788011</v>
      </c>
      <c r="Z61" s="42">
        <v>0.26349164599477787</v>
      </c>
      <c r="AA61" s="42">
        <v>0.25723861008393828</v>
      </c>
      <c r="AB61" s="42">
        <v>8.1361216535178166E-2</v>
      </c>
      <c r="AC61" s="42">
        <v>6.9192364361133435E-2</v>
      </c>
      <c r="AD61" s="42">
        <v>6.210725595638171E-2</v>
      </c>
      <c r="AE61" s="42">
        <v>5.1108412715315667E-2</v>
      </c>
      <c r="AF61" s="42">
        <v>7.0904576062148644E-2</v>
      </c>
      <c r="AG61" s="42">
        <v>0.17016048406514997</v>
      </c>
      <c r="AH61" s="42">
        <v>0.12353807416648721</v>
      </c>
      <c r="AI61" s="42">
        <v>7.3677531289810888E-2</v>
      </c>
      <c r="AJ61" s="42">
        <v>0.21385594675759168</v>
      </c>
      <c r="AK61" s="42">
        <v>6.0539375891053369E-2</v>
      </c>
      <c r="AL61" s="42">
        <v>9.3342549500131225E-2</v>
      </c>
      <c r="AM61" s="42">
        <v>7.3624464522841285E-2</v>
      </c>
      <c r="AN61" s="42">
        <v>5.0101802185172427E-2</v>
      </c>
      <c r="AO61" s="42">
        <v>0.11302801714963807</v>
      </c>
      <c r="AP61" s="42">
        <v>5.7634509860157793E-2</v>
      </c>
      <c r="AQ61" s="42">
        <v>6.0188121573025888E-2</v>
      </c>
      <c r="AR61" s="42">
        <v>0.15009522844101547</v>
      </c>
      <c r="AS61" s="42">
        <v>0.14357552190051229</v>
      </c>
      <c r="AT61" s="42">
        <v>5.2968569324148347E-2</v>
      </c>
      <c r="AU61" s="42">
        <v>6.5935561253328445E-2</v>
      </c>
      <c r="AV61" s="42">
        <v>9.2935403673178957E-2</v>
      </c>
      <c r="AW61" s="42">
        <v>9.766624784983953E-2</v>
      </c>
      <c r="AX61" s="42">
        <v>0.1251729981985765</v>
      </c>
      <c r="AY61" s="42">
        <v>0.11460158295445089</v>
      </c>
      <c r="AZ61" s="42">
        <v>0.35325845406349365</v>
      </c>
      <c r="BA61" s="42">
        <v>0.4250448008194152</v>
      </c>
      <c r="BB61" s="42">
        <v>0.21967385659703154</v>
      </c>
      <c r="BC61" s="42">
        <v>0.12856697674392045</v>
      </c>
      <c r="BD61" s="42">
        <v>0.19301314369074382</v>
      </c>
      <c r="BE61" s="42">
        <v>2.0453259402065417E-2</v>
      </c>
      <c r="BF61" s="42">
        <v>0.19945354137129781</v>
      </c>
      <c r="BG61" s="42">
        <v>7.213733151820706E-2</v>
      </c>
      <c r="BH61" s="42">
        <v>7.3975258475322763</v>
      </c>
      <c r="BI61" s="42">
        <v>0.18854014235098707</v>
      </c>
      <c r="BJ61" s="42">
        <v>8.313808043987643E-2</v>
      </c>
      <c r="BK61" s="42">
        <v>5.3546183270316954E-2</v>
      </c>
      <c r="BL61" s="42">
        <v>7.0715135467515108E-2</v>
      </c>
      <c r="BM61" s="42">
        <v>4.0749402375298352E-2</v>
      </c>
      <c r="BN61" s="42">
        <v>0.21561742218534838</v>
      </c>
      <c r="BO61" s="42">
        <v>7.5537370589241079E-2</v>
      </c>
      <c r="BP61" s="42">
        <v>4.4071295867695821E-2</v>
      </c>
      <c r="BQ61" s="42">
        <v>0.27816762456281585</v>
      </c>
      <c r="BR61" s="42">
        <v>0.13353012093144873</v>
      </c>
      <c r="BS61" s="42">
        <v>0</v>
      </c>
    </row>
    <row r="62" spans="1:71" ht="15.5" x14ac:dyDescent="0.35">
      <c r="A62" s="11" t="s">
        <v>101</v>
      </c>
      <c r="B62" s="25" t="s">
        <v>227</v>
      </c>
      <c r="C62">
        <f t="shared" si="2"/>
        <v>58</v>
      </c>
      <c r="D62" s="42">
        <v>3.1380271858543286E-2</v>
      </c>
      <c r="E62" s="42">
        <v>2.7731013722253249E-2</v>
      </c>
      <c r="F62" s="42">
        <v>3.5947903103686812E-2</v>
      </c>
      <c r="G62" s="42">
        <v>0.10294904656087428</v>
      </c>
      <c r="H62" s="42">
        <v>0.27832361946662476</v>
      </c>
      <c r="I62" s="42">
        <v>0.100340714188261</v>
      </c>
      <c r="J62" s="42">
        <v>0.14358839762616563</v>
      </c>
      <c r="K62" s="42">
        <v>4.8232029157009644E-2</v>
      </c>
      <c r="L62" s="42">
        <v>7.9412727505599093E-2</v>
      </c>
      <c r="M62" s="42">
        <v>6.6688446660792614E-2</v>
      </c>
      <c r="N62" s="42">
        <v>7.1647836563308753E-2</v>
      </c>
      <c r="O62" s="42">
        <v>4.7689946752440503E-2</v>
      </c>
      <c r="P62" s="42">
        <v>4.1992657399352901E-2</v>
      </c>
      <c r="Q62" s="42">
        <v>3.3548641304589615E-2</v>
      </c>
      <c r="R62" s="42">
        <v>4.1815062601284182E-2</v>
      </c>
      <c r="S62" s="42">
        <v>5.6069732087710752E-2</v>
      </c>
      <c r="T62" s="42">
        <v>0.1026220907105925</v>
      </c>
      <c r="U62" s="42">
        <v>9.5124616506494064E-2</v>
      </c>
      <c r="V62" s="42">
        <v>0.1245185768555357</v>
      </c>
      <c r="W62" s="42">
        <v>5.1020952175805677E-2</v>
      </c>
      <c r="X62" s="42">
        <v>6.5772517586664789E-2</v>
      </c>
      <c r="Y62" s="42">
        <v>8.7365986317610972E-2</v>
      </c>
      <c r="Z62" s="42">
        <v>5.5263212102383275E-2</v>
      </c>
      <c r="AA62" s="42">
        <v>4.815839368320482E-2</v>
      </c>
      <c r="AB62" s="42">
        <v>6.6066930222374587E-2</v>
      </c>
      <c r="AC62" s="42">
        <v>7.259733513060572E-2</v>
      </c>
      <c r="AD62" s="42">
        <v>0.10573718914297929</v>
      </c>
      <c r="AE62" s="42">
        <v>9.2203159965692075E-2</v>
      </c>
      <c r="AF62" s="42">
        <v>7.6552324637626901E-2</v>
      </c>
      <c r="AG62" s="42">
        <v>6.7227788904380428E-2</v>
      </c>
      <c r="AH62" s="42">
        <v>6.0470834196232587E-2</v>
      </c>
      <c r="AI62" s="42">
        <v>6.8213161231548955E-2</v>
      </c>
      <c r="AJ62" s="42">
        <v>8.4665521106257996E-2</v>
      </c>
      <c r="AK62" s="42">
        <v>7.6646704100051172E-2</v>
      </c>
      <c r="AL62" s="42">
        <v>0.10891722884636973</v>
      </c>
      <c r="AM62" s="42">
        <v>5.0035688094646369E-2</v>
      </c>
      <c r="AN62" s="42">
        <v>6.0168394129345326E-2</v>
      </c>
      <c r="AO62" s="42">
        <v>5.3195626480704715E-2</v>
      </c>
      <c r="AP62" s="42">
        <v>0.15867240640209554</v>
      </c>
      <c r="AQ62" s="42">
        <v>7.6045398741350398E-2</v>
      </c>
      <c r="AR62" s="42">
        <v>5.0683250871720383E-2</v>
      </c>
      <c r="AS62" s="42">
        <v>5.9925976474493325E-2</v>
      </c>
      <c r="AT62" s="42">
        <v>0.11123723790027</v>
      </c>
      <c r="AU62" s="42">
        <v>0.43247514299163986</v>
      </c>
      <c r="AV62" s="42">
        <v>0.49599806662419993</v>
      </c>
      <c r="AW62" s="42">
        <v>0.12207043629937329</v>
      </c>
      <c r="AX62" s="42">
        <v>5.456583325418058E-2</v>
      </c>
      <c r="AY62" s="42">
        <v>4.7387718717186084E-2</v>
      </c>
      <c r="AZ62" s="42">
        <v>0.17114694936082919</v>
      </c>
      <c r="BA62" s="42">
        <v>0.15291833775278874</v>
      </c>
      <c r="BB62" s="42">
        <v>0.1740094714152669</v>
      </c>
      <c r="BC62" s="42">
        <v>0.10007134117726194</v>
      </c>
      <c r="BD62" s="42">
        <v>3.9664093119748486E-2</v>
      </c>
      <c r="BE62" s="42">
        <v>6.2837895634643755E-3</v>
      </c>
      <c r="BF62" s="42">
        <v>4.160024792988333E-2</v>
      </c>
      <c r="BG62" s="42">
        <v>0.10973916555178853</v>
      </c>
      <c r="BH62" s="42">
        <v>9.3923104042594074E-2</v>
      </c>
      <c r="BI62" s="42">
        <v>11.583775414533193</v>
      </c>
      <c r="BJ62" s="42">
        <v>5.1209985149419525E-2</v>
      </c>
      <c r="BK62" s="42">
        <v>5.858081855279193E-2</v>
      </c>
      <c r="BL62" s="42">
        <v>4.5471539008966687E-2</v>
      </c>
      <c r="BM62" s="42">
        <v>4.044407372511389E-2</v>
      </c>
      <c r="BN62" s="42">
        <v>0.12398306768262074</v>
      </c>
      <c r="BO62" s="42">
        <v>7.3839677445047686E-2</v>
      </c>
      <c r="BP62" s="42">
        <v>4.5636664657262266E-2</v>
      </c>
      <c r="BQ62" s="42">
        <v>8.9354196754460463E-2</v>
      </c>
      <c r="BR62" s="42">
        <v>6.2049947359329921E-2</v>
      </c>
      <c r="BS62" s="42">
        <v>0</v>
      </c>
    </row>
    <row r="63" spans="1:71" ht="15.5" x14ac:dyDescent="0.35">
      <c r="A63" s="11" t="s">
        <v>102</v>
      </c>
      <c r="B63" s="24" t="s">
        <v>229</v>
      </c>
      <c r="C63">
        <f t="shared" si="2"/>
        <v>59</v>
      </c>
      <c r="D63" s="42">
        <v>0.18956940951696677</v>
      </c>
      <c r="E63" s="42">
        <v>0.21627803711741414</v>
      </c>
      <c r="F63" s="42">
        <v>0.12938422465705446</v>
      </c>
      <c r="G63" s="42">
        <v>0.99471929286329297</v>
      </c>
      <c r="H63" s="42">
        <v>0.30757996599449855</v>
      </c>
      <c r="I63" s="42">
        <v>0.31331414385986484</v>
      </c>
      <c r="J63" s="42">
        <v>0.57077896065142286</v>
      </c>
      <c r="K63" s="42">
        <v>0.42370351286469071</v>
      </c>
      <c r="L63" s="42">
        <v>0.50599661905583115</v>
      </c>
      <c r="M63" s="42">
        <v>0.48681507676100044</v>
      </c>
      <c r="N63" s="42">
        <v>0.77236816734089575</v>
      </c>
      <c r="O63" s="42">
        <v>0.53534322338860396</v>
      </c>
      <c r="P63" s="42">
        <v>0.41603303897849431</v>
      </c>
      <c r="Q63" s="42">
        <v>0.32315278241554984</v>
      </c>
      <c r="R63" s="42">
        <v>0.44684197078725924</v>
      </c>
      <c r="S63" s="42">
        <v>0.27945739432749617</v>
      </c>
      <c r="T63" s="42">
        <v>0.55998567764257334</v>
      </c>
      <c r="U63" s="42">
        <v>0.3824828812413108</v>
      </c>
      <c r="V63" s="42">
        <v>0.28298191282149254</v>
      </c>
      <c r="W63" s="42">
        <v>0.53960680493388835</v>
      </c>
      <c r="X63" s="42">
        <v>0.41761153069045009</v>
      </c>
      <c r="Y63" s="42">
        <v>0.68329104155382525</v>
      </c>
      <c r="Z63" s="42">
        <v>0.57018005275186046</v>
      </c>
      <c r="AA63" s="42">
        <v>0.70025927682441746</v>
      </c>
      <c r="AB63" s="42">
        <v>0.47534941947506909</v>
      </c>
      <c r="AC63" s="42">
        <v>0.59373641386883536</v>
      </c>
      <c r="AD63" s="42">
        <v>0.48023094710745112</v>
      </c>
      <c r="AE63" s="42">
        <v>0.58408433583822161</v>
      </c>
      <c r="AF63" s="42">
        <v>0.44847143837078363</v>
      </c>
      <c r="AG63" s="42">
        <v>0.56288292770996673</v>
      </c>
      <c r="AH63" s="42">
        <v>0.6109386215771111</v>
      </c>
      <c r="AI63" s="42">
        <v>0.63395752788916604</v>
      </c>
      <c r="AJ63" s="42">
        <v>0.56794559408437428</v>
      </c>
      <c r="AK63" s="42">
        <v>0.46027391253932398</v>
      </c>
      <c r="AL63" s="42">
        <v>0.38555160914991277</v>
      </c>
      <c r="AM63" s="42">
        <v>0.35595746386730887</v>
      </c>
      <c r="AN63" s="42">
        <v>0.39138961219375329</v>
      </c>
      <c r="AO63" s="42">
        <v>0.54306849703965776</v>
      </c>
      <c r="AP63" s="42">
        <v>0.36984271601689767</v>
      </c>
      <c r="AQ63" s="42">
        <v>0.37388857606045028</v>
      </c>
      <c r="AR63" s="42">
        <v>0.51620395258267771</v>
      </c>
      <c r="AS63" s="42">
        <v>0.9553227056902821</v>
      </c>
      <c r="AT63" s="42">
        <v>0.41377735865426796</v>
      </c>
      <c r="AU63" s="42">
        <v>0.58371424593862375</v>
      </c>
      <c r="AV63" s="42">
        <v>1.1143963065053617</v>
      </c>
      <c r="AW63" s="42">
        <v>0.94957827716472043</v>
      </c>
      <c r="AX63" s="42">
        <v>1.1937477349287307</v>
      </c>
      <c r="AY63" s="42">
        <v>0.4823281939700732</v>
      </c>
      <c r="AZ63" s="42">
        <v>0.70365728198141364</v>
      </c>
      <c r="BA63" s="42">
        <v>0.96530129071664106</v>
      </c>
      <c r="BB63" s="42">
        <v>2.7092987808610807</v>
      </c>
      <c r="BC63" s="42">
        <v>1.4284021400249913</v>
      </c>
      <c r="BD63" s="42">
        <v>1.3854963061017298</v>
      </c>
      <c r="BE63" s="42">
        <v>0.12873127160983577</v>
      </c>
      <c r="BF63" s="42">
        <v>0.72430467898056616</v>
      </c>
      <c r="BG63" s="42">
        <v>0.44296464396687485</v>
      </c>
      <c r="BH63" s="42">
        <v>0.74934540108288117</v>
      </c>
      <c r="BI63" s="42">
        <v>0.57695516573215377</v>
      </c>
      <c r="BJ63" s="42">
        <v>29.157521922259235</v>
      </c>
      <c r="BK63" s="42">
        <v>0.41347253482128776</v>
      </c>
      <c r="BL63" s="42">
        <v>0.94131799347353962</v>
      </c>
      <c r="BM63" s="42">
        <v>1.1144766325139441</v>
      </c>
      <c r="BN63" s="42">
        <v>1.1607316759030968</v>
      </c>
      <c r="BO63" s="42">
        <v>1.6767040855281343</v>
      </c>
      <c r="BP63" s="42">
        <v>0.71643163973028323</v>
      </c>
      <c r="BQ63" s="42">
        <v>0.83402531959666726</v>
      </c>
      <c r="BR63" s="42">
        <v>1.2088100257353338</v>
      </c>
      <c r="BS63" s="42">
        <v>0</v>
      </c>
    </row>
    <row r="64" spans="1:71" ht="15.5" x14ac:dyDescent="0.35">
      <c r="A64" s="11" t="s">
        <v>103</v>
      </c>
      <c r="B64" s="24" t="s">
        <v>231</v>
      </c>
      <c r="C64">
        <f t="shared" si="2"/>
        <v>60</v>
      </c>
      <c r="D64" s="42">
        <v>5.7914305314642769E-2</v>
      </c>
      <c r="E64" s="42">
        <v>6.028346886118658E-2</v>
      </c>
      <c r="F64" s="42">
        <v>3.5928157987081599E-2</v>
      </c>
      <c r="G64" s="42">
        <v>9.3745290851828311E-2</v>
      </c>
      <c r="H64" s="42">
        <v>8.620283637630867E-2</v>
      </c>
      <c r="I64" s="42">
        <v>9.0565485460753742E-2</v>
      </c>
      <c r="J64" s="42">
        <v>0.14011490762840331</v>
      </c>
      <c r="K64" s="42">
        <v>0.14173876646970845</v>
      </c>
      <c r="L64" s="42">
        <v>0.17144044033807654</v>
      </c>
      <c r="M64" s="42">
        <v>0.14743074802350956</v>
      </c>
      <c r="N64" s="42">
        <v>0.16253717761162215</v>
      </c>
      <c r="O64" s="42">
        <v>0.36892058302335334</v>
      </c>
      <c r="P64" s="42">
        <v>0.11117531809943221</v>
      </c>
      <c r="Q64" s="42">
        <v>8.1669713274165862E-2</v>
      </c>
      <c r="R64" s="42">
        <v>0.12219203967610258</v>
      </c>
      <c r="S64" s="42">
        <v>0.12224501698021574</v>
      </c>
      <c r="T64" s="42">
        <v>0.25756757735979957</v>
      </c>
      <c r="U64" s="42">
        <v>0.12249001464633906</v>
      </c>
      <c r="V64" s="42">
        <v>8.3104469525121849E-2</v>
      </c>
      <c r="W64" s="42">
        <v>9.3468782609587839E-2</v>
      </c>
      <c r="X64" s="42">
        <v>0.15171714895339539</v>
      </c>
      <c r="Y64" s="42">
        <v>0.1991299303513008</v>
      </c>
      <c r="Z64" s="42">
        <v>0.13766629024394975</v>
      </c>
      <c r="AA64" s="42">
        <v>0.19498108202337558</v>
      </c>
      <c r="AB64" s="42">
        <v>0.1536489086082358</v>
      </c>
      <c r="AC64" s="42">
        <v>0.2430219070996722</v>
      </c>
      <c r="AD64" s="42">
        <v>0.14178327382344369</v>
      </c>
      <c r="AE64" s="42">
        <v>0.14000202505957726</v>
      </c>
      <c r="AF64" s="42">
        <v>0.14402723802940026</v>
      </c>
      <c r="AG64" s="42">
        <v>0.1489493760575846</v>
      </c>
      <c r="AH64" s="42">
        <v>0.14580214794947521</v>
      </c>
      <c r="AI64" s="42">
        <v>0.15166385343939706</v>
      </c>
      <c r="AJ64" s="42">
        <v>0.21873375913872567</v>
      </c>
      <c r="AK64" s="42">
        <v>0.18530415877775208</v>
      </c>
      <c r="AL64" s="42">
        <v>0.15832482819850349</v>
      </c>
      <c r="AM64" s="42">
        <v>0.10004109961147799</v>
      </c>
      <c r="AN64" s="42">
        <v>0.13886352002670435</v>
      </c>
      <c r="AO64" s="42">
        <v>9.5269967638889078E-2</v>
      </c>
      <c r="AP64" s="42">
        <v>0.29845760120563258</v>
      </c>
      <c r="AQ64" s="42">
        <v>0.11836818560401929</v>
      </c>
      <c r="AR64" s="42">
        <v>0.20307797072676853</v>
      </c>
      <c r="AS64" s="42">
        <v>0.20874974552677264</v>
      </c>
      <c r="AT64" s="42">
        <v>0.22403206970391307</v>
      </c>
      <c r="AU64" s="42">
        <v>0.24093989193278462</v>
      </c>
      <c r="AV64" s="42">
        <v>0.34630487942388838</v>
      </c>
      <c r="AW64" s="42">
        <v>0.78482626999740279</v>
      </c>
      <c r="AX64" s="42">
        <v>0.18501765373362969</v>
      </c>
      <c r="AY64" s="42">
        <v>0.14323253062623517</v>
      </c>
      <c r="AZ64" s="42">
        <v>0.16093867029832609</v>
      </c>
      <c r="BA64" s="42">
        <v>0.32878924004667026</v>
      </c>
      <c r="BB64" s="42">
        <v>0.20818649033882625</v>
      </c>
      <c r="BC64" s="42">
        <v>0.15437639024411171</v>
      </c>
      <c r="BD64" s="42">
        <v>0.44999488360066858</v>
      </c>
      <c r="BE64" s="42">
        <v>3.0507007572799238E-2</v>
      </c>
      <c r="BF64" s="42">
        <v>0.19062767594386548</v>
      </c>
      <c r="BG64" s="42">
        <v>6.6963495069265869E-2</v>
      </c>
      <c r="BH64" s="42">
        <v>0.21644586427173357</v>
      </c>
      <c r="BI64" s="42">
        <v>0.14420930055913747</v>
      </c>
      <c r="BJ64" s="42">
        <v>0.15496716049210574</v>
      </c>
      <c r="BK64" s="42">
        <v>34.738511467822939</v>
      </c>
      <c r="BL64" s="42">
        <v>0.25563005152589191</v>
      </c>
      <c r="BM64" s="42">
        <v>0.27305633728084799</v>
      </c>
      <c r="BN64" s="42">
        <v>0.49342985604118078</v>
      </c>
      <c r="BO64" s="42">
        <v>0.30475895176690132</v>
      </c>
      <c r="BP64" s="42">
        <v>6.0995132187112069E-2</v>
      </c>
      <c r="BQ64" s="42">
        <v>0.18710842801153543</v>
      </c>
      <c r="BR64" s="42">
        <v>9.6272678388416327E-2</v>
      </c>
      <c r="BS64" s="42">
        <v>0</v>
      </c>
    </row>
    <row r="65" spans="1:71" ht="15.5" x14ac:dyDescent="0.35">
      <c r="A65" s="11" t="s">
        <v>104</v>
      </c>
      <c r="B65" s="24" t="s">
        <v>233</v>
      </c>
      <c r="C65">
        <f t="shared" si="2"/>
        <v>61</v>
      </c>
      <c r="D65" s="42">
        <v>2.3943346884915631E-2</v>
      </c>
      <c r="E65" s="42">
        <v>2.8985618450482337E-2</v>
      </c>
      <c r="F65" s="42">
        <v>1.3802251048168238E-2</v>
      </c>
      <c r="G65" s="42">
        <v>3.9239651220843649E-2</v>
      </c>
      <c r="H65" s="42">
        <v>4.3514327048554562E-2</v>
      </c>
      <c r="I65" s="42">
        <v>3.2044936567678678E-2</v>
      </c>
      <c r="J65" s="42">
        <v>5.0261502814570355E-2</v>
      </c>
      <c r="K65" s="42">
        <v>5.1897068034795255E-2</v>
      </c>
      <c r="L65" s="42">
        <v>4.4704480217315518E-2</v>
      </c>
      <c r="M65" s="42">
        <v>7.7058988153518915E-2</v>
      </c>
      <c r="N65" s="42">
        <v>0.11267775966552662</v>
      </c>
      <c r="O65" s="42">
        <v>7.9740452960847974E-2</v>
      </c>
      <c r="P65" s="42">
        <v>3.4337249861842424E-2</v>
      </c>
      <c r="Q65" s="42">
        <v>2.6363319276923151E-2</v>
      </c>
      <c r="R65" s="42">
        <v>4.7976045461140704E-2</v>
      </c>
      <c r="S65" s="42">
        <v>3.2415181152442872E-2</v>
      </c>
      <c r="T65" s="42">
        <v>5.3704936683077908E-2</v>
      </c>
      <c r="U65" s="42">
        <v>3.1334247253220864E-2</v>
      </c>
      <c r="V65" s="42">
        <v>3.2746711782982732E-2</v>
      </c>
      <c r="W65" s="42">
        <v>4.1062350038456354E-2</v>
      </c>
      <c r="X65" s="42">
        <v>6.7884227329414973E-2</v>
      </c>
      <c r="Y65" s="42">
        <v>7.8417597803023611E-2</v>
      </c>
      <c r="Z65" s="42">
        <v>8.7927942904776651E-2</v>
      </c>
      <c r="AA65" s="42">
        <v>9.2715072735693474E-2</v>
      </c>
      <c r="AB65" s="42">
        <v>4.4716848027082264E-2</v>
      </c>
      <c r="AC65" s="42">
        <v>4.4560821145376406E-2</v>
      </c>
      <c r="AD65" s="42">
        <v>6.0171943023424879E-2</v>
      </c>
      <c r="AE65" s="42">
        <v>5.3130446578806091E-2</v>
      </c>
      <c r="AF65" s="42">
        <v>4.037147789783338E-2</v>
      </c>
      <c r="AG65" s="42">
        <v>5.6976722830590056E-2</v>
      </c>
      <c r="AH65" s="42">
        <v>5.915173667491571E-2</v>
      </c>
      <c r="AI65" s="42">
        <v>4.114014567368255E-2</v>
      </c>
      <c r="AJ65" s="42">
        <v>6.8836755360994359E-2</v>
      </c>
      <c r="AK65" s="42">
        <v>4.106512405745201E-2</v>
      </c>
      <c r="AL65" s="42">
        <v>3.7271767417176097E-2</v>
      </c>
      <c r="AM65" s="42">
        <v>3.050761313849194E-2</v>
      </c>
      <c r="AN65" s="42">
        <v>2.8193402922485393E-2</v>
      </c>
      <c r="AO65" s="42">
        <v>4.0677929995615321E-2</v>
      </c>
      <c r="AP65" s="42">
        <v>3.3780974870767998E-2</v>
      </c>
      <c r="AQ65" s="42">
        <v>2.8723218720320808E-2</v>
      </c>
      <c r="AR65" s="42">
        <v>4.7703287257283032E-2</v>
      </c>
      <c r="AS65" s="42">
        <v>4.7031399514073736E-2</v>
      </c>
      <c r="AT65" s="42">
        <v>3.39567197528357E-2</v>
      </c>
      <c r="AU65" s="42">
        <v>9.5063473732653364E-2</v>
      </c>
      <c r="AV65" s="42">
        <v>6.8641172630531544E-2</v>
      </c>
      <c r="AW65" s="42">
        <v>5.3434019519099533E-2</v>
      </c>
      <c r="AX65" s="42">
        <v>4.4426857440548889E-2</v>
      </c>
      <c r="AY65" s="42">
        <v>3.6392505567592805E-2</v>
      </c>
      <c r="AZ65" s="42">
        <v>7.5945871115177102E-2</v>
      </c>
      <c r="BA65" s="42">
        <v>0.10963955140432206</v>
      </c>
      <c r="BB65" s="42">
        <v>5.7065329147776185E-2</v>
      </c>
      <c r="BC65" s="42">
        <v>4.1280967626986034E-2</v>
      </c>
      <c r="BD65" s="42">
        <v>5.309525040976848E-2</v>
      </c>
      <c r="BE65" s="42">
        <v>6.8579973962350719E-3</v>
      </c>
      <c r="BF65" s="42">
        <v>7.1145228485582052E-2</v>
      </c>
      <c r="BG65" s="42">
        <v>8.3528074134472191E-2</v>
      </c>
      <c r="BH65" s="42">
        <v>7.7565624117770682E-2</v>
      </c>
      <c r="BI65" s="42">
        <v>4.9211519547499569E-2</v>
      </c>
      <c r="BJ65" s="42">
        <v>3.7820809525588944E-2</v>
      </c>
      <c r="BK65" s="42">
        <v>2.4207174425265918E-2</v>
      </c>
      <c r="BL65" s="42">
        <v>10.679987946039782</v>
      </c>
      <c r="BM65" s="42">
        <v>2.0179770121938292E-2</v>
      </c>
      <c r="BN65" s="42">
        <v>6.4200847641785616E-2</v>
      </c>
      <c r="BO65" s="42">
        <v>3.0878454462725299E-2</v>
      </c>
      <c r="BP65" s="42">
        <v>2.8686933269428103E-2</v>
      </c>
      <c r="BQ65" s="42">
        <v>7.3162919330959669E-2</v>
      </c>
      <c r="BR65" s="42">
        <v>6.8918177541654038E-2</v>
      </c>
      <c r="BS65" s="42">
        <v>0</v>
      </c>
    </row>
    <row r="66" spans="1:71" ht="15.5" x14ac:dyDescent="0.35">
      <c r="A66" s="11" t="s">
        <v>105</v>
      </c>
      <c r="B66" s="24" t="s">
        <v>33</v>
      </c>
      <c r="C66">
        <f t="shared" si="2"/>
        <v>62</v>
      </c>
      <c r="D66" s="42">
        <v>3.1667037293919825E-3</v>
      </c>
      <c r="E66" s="42">
        <v>3.0800492424291445E-3</v>
      </c>
      <c r="F66" s="42">
        <v>1.1984155720071532E-3</v>
      </c>
      <c r="G66" s="42">
        <v>7.4837862961588293E-3</v>
      </c>
      <c r="H66" s="42">
        <v>6.6898098146898977E-3</v>
      </c>
      <c r="I66" s="42">
        <v>8.9306394970459658E-3</v>
      </c>
      <c r="J66" s="42">
        <v>6.6692319334441686E-3</v>
      </c>
      <c r="K66" s="42">
        <v>6.0802644986273167E-3</v>
      </c>
      <c r="L66" s="42">
        <v>5.3170527872064026E-3</v>
      </c>
      <c r="M66" s="42">
        <v>7.9425062142436161E-3</v>
      </c>
      <c r="N66" s="42">
        <v>7.9842333942194491E-3</v>
      </c>
      <c r="O66" s="42">
        <v>9.2529119907766317E-3</v>
      </c>
      <c r="P66" s="42">
        <v>6.2032914157620174E-3</v>
      </c>
      <c r="Q66" s="42">
        <v>4.0948919820303466E-3</v>
      </c>
      <c r="R66" s="42">
        <v>4.8765702777764609E-3</v>
      </c>
      <c r="S66" s="42">
        <v>3.0956450415335702E-3</v>
      </c>
      <c r="T66" s="42">
        <v>7.0314762674301068E-3</v>
      </c>
      <c r="U66" s="42">
        <v>4.5057786430185301E-3</v>
      </c>
      <c r="V66" s="42">
        <v>4.4740079418743098E-3</v>
      </c>
      <c r="W66" s="42">
        <v>5.060454555968469E-3</v>
      </c>
      <c r="X66" s="42">
        <v>8.5863620648616579E-3</v>
      </c>
      <c r="Y66" s="42">
        <v>1.8102230644788726E-2</v>
      </c>
      <c r="Z66" s="42">
        <v>2.54262753018227E-2</v>
      </c>
      <c r="AA66" s="42">
        <v>3.6792652039807382E-2</v>
      </c>
      <c r="AB66" s="42">
        <v>9.647303638076277E-3</v>
      </c>
      <c r="AC66" s="42">
        <v>6.993075701636391E-3</v>
      </c>
      <c r="AD66" s="42">
        <v>1.0913894474566721E-2</v>
      </c>
      <c r="AE66" s="42">
        <v>1.1394455124164605E-2</v>
      </c>
      <c r="AF66" s="42">
        <v>7.284179012665171E-3</v>
      </c>
      <c r="AG66" s="42">
        <v>1.901933462636738E-2</v>
      </c>
      <c r="AH66" s="42">
        <v>1.1857389369410299E-2</v>
      </c>
      <c r="AI66" s="42">
        <v>9.9803184662852831E-3</v>
      </c>
      <c r="AJ66" s="42">
        <v>2.2868132405075785E-2</v>
      </c>
      <c r="AK66" s="42">
        <v>1.4264745335383184E-2</v>
      </c>
      <c r="AL66" s="42">
        <v>8.3872365478031893E-3</v>
      </c>
      <c r="AM66" s="42">
        <v>4.4568509902613131E-3</v>
      </c>
      <c r="AN66" s="42">
        <v>4.8556178144676058E-3</v>
      </c>
      <c r="AO66" s="42">
        <v>7.6325871461597966E-3</v>
      </c>
      <c r="AP66" s="42">
        <v>5.3259522218788843E-3</v>
      </c>
      <c r="AQ66" s="42">
        <v>5.1408675574213161E-3</v>
      </c>
      <c r="AR66" s="42">
        <v>5.2824112028710089E-3</v>
      </c>
      <c r="AS66" s="42">
        <v>5.8390969749249491E-3</v>
      </c>
      <c r="AT66" s="42">
        <v>4.5191787429113266E-3</v>
      </c>
      <c r="AU66" s="42">
        <v>6.1183278028011448E-3</v>
      </c>
      <c r="AV66" s="42">
        <v>5.2918861155404687E-3</v>
      </c>
      <c r="AW66" s="42">
        <v>1.1600453387766208E-2</v>
      </c>
      <c r="AX66" s="42">
        <v>5.3944641776436071E-3</v>
      </c>
      <c r="AY66" s="42">
        <v>3.4397278381711463E-3</v>
      </c>
      <c r="AZ66" s="42">
        <v>4.9667582875700935E-3</v>
      </c>
      <c r="BA66" s="42">
        <v>6.0091901715533256E-3</v>
      </c>
      <c r="BB66" s="42">
        <v>1.2114095169692087E-2</v>
      </c>
      <c r="BC66" s="42">
        <v>1.277057305838465E-2</v>
      </c>
      <c r="BD66" s="42">
        <v>7.1818226863385659E-3</v>
      </c>
      <c r="BE66" s="42">
        <v>7.1438178374184349E-4</v>
      </c>
      <c r="BF66" s="42">
        <v>9.0886156653313729E-3</v>
      </c>
      <c r="BG66" s="42">
        <v>0.11959005216479716</v>
      </c>
      <c r="BH66" s="42">
        <v>5.8074087976100639E-3</v>
      </c>
      <c r="BI66" s="42">
        <v>1.0069406703560206E-2</v>
      </c>
      <c r="BJ66" s="42">
        <v>5.7604260190011114E-3</v>
      </c>
      <c r="BK66" s="42">
        <v>3.7205666755165193E-3</v>
      </c>
      <c r="BL66" s="42">
        <v>5.0479703024233916E-3</v>
      </c>
      <c r="BM66" s="42">
        <v>23.89897997130333</v>
      </c>
      <c r="BN66" s="42">
        <v>2.2321537616033938E-2</v>
      </c>
      <c r="BO66" s="42">
        <v>7.4755639440465659E-3</v>
      </c>
      <c r="BP66" s="42">
        <v>5.2754385073804089E-3</v>
      </c>
      <c r="BQ66" s="42">
        <v>5.1729896304073967E-3</v>
      </c>
      <c r="BR66" s="42">
        <v>7.246802226123155E-3</v>
      </c>
      <c r="BS66" s="42">
        <v>0</v>
      </c>
    </row>
    <row r="67" spans="1:71" ht="15.5" x14ac:dyDescent="0.35">
      <c r="A67" s="11" t="s">
        <v>106</v>
      </c>
      <c r="B67" s="24" t="s">
        <v>118</v>
      </c>
      <c r="C67">
        <f t="shared" si="2"/>
        <v>63</v>
      </c>
      <c r="D67" s="42">
        <v>1.9023641990248724E-2</v>
      </c>
      <c r="E67" s="42">
        <v>1.9911764135877846E-2</v>
      </c>
      <c r="F67" s="42">
        <v>1.144306248210737E-2</v>
      </c>
      <c r="G67" s="42">
        <v>4.5143180190024869E-2</v>
      </c>
      <c r="H67" s="42">
        <v>4.5326360731322173E-2</v>
      </c>
      <c r="I67" s="42">
        <v>6.4810414902913407E-2</v>
      </c>
      <c r="J67" s="42">
        <v>8.1224505577648598E-2</v>
      </c>
      <c r="K67" s="42">
        <v>4.1245463463863763E-2</v>
      </c>
      <c r="L67" s="42">
        <v>3.7661876715641987E-2</v>
      </c>
      <c r="M67" s="42">
        <v>4.9755028039027378E-2</v>
      </c>
      <c r="N67" s="42">
        <v>5.0700073291002755E-2</v>
      </c>
      <c r="O67" s="42">
        <v>4.8200564325263436E-2</v>
      </c>
      <c r="P67" s="42">
        <v>3.1403090580044188E-2</v>
      </c>
      <c r="Q67" s="42">
        <v>2.2130487421462879E-2</v>
      </c>
      <c r="R67" s="42">
        <v>3.1463046167432195E-2</v>
      </c>
      <c r="S67" s="42">
        <v>2.5538103133693563E-2</v>
      </c>
      <c r="T67" s="42">
        <v>5.7757405384690264E-2</v>
      </c>
      <c r="U67" s="42">
        <v>2.8853930860693346E-2</v>
      </c>
      <c r="V67" s="42">
        <v>3.5059064607273344E-2</v>
      </c>
      <c r="W67" s="42">
        <v>3.5936322537212344E-2</v>
      </c>
      <c r="X67" s="42">
        <v>4.4822885338971899E-2</v>
      </c>
      <c r="Y67" s="42">
        <v>7.1613227571626317E-2</v>
      </c>
      <c r="Z67" s="42">
        <v>5.3082447726685307E-2</v>
      </c>
      <c r="AA67" s="42">
        <v>6.2138955348969252E-2</v>
      </c>
      <c r="AB67" s="42">
        <v>3.7606456165340224E-2</v>
      </c>
      <c r="AC67" s="42">
        <v>3.9996723020612655E-2</v>
      </c>
      <c r="AD67" s="42">
        <v>9.8049400900084738E-2</v>
      </c>
      <c r="AE67" s="42">
        <v>7.9822109865518895E-2</v>
      </c>
      <c r="AF67" s="42">
        <v>5.9581278119502971E-2</v>
      </c>
      <c r="AG67" s="42">
        <v>4.2342608572320514E-2</v>
      </c>
      <c r="AH67" s="42">
        <v>5.4567240497880899E-2</v>
      </c>
      <c r="AI67" s="42">
        <v>4.6563371362873328E-2</v>
      </c>
      <c r="AJ67" s="42">
        <v>6.22515104748219E-2</v>
      </c>
      <c r="AK67" s="42">
        <v>4.3517662515026499E-2</v>
      </c>
      <c r="AL67" s="42">
        <v>3.183203677699032E-2</v>
      </c>
      <c r="AM67" s="42">
        <v>2.7745049235520156E-2</v>
      </c>
      <c r="AN67" s="42">
        <v>3.0204220977241399E-2</v>
      </c>
      <c r="AO67" s="42">
        <v>3.796882260424457E-2</v>
      </c>
      <c r="AP67" s="42">
        <v>2.6895137993770628E-2</v>
      </c>
      <c r="AQ67" s="42">
        <v>2.7896960004685334E-2</v>
      </c>
      <c r="AR67" s="42">
        <v>3.9353303841864126E-2</v>
      </c>
      <c r="AS67" s="42">
        <v>5.3552806249052926E-2</v>
      </c>
      <c r="AT67" s="42">
        <v>0.11344912244353088</v>
      </c>
      <c r="AU67" s="42">
        <v>0.17688273010572569</v>
      </c>
      <c r="AV67" s="42">
        <v>5.2844433848153016E-2</v>
      </c>
      <c r="AW67" s="42">
        <v>9.9389099172642922E-2</v>
      </c>
      <c r="AX67" s="42">
        <v>3.1655580293619291E-2</v>
      </c>
      <c r="AY67" s="42">
        <v>2.4244242265195809E-2</v>
      </c>
      <c r="AZ67" s="42">
        <v>4.1045969952537641E-2</v>
      </c>
      <c r="BA67" s="42">
        <v>5.4739180245806908E-2</v>
      </c>
      <c r="BB67" s="42">
        <v>5.9935223196032623E-2</v>
      </c>
      <c r="BC67" s="42">
        <v>3.2487093398561505E-2</v>
      </c>
      <c r="BD67" s="42">
        <v>0.14154681493594706</v>
      </c>
      <c r="BE67" s="42">
        <v>7.7437949738230821E-3</v>
      </c>
      <c r="BF67" s="42">
        <v>0.41979281274842745</v>
      </c>
      <c r="BG67" s="42">
        <v>0.11946716842422907</v>
      </c>
      <c r="BH67" s="42">
        <v>0.18668328366024584</v>
      </c>
      <c r="BI67" s="42">
        <v>6.9780845682898301E-2</v>
      </c>
      <c r="BJ67" s="42">
        <v>0.24382767628214205</v>
      </c>
      <c r="BK67" s="42">
        <v>0.1289635514356636</v>
      </c>
      <c r="BL67" s="42">
        <v>5.0236479328783577E-2</v>
      </c>
      <c r="BM67" s="42">
        <v>0.19397150151661005</v>
      </c>
      <c r="BN67" s="42">
        <v>31.880073157461059</v>
      </c>
      <c r="BO67" s="42">
        <v>0.12680245435038323</v>
      </c>
      <c r="BP67" s="42">
        <v>2.3953159210528686E-2</v>
      </c>
      <c r="BQ67" s="42">
        <v>3.3916194803002633E-2</v>
      </c>
      <c r="BR67" s="42">
        <v>0.10127310677203336</v>
      </c>
      <c r="BS67" s="42">
        <v>0</v>
      </c>
    </row>
    <row r="68" spans="1:71" ht="15.5" x14ac:dyDescent="0.35">
      <c r="A68" s="11" t="s">
        <v>107</v>
      </c>
      <c r="B68" s="24" t="s">
        <v>34</v>
      </c>
      <c r="C68">
        <f t="shared" si="2"/>
        <v>64</v>
      </c>
      <c r="D68" s="42">
        <v>1.1836956481254216E-4</v>
      </c>
      <c r="E68" s="42">
        <v>1.1061608364247456E-4</v>
      </c>
      <c r="F68" s="42">
        <v>3.2963402683139921E-5</v>
      </c>
      <c r="G68" s="42">
        <v>1.7270382209809719E-4</v>
      </c>
      <c r="H68" s="42">
        <v>2.0527079538649421E-4</v>
      </c>
      <c r="I68" s="42">
        <v>4.1954991617873955E-4</v>
      </c>
      <c r="J68" s="42">
        <v>1.9568600358902118E-4</v>
      </c>
      <c r="K68" s="42">
        <v>1.698937012599321E-4</v>
      </c>
      <c r="L68" s="42">
        <v>1.6946456971316337E-4</v>
      </c>
      <c r="M68" s="42">
        <v>2.795984690916686E-4</v>
      </c>
      <c r="N68" s="42">
        <v>2.6490352793502001E-4</v>
      </c>
      <c r="O68" s="42">
        <v>3.0817674839451624E-4</v>
      </c>
      <c r="P68" s="42">
        <v>2.373127879749898E-4</v>
      </c>
      <c r="Q68" s="42">
        <v>1.4676847227738677E-4</v>
      </c>
      <c r="R68" s="42">
        <v>1.6009203225666563E-4</v>
      </c>
      <c r="S68" s="42">
        <v>9.2380904605661733E-5</v>
      </c>
      <c r="T68" s="42">
        <v>2.4405873136981843E-4</v>
      </c>
      <c r="U68" s="42">
        <v>1.5410363859929299E-4</v>
      </c>
      <c r="V68" s="42">
        <v>1.1518276749118348E-4</v>
      </c>
      <c r="W68" s="42">
        <v>1.6122799227824712E-4</v>
      </c>
      <c r="X68" s="42">
        <v>3.2525546200040428E-4</v>
      </c>
      <c r="Y68" s="42">
        <v>8.0117323840812578E-4</v>
      </c>
      <c r="Z68" s="42">
        <v>1.3183564610993628E-3</v>
      </c>
      <c r="AA68" s="42">
        <v>1.9269173855583873E-3</v>
      </c>
      <c r="AB68" s="42">
        <v>4.2560890902761518E-4</v>
      </c>
      <c r="AC68" s="42">
        <v>2.1902551522682398E-4</v>
      </c>
      <c r="AD68" s="42">
        <v>4.7626759250509794E-4</v>
      </c>
      <c r="AE68" s="42">
        <v>4.9172861542558992E-4</v>
      </c>
      <c r="AF68" s="42">
        <v>2.9174234355159391E-4</v>
      </c>
      <c r="AG68" s="42">
        <v>9.5124321865797698E-4</v>
      </c>
      <c r="AH68" s="42">
        <v>4.7655866055791287E-4</v>
      </c>
      <c r="AI68" s="42">
        <v>4.1231803249249725E-4</v>
      </c>
      <c r="AJ68" s="42">
        <v>1.214503708832154E-3</v>
      </c>
      <c r="AK68" s="42">
        <v>7.0953409881016128E-4</v>
      </c>
      <c r="AL68" s="42">
        <v>3.9552032375572764E-4</v>
      </c>
      <c r="AM68" s="42">
        <v>1.5776521089604941E-4</v>
      </c>
      <c r="AN68" s="42">
        <v>1.7318299484486219E-4</v>
      </c>
      <c r="AO68" s="42">
        <v>3.1396962189896667E-4</v>
      </c>
      <c r="AP68" s="42">
        <v>1.9135543628323229E-4</v>
      </c>
      <c r="AQ68" s="42">
        <v>1.8176260754323252E-4</v>
      </c>
      <c r="AR68" s="42">
        <v>1.3090757580975617E-4</v>
      </c>
      <c r="AS68" s="42">
        <v>1.2137040903307035E-4</v>
      </c>
      <c r="AT68" s="42">
        <v>1.1357463880610454E-4</v>
      </c>
      <c r="AU68" s="42">
        <v>1.4683867175012375E-4</v>
      </c>
      <c r="AV68" s="42">
        <v>1.1143417936528637E-4</v>
      </c>
      <c r="AW68" s="42">
        <v>4.1843001370527543E-4</v>
      </c>
      <c r="AX68" s="42">
        <v>9.2659356860963233E-5</v>
      </c>
      <c r="AY68" s="42">
        <v>8.9558472566600745E-5</v>
      </c>
      <c r="AZ68" s="42">
        <v>1.0732516081414979E-4</v>
      </c>
      <c r="BA68" s="42">
        <v>9.756488608344253E-5</v>
      </c>
      <c r="BB68" s="42">
        <v>2.3696538282569598E-4</v>
      </c>
      <c r="BC68" s="42">
        <v>5.0944920191043166E-4</v>
      </c>
      <c r="BD68" s="42">
        <v>8.6034672044757365E-5</v>
      </c>
      <c r="BE68" s="42">
        <v>1.2169624829190649E-5</v>
      </c>
      <c r="BF68" s="42">
        <v>7.9962764924498258E-5</v>
      </c>
      <c r="BG68" s="42">
        <v>7.0105686801029193E-3</v>
      </c>
      <c r="BH68" s="42">
        <v>9.6011640910045507E-5</v>
      </c>
      <c r="BI68" s="42">
        <v>4.3000728500017417E-4</v>
      </c>
      <c r="BJ68" s="42">
        <v>8.9611508065583101E-5</v>
      </c>
      <c r="BK68" s="42">
        <v>3.6760570301140216E-5</v>
      </c>
      <c r="BL68" s="42">
        <v>1.4703044462590433E-4</v>
      </c>
      <c r="BM68" s="42">
        <v>7.5954628890742134E-5</v>
      </c>
      <c r="BN68" s="42">
        <v>1.1515935129958088E-3</v>
      </c>
      <c r="BO68" s="42">
        <v>15.120696863137368</v>
      </c>
      <c r="BP68" s="42">
        <v>3.5833790282667873E-2</v>
      </c>
      <c r="BQ68" s="42">
        <v>9.2882673405914387E-5</v>
      </c>
      <c r="BR68" s="42">
        <v>9.5308217772681848E-5</v>
      </c>
      <c r="BS68" s="42">
        <v>0</v>
      </c>
    </row>
    <row r="69" spans="1:71" ht="15.5" x14ac:dyDescent="0.35">
      <c r="A69" s="11" t="s">
        <v>108</v>
      </c>
      <c r="B69" s="24" t="s">
        <v>119</v>
      </c>
      <c r="C69">
        <f t="shared" si="2"/>
        <v>65</v>
      </c>
      <c r="D69" s="42">
        <v>8.6604502826794568E-4</v>
      </c>
      <c r="E69" s="42">
        <v>1.074276202704189E-3</v>
      </c>
      <c r="F69" s="42">
        <v>5.5999438706655857E-4</v>
      </c>
      <c r="G69" s="42">
        <v>1.5176884467645994E-3</v>
      </c>
      <c r="H69" s="42">
        <v>1.384981189321525E-3</v>
      </c>
      <c r="I69" s="42">
        <v>9.6949135043421328E-4</v>
      </c>
      <c r="J69" s="42">
        <v>1.7682126484365034E-3</v>
      </c>
      <c r="K69" s="42">
        <v>2.3674386223879289E-3</v>
      </c>
      <c r="L69" s="42">
        <v>1.8505754278953139E-3</v>
      </c>
      <c r="M69" s="42">
        <v>2.2888833022634168E-3</v>
      </c>
      <c r="N69" s="42">
        <v>2.0070091661518572E-3</v>
      </c>
      <c r="O69" s="42">
        <v>2.0774353535365176E-3</v>
      </c>
      <c r="P69" s="42">
        <v>2.8202609698227206E-3</v>
      </c>
      <c r="Q69" s="42">
        <v>2.6381227864251309E-3</v>
      </c>
      <c r="R69" s="42">
        <v>2.2899123230455971E-3</v>
      </c>
      <c r="S69" s="42">
        <v>1.4166855724637483E-3</v>
      </c>
      <c r="T69" s="42">
        <v>2.082671808561041E-3</v>
      </c>
      <c r="U69" s="42">
        <v>1.8877742783844388E-3</v>
      </c>
      <c r="V69" s="42">
        <v>1.5015524310505355E-3</v>
      </c>
      <c r="W69" s="42">
        <v>2.0930717640402752E-3</v>
      </c>
      <c r="X69" s="42">
        <v>1.7441479709605109E-3</v>
      </c>
      <c r="Y69" s="42">
        <v>2.1915196469996295E-3</v>
      </c>
      <c r="Z69" s="42">
        <v>2.5845842402444337E-3</v>
      </c>
      <c r="AA69" s="42">
        <v>2.4209766316808014E-3</v>
      </c>
      <c r="AB69" s="42">
        <v>2.2367639746738335E-3</v>
      </c>
      <c r="AC69" s="42">
        <v>1.9370695815392838E-3</v>
      </c>
      <c r="AD69" s="42">
        <v>2.0942818240268003E-3</v>
      </c>
      <c r="AE69" s="42">
        <v>1.6936300937518045E-3</v>
      </c>
      <c r="AF69" s="42">
        <v>1.8241882969596507E-3</v>
      </c>
      <c r="AG69" s="42">
        <v>2.1516101947560073E-3</v>
      </c>
      <c r="AH69" s="42">
        <v>2.101998211170603E-3</v>
      </c>
      <c r="AI69" s="42">
        <v>1.9806265618250935E-3</v>
      </c>
      <c r="AJ69" s="42">
        <v>1.9512716296922164E-3</v>
      </c>
      <c r="AK69" s="42">
        <v>2.0143483486984794E-3</v>
      </c>
      <c r="AL69" s="42">
        <v>1.6623224409037544E-3</v>
      </c>
      <c r="AM69" s="42">
        <v>1.9232853463987418E-3</v>
      </c>
      <c r="AN69" s="42">
        <v>1.4334857986363367E-3</v>
      </c>
      <c r="AO69" s="42">
        <v>1.6690791090154238E-3</v>
      </c>
      <c r="AP69" s="42">
        <v>1.8442721579087185E-3</v>
      </c>
      <c r="AQ69" s="42">
        <v>1.6285492580355109E-3</v>
      </c>
      <c r="AR69" s="42">
        <v>5.3005022097129175E-3</v>
      </c>
      <c r="AS69" s="42">
        <v>7.4752304622621333E-3</v>
      </c>
      <c r="AT69" s="42">
        <v>1.9834168923098692E-3</v>
      </c>
      <c r="AU69" s="42">
        <v>2.6822155981113221E-3</v>
      </c>
      <c r="AV69" s="42">
        <v>2.3898983486843658E-3</v>
      </c>
      <c r="AW69" s="42">
        <v>5.0312543430064069E-3</v>
      </c>
      <c r="AX69" s="42">
        <v>8.9257868914831683E-3</v>
      </c>
      <c r="AY69" s="42">
        <v>5.0614831959099335E-3</v>
      </c>
      <c r="AZ69" s="42">
        <v>3.9374553846360325E-3</v>
      </c>
      <c r="BA69" s="42">
        <v>4.8905320884159598E-3</v>
      </c>
      <c r="BB69" s="42">
        <v>4.5900572857803515E-3</v>
      </c>
      <c r="BC69" s="42">
        <v>3.1284319080311525E-3</v>
      </c>
      <c r="BD69" s="42">
        <v>3.4300500923005067E-3</v>
      </c>
      <c r="BE69" s="42">
        <v>9.5862050282248751E-4</v>
      </c>
      <c r="BF69" s="42">
        <v>5.5639769450266394E-3</v>
      </c>
      <c r="BG69" s="42">
        <v>3.7149266090333033E-3</v>
      </c>
      <c r="BH69" s="42">
        <v>4.429602437798376E-3</v>
      </c>
      <c r="BI69" s="42">
        <v>5.8827537687134984E-3</v>
      </c>
      <c r="BJ69" s="42">
        <v>3.6103579384398391E-3</v>
      </c>
      <c r="BK69" s="42">
        <v>1.8642524374367026E-3</v>
      </c>
      <c r="BL69" s="42">
        <v>3.5803727493989045E-3</v>
      </c>
      <c r="BM69" s="42">
        <v>1.3254105565210293E-3</v>
      </c>
      <c r="BN69" s="42">
        <v>8.8769258342221713E-3</v>
      </c>
      <c r="BO69" s="42">
        <v>3.0912102019740421E-3</v>
      </c>
      <c r="BP69" s="42">
        <v>21.332453863197813</v>
      </c>
      <c r="BQ69" s="42">
        <v>1.7580556986590026E-2</v>
      </c>
      <c r="BR69" s="42">
        <v>5.006044718349591E-3</v>
      </c>
      <c r="BS69" s="42">
        <v>0</v>
      </c>
    </row>
    <row r="70" spans="1:71" ht="15.5" x14ac:dyDescent="0.35">
      <c r="A70" s="12" t="s">
        <v>109</v>
      </c>
      <c r="B70" s="24" t="s">
        <v>239</v>
      </c>
      <c r="C70">
        <f t="shared" ref="C70:C72" si="3">C69+1</f>
        <v>66</v>
      </c>
      <c r="D70" s="42">
        <v>8.0749121971028046E-3</v>
      </c>
      <c r="E70" s="42">
        <v>1.5572648381851805E-2</v>
      </c>
      <c r="F70" s="42">
        <v>8.3022268749682517E-3</v>
      </c>
      <c r="G70" s="42">
        <v>1.580049786076787E-2</v>
      </c>
      <c r="H70" s="42">
        <v>1.4287473410935289E-2</v>
      </c>
      <c r="I70" s="42">
        <v>8.5078235237883021E-3</v>
      </c>
      <c r="J70" s="42">
        <v>1.3970043620617921E-2</v>
      </c>
      <c r="K70" s="42">
        <v>3.2399069524582567E-2</v>
      </c>
      <c r="L70" s="42">
        <v>1.6455285871510683E-2</v>
      </c>
      <c r="M70" s="42">
        <v>3.6343836634634009E-2</v>
      </c>
      <c r="N70" s="42">
        <v>0.12031123514557579</v>
      </c>
      <c r="O70" s="42">
        <v>5.1013857442225044E-2</v>
      </c>
      <c r="P70" s="42">
        <v>1.751778111941928E-2</v>
      </c>
      <c r="Q70" s="42">
        <v>2.1368168148704594E-2</v>
      </c>
      <c r="R70" s="42">
        <v>4.6510424277555286E-2</v>
      </c>
      <c r="S70" s="42">
        <v>1.2939192371237071E-2</v>
      </c>
      <c r="T70" s="42">
        <v>2.7200686575502207E-2</v>
      </c>
      <c r="U70" s="42">
        <v>2.1811845208437049E-2</v>
      </c>
      <c r="V70" s="42">
        <v>1.2585114413450725E-2</v>
      </c>
      <c r="W70" s="42">
        <v>1.6337611695560524E-2</v>
      </c>
      <c r="X70" s="42">
        <v>1.4919720883649743E-2</v>
      </c>
      <c r="Y70" s="42">
        <v>2.8823390520718188E-2</v>
      </c>
      <c r="Z70" s="42">
        <v>6.2475722268805746E-2</v>
      </c>
      <c r="AA70" s="42">
        <v>6.1236283669168737E-2</v>
      </c>
      <c r="AB70" s="42">
        <v>2.1696128010042229E-2</v>
      </c>
      <c r="AC70" s="42">
        <v>1.9194610552232098E-2</v>
      </c>
      <c r="AD70" s="42">
        <v>1.7034656491083638E-2</v>
      </c>
      <c r="AE70" s="42">
        <v>1.4579071092030774E-2</v>
      </c>
      <c r="AF70" s="42">
        <v>1.9257827137310436E-2</v>
      </c>
      <c r="AG70" s="42">
        <v>4.3516333864711015E-2</v>
      </c>
      <c r="AH70" s="42">
        <v>3.211676930038674E-2</v>
      </c>
      <c r="AI70" s="42">
        <v>2.0232794045791487E-2</v>
      </c>
      <c r="AJ70" s="42">
        <v>5.2550792242634661E-2</v>
      </c>
      <c r="AK70" s="42">
        <v>1.8672819915453935E-2</v>
      </c>
      <c r="AL70" s="42">
        <v>2.4046919231178601E-2</v>
      </c>
      <c r="AM70" s="42">
        <v>2.0110048615031319E-2</v>
      </c>
      <c r="AN70" s="42">
        <v>1.3663928249206179E-2</v>
      </c>
      <c r="AO70" s="42">
        <v>2.7606682180101639E-2</v>
      </c>
      <c r="AP70" s="42">
        <v>1.4786381308351696E-2</v>
      </c>
      <c r="AQ70" s="42">
        <v>1.5846480650445447E-2</v>
      </c>
      <c r="AR70" s="42">
        <v>3.6789921781299015E-2</v>
      </c>
      <c r="AS70" s="42">
        <v>3.5873274209101184E-2</v>
      </c>
      <c r="AT70" s="42">
        <v>1.4602847962192836E-2</v>
      </c>
      <c r="AU70" s="42">
        <v>1.7663088137955588E-2</v>
      </c>
      <c r="AV70" s="42">
        <v>2.3509145877104821E-2</v>
      </c>
      <c r="AW70" s="42">
        <v>2.7148088073927649E-2</v>
      </c>
      <c r="AX70" s="42">
        <v>5.2118987102484263E-2</v>
      </c>
      <c r="AY70" s="42">
        <v>2.8716200063676731E-2</v>
      </c>
      <c r="AZ70" s="42">
        <v>8.5117202956528096E-2</v>
      </c>
      <c r="BA70" s="42">
        <v>2.0232580746618791</v>
      </c>
      <c r="BB70" s="42">
        <v>0.18960264881985123</v>
      </c>
      <c r="BC70" s="42">
        <v>3.4330778497771518E-2</v>
      </c>
      <c r="BD70" s="42">
        <v>4.8950806221777193E-2</v>
      </c>
      <c r="BE70" s="42">
        <v>5.2012217209254363E-3</v>
      </c>
      <c r="BF70" s="42">
        <v>4.9253644422795347E-2</v>
      </c>
      <c r="BG70" s="42">
        <v>1.9106860962320012E-2</v>
      </c>
      <c r="BH70" s="42">
        <v>0.75990949302158128</v>
      </c>
      <c r="BI70" s="42">
        <v>4.5043038615670397E-2</v>
      </c>
      <c r="BJ70" s="42">
        <v>2.6681026676504311E-2</v>
      </c>
      <c r="BK70" s="42">
        <v>1.4679633045086625E-2</v>
      </c>
      <c r="BL70" s="42">
        <v>4.8864589414609479E-2</v>
      </c>
      <c r="BM70" s="42">
        <v>2.0141954274928361E-2</v>
      </c>
      <c r="BN70" s="42">
        <v>5.366090989488214E-2</v>
      </c>
      <c r="BO70" s="42">
        <v>3.1181221606518452E-2</v>
      </c>
      <c r="BP70" s="42">
        <v>1.5633223183207694E-2</v>
      </c>
      <c r="BQ70" s="42">
        <v>40.529456886128663</v>
      </c>
      <c r="BR70" s="42">
        <v>0.28947554625865407</v>
      </c>
      <c r="BS70" s="42">
        <v>0</v>
      </c>
    </row>
    <row r="71" spans="1:71" ht="15.5" x14ac:dyDescent="0.35">
      <c r="A71" s="12" t="s">
        <v>110</v>
      </c>
      <c r="B71" s="24" t="s">
        <v>241</v>
      </c>
      <c r="C71">
        <f t="shared" si="3"/>
        <v>67</v>
      </c>
      <c r="D71" s="42">
        <v>5.4243790751255502E-2</v>
      </c>
      <c r="E71" s="42">
        <v>5.4862828313111053E-2</v>
      </c>
      <c r="F71" s="42">
        <v>4.9319842827577454E-2</v>
      </c>
      <c r="G71" s="42">
        <v>0.12637821155737669</v>
      </c>
      <c r="H71" s="42">
        <v>0.13181870246231731</v>
      </c>
      <c r="I71" s="42">
        <v>0.12873361915957779</v>
      </c>
      <c r="J71" s="42">
        <v>0.19155671637499364</v>
      </c>
      <c r="K71" s="42">
        <v>0.10540451193928435</v>
      </c>
      <c r="L71" s="42">
        <v>0.12160765202651695</v>
      </c>
      <c r="M71" s="42">
        <v>0.11331272656103067</v>
      </c>
      <c r="N71" s="42">
        <v>0.14738656227647617</v>
      </c>
      <c r="O71" s="42">
        <v>0.10600132291160952</v>
      </c>
      <c r="P71" s="42">
        <v>0.12017327269886001</v>
      </c>
      <c r="Q71" s="42">
        <v>0.11648702988388834</v>
      </c>
      <c r="R71" s="42">
        <v>0.12301366215533237</v>
      </c>
      <c r="S71" s="42">
        <v>0.11626498555315268</v>
      </c>
      <c r="T71" s="42">
        <v>0.13443824980083455</v>
      </c>
      <c r="U71" s="42">
        <v>0.16357426954228016</v>
      </c>
      <c r="V71" s="42">
        <v>9.2928974208104115E-2</v>
      </c>
      <c r="W71" s="42">
        <v>0.10680108751149647</v>
      </c>
      <c r="X71" s="42">
        <v>9.8908910711039785E-2</v>
      </c>
      <c r="Y71" s="42">
        <v>0.11304489418211154</v>
      </c>
      <c r="Z71" s="42">
        <v>0.11697715253760892</v>
      </c>
      <c r="AA71" s="42">
        <v>0.11871379434694604</v>
      </c>
      <c r="AB71" s="42">
        <v>0.12500698494678522</v>
      </c>
      <c r="AC71" s="42">
        <v>0.13292703973001771</v>
      </c>
      <c r="AD71" s="42">
        <v>0.12713737539494396</v>
      </c>
      <c r="AE71" s="42">
        <v>0.12143280404039965</v>
      </c>
      <c r="AF71" s="42">
        <v>0.14068616687701313</v>
      </c>
      <c r="AG71" s="42">
        <v>0.2575227932394028</v>
      </c>
      <c r="AH71" s="42">
        <v>0.15836262514852886</v>
      </c>
      <c r="AI71" s="42">
        <v>0.13347074830515854</v>
      </c>
      <c r="AJ71" s="42">
        <v>0.14079447800975842</v>
      </c>
      <c r="AK71" s="42">
        <v>0.13907744013770104</v>
      </c>
      <c r="AL71" s="42">
        <v>0.10661861622939472</v>
      </c>
      <c r="AM71" s="42">
        <v>0.11534059042987717</v>
      </c>
      <c r="AN71" s="42">
        <v>6.3027048052851892E-2</v>
      </c>
      <c r="AO71" s="42">
        <v>0.12707821235382999</v>
      </c>
      <c r="AP71" s="42">
        <v>4.3625007271023787E-2</v>
      </c>
      <c r="AQ71" s="42">
        <v>6.2688549180426795E-2</v>
      </c>
      <c r="AR71" s="42">
        <v>6.5711888094756601E-2</v>
      </c>
      <c r="AS71" s="42">
        <v>0.13337782850184962</v>
      </c>
      <c r="AT71" s="42">
        <v>0.10610145849168788</v>
      </c>
      <c r="AU71" s="42">
        <v>0.11963690260469265</v>
      </c>
      <c r="AV71" s="42">
        <v>9.2724340615934167E-2</v>
      </c>
      <c r="AW71" s="42">
        <v>0.38339374589112307</v>
      </c>
      <c r="AX71" s="42">
        <v>0.22057737885830758</v>
      </c>
      <c r="AY71" s="42">
        <v>7.9589867212107035E-2</v>
      </c>
      <c r="AZ71" s="42">
        <v>0.1537405942231137</v>
      </c>
      <c r="BA71" s="42">
        <v>0.22067215337105348</v>
      </c>
      <c r="BB71" s="42">
        <v>0.91848915268009135</v>
      </c>
      <c r="BC71" s="42">
        <v>0.33622530611002915</v>
      </c>
      <c r="BD71" s="42">
        <v>0.19800211177495172</v>
      </c>
      <c r="BE71" s="42">
        <v>1.8290555179808942E-2</v>
      </c>
      <c r="BF71" s="42">
        <v>0.12852081704392318</v>
      </c>
      <c r="BG71" s="42">
        <v>7.4716131290905291E-2</v>
      </c>
      <c r="BH71" s="42">
        <v>0.25885003878236779</v>
      </c>
      <c r="BI71" s="42">
        <v>0.10941901579618082</v>
      </c>
      <c r="BJ71" s="42">
        <v>0.22807326725430441</v>
      </c>
      <c r="BK71" s="42">
        <v>6.3173765616298214E-2</v>
      </c>
      <c r="BL71" s="42">
        <v>7.7595153090134705E-2</v>
      </c>
      <c r="BM71" s="42">
        <v>4.4183733641037268E-2</v>
      </c>
      <c r="BN71" s="42">
        <v>0.20305109406930333</v>
      </c>
      <c r="BO71" s="42">
        <v>0.32590169803823599</v>
      </c>
      <c r="BP71" s="42">
        <v>0.42909656114715333</v>
      </c>
      <c r="BQ71" s="42">
        <v>6.4743262762392603E-2</v>
      </c>
      <c r="BR71" s="42">
        <v>35.91257649289917</v>
      </c>
      <c r="BS71" s="42">
        <v>0</v>
      </c>
    </row>
    <row r="72" spans="1:71" ht="15.5" x14ac:dyDescent="0.35">
      <c r="A72" s="10" t="s">
        <v>111</v>
      </c>
      <c r="B72" s="24" t="s">
        <v>36</v>
      </c>
      <c r="C72">
        <f t="shared" si="3"/>
        <v>68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42">
        <v>0</v>
      </c>
      <c r="AD72" s="42">
        <v>0</v>
      </c>
      <c r="AE72" s="42">
        <v>0</v>
      </c>
      <c r="AF72" s="42">
        <v>0</v>
      </c>
      <c r="AG72" s="42">
        <v>0</v>
      </c>
      <c r="AH72" s="42">
        <v>0</v>
      </c>
      <c r="AI72" s="42">
        <v>0</v>
      </c>
      <c r="AJ72" s="42">
        <v>0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0</v>
      </c>
      <c r="AU72" s="42">
        <v>0</v>
      </c>
      <c r="AV72" s="42">
        <v>0</v>
      </c>
      <c r="AW72" s="42">
        <v>0</v>
      </c>
      <c r="AX72" s="42">
        <v>0</v>
      </c>
      <c r="AY72" s="42">
        <v>0</v>
      </c>
      <c r="AZ72" s="42">
        <v>0</v>
      </c>
      <c r="BA72" s="42">
        <v>0</v>
      </c>
      <c r="BB72" s="42">
        <v>0</v>
      </c>
      <c r="BC72" s="42">
        <v>0</v>
      </c>
      <c r="BD72" s="42">
        <v>0</v>
      </c>
      <c r="BE72" s="42">
        <v>0</v>
      </c>
      <c r="BF72" s="42">
        <v>0</v>
      </c>
      <c r="BG72" s="42">
        <v>0</v>
      </c>
      <c r="BH72" s="42">
        <v>0</v>
      </c>
      <c r="BI72" s="42">
        <v>0</v>
      </c>
      <c r="BJ72" s="42">
        <v>0</v>
      </c>
      <c r="BK72" s="42">
        <v>0</v>
      </c>
      <c r="BL72" s="42">
        <v>0</v>
      </c>
      <c r="BM72" s="42">
        <v>0</v>
      </c>
      <c r="BN72" s="42">
        <v>0</v>
      </c>
      <c r="BO72" s="42">
        <v>0</v>
      </c>
      <c r="BP72" s="42">
        <v>0</v>
      </c>
      <c r="BQ72" s="42">
        <v>0</v>
      </c>
      <c r="BR72" s="42">
        <v>0</v>
      </c>
      <c r="BS72" s="42">
        <v>168.09674220260823</v>
      </c>
    </row>
    <row r="73" spans="1:71" ht="15.5" x14ac:dyDescent="0.35">
      <c r="A73" s="1"/>
      <c r="B73" s="26"/>
    </row>
    <row r="74" spans="1:71" ht="15.5" x14ac:dyDescent="0.35">
      <c r="A74" s="2"/>
      <c r="B74" s="27" t="s">
        <v>276</v>
      </c>
      <c r="D74" s="42">
        <f>SUM(D5:D72)</f>
        <v>47.635116344024027</v>
      </c>
      <c r="E74" s="42">
        <f t="shared" ref="E74:BP74" si="4">SUM(E5:E72)</f>
        <v>102.64363437171811</v>
      </c>
      <c r="F74" s="42">
        <f t="shared" si="4"/>
        <v>59.394213041178254</v>
      </c>
      <c r="G74" s="42">
        <f t="shared" si="4"/>
        <v>17.384171576321602</v>
      </c>
      <c r="H74" s="42">
        <f t="shared" si="4"/>
        <v>6.2913633870448082</v>
      </c>
      <c r="I74" s="42">
        <f t="shared" si="4"/>
        <v>5.8445791646690006</v>
      </c>
      <c r="J74" s="42">
        <f t="shared" si="4"/>
        <v>12.389147931950639</v>
      </c>
      <c r="K74" s="42">
        <f t="shared" si="4"/>
        <v>53.53023889672621</v>
      </c>
      <c r="L74" s="42">
        <f t="shared" si="4"/>
        <v>33.044675318672681</v>
      </c>
      <c r="M74" s="42">
        <f t="shared" si="4"/>
        <v>32.274052594475101</v>
      </c>
      <c r="N74" s="42">
        <f t="shared" si="4"/>
        <v>15.842505828555238</v>
      </c>
      <c r="O74" s="42">
        <f t="shared" si="4"/>
        <v>22.624991889645333</v>
      </c>
      <c r="P74" s="42">
        <f t="shared" si="4"/>
        <v>30.956997720924321</v>
      </c>
      <c r="Q74" s="42">
        <f t="shared" si="4"/>
        <v>48.80330933487032</v>
      </c>
      <c r="R74" s="42">
        <f t="shared" si="4"/>
        <v>35.332631271357855</v>
      </c>
      <c r="S74" s="42">
        <f t="shared" si="4"/>
        <v>39.644614751780402</v>
      </c>
      <c r="T74" s="42">
        <f t="shared" si="4"/>
        <v>16.250393459530688</v>
      </c>
      <c r="U74" s="42">
        <f t="shared" si="4"/>
        <v>21.114206589292795</v>
      </c>
      <c r="V74" s="42">
        <f t="shared" si="4"/>
        <v>7.9244348277630552</v>
      </c>
      <c r="W74" s="42">
        <f t="shared" si="4"/>
        <v>30.927744336943995</v>
      </c>
      <c r="X74" s="42">
        <f t="shared" si="4"/>
        <v>9.3904530438687583</v>
      </c>
      <c r="Y74" s="42">
        <f t="shared" si="4"/>
        <v>12.292124610599714</v>
      </c>
      <c r="Z74" s="42">
        <f t="shared" si="4"/>
        <v>18.779255220036237</v>
      </c>
      <c r="AA74" s="42">
        <f t="shared" si="4"/>
        <v>10.988959401592222</v>
      </c>
      <c r="AB74" s="42">
        <f t="shared" si="4"/>
        <v>16.299749203521827</v>
      </c>
      <c r="AC74" s="42">
        <f t="shared" si="4"/>
        <v>19.969364801353038</v>
      </c>
      <c r="AD74" s="42">
        <f t="shared" si="4"/>
        <v>11.747311030031186</v>
      </c>
      <c r="AE74" s="42">
        <f t="shared" si="4"/>
        <v>13.586884078034934</v>
      </c>
      <c r="AF74" s="42">
        <f t="shared" si="4"/>
        <v>18.830246363457491</v>
      </c>
      <c r="AG74" s="42">
        <f t="shared" si="4"/>
        <v>11.601695145699729</v>
      </c>
      <c r="AH74" s="42">
        <f t="shared" si="4"/>
        <v>14.364068136740505</v>
      </c>
      <c r="AI74" s="42">
        <f t="shared" si="4"/>
        <v>14.586049909717385</v>
      </c>
      <c r="AJ74" s="42">
        <f t="shared" si="4"/>
        <v>11.996741458896553</v>
      </c>
      <c r="AK74" s="42">
        <f t="shared" si="4"/>
        <v>14.376802195112827</v>
      </c>
      <c r="AL74" s="42">
        <f t="shared" si="4"/>
        <v>12.252722202160342</v>
      </c>
      <c r="AM74" s="42">
        <f t="shared" si="4"/>
        <v>28.014128378641644</v>
      </c>
      <c r="AN74" s="42">
        <f t="shared" si="4"/>
        <v>20.416830845814317</v>
      </c>
      <c r="AO74" s="42">
        <f t="shared" si="4"/>
        <v>5.5855396110568787</v>
      </c>
      <c r="AP74" s="42">
        <f t="shared" si="4"/>
        <v>19.81958502255646</v>
      </c>
      <c r="AQ74" s="42">
        <f t="shared" si="4"/>
        <v>27.352062091457686</v>
      </c>
      <c r="AR74" s="42">
        <f t="shared" si="4"/>
        <v>31.395043031720874</v>
      </c>
      <c r="AS74" s="42">
        <f t="shared" si="4"/>
        <v>33.883442209224093</v>
      </c>
      <c r="AT74" s="42">
        <f t="shared" si="4"/>
        <v>23.934114581018957</v>
      </c>
      <c r="AU74" s="42">
        <f t="shared" si="4"/>
        <v>14.271220576321557</v>
      </c>
      <c r="AV74" s="42">
        <f t="shared" si="4"/>
        <v>11.053055414282717</v>
      </c>
      <c r="AW74" s="42">
        <f t="shared" si="4"/>
        <v>17.917017303603597</v>
      </c>
      <c r="AX74" s="42">
        <f t="shared" si="4"/>
        <v>34.040041453485777</v>
      </c>
      <c r="AY74" s="42">
        <f t="shared" si="4"/>
        <v>45.896306011078224</v>
      </c>
      <c r="AZ74" s="42">
        <f t="shared" si="4"/>
        <v>16.927258954356706</v>
      </c>
      <c r="BA74" s="42">
        <f t="shared" si="4"/>
        <v>16.279499526576718</v>
      </c>
      <c r="BB74" s="42">
        <f t="shared" si="4"/>
        <v>10.894384419714227</v>
      </c>
      <c r="BC74" s="42">
        <f t="shared" si="4"/>
        <v>14.657569444369845</v>
      </c>
      <c r="BD74" s="42">
        <f t="shared" si="4"/>
        <v>8.6922653364325768</v>
      </c>
      <c r="BE74" s="42">
        <f t="shared" si="4"/>
        <v>2.1121203942945685</v>
      </c>
      <c r="BF74" s="42">
        <f t="shared" si="4"/>
        <v>18.571454402761542</v>
      </c>
      <c r="BG74" s="42">
        <f t="shared" si="4"/>
        <v>16.771813011595203</v>
      </c>
      <c r="BH74" s="42">
        <f t="shared" si="4"/>
        <v>17.720105846700186</v>
      </c>
      <c r="BI74" s="42">
        <f t="shared" si="4"/>
        <v>16.971337595032399</v>
      </c>
      <c r="BJ74" s="42">
        <f t="shared" si="4"/>
        <v>33.587265830476483</v>
      </c>
      <c r="BK74" s="42">
        <f t="shared" si="4"/>
        <v>37.625082753694571</v>
      </c>
      <c r="BL74" s="42">
        <f t="shared" si="4"/>
        <v>15.767805327621623</v>
      </c>
      <c r="BM74" s="42">
        <f t="shared" si="4"/>
        <v>28.602246763791939</v>
      </c>
      <c r="BN74" s="42">
        <f t="shared" si="4"/>
        <v>37.57937764282827</v>
      </c>
      <c r="BO74" s="42">
        <f t="shared" si="4"/>
        <v>23.159715237529813</v>
      </c>
      <c r="BP74" s="42">
        <f t="shared" si="4"/>
        <v>28.902773483245653</v>
      </c>
      <c r="BQ74" s="42">
        <f t="shared" ref="BQ74:BS74" si="5">SUM(BQ5:BQ72)</f>
        <v>45.560691645963438</v>
      </c>
      <c r="BR74" s="42">
        <f t="shared" si="5"/>
        <v>46.138941932218096</v>
      </c>
      <c r="BS74" s="42">
        <f t="shared" si="5"/>
        <v>168.09674220260823</v>
      </c>
    </row>
    <row r="75" spans="1:71" ht="15.5" x14ac:dyDescent="0.35">
      <c r="B75" s="27"/>
    </row>
    <row r="76" spans="1:71" s="74" customFormat="1" ht="15.5" x14ac:dyDescent="0.35">
      <c r="B76" s="75"/>
    </row>
    <row r="77" spans="1:71" ht="15.5" x14ac:dyDescent="0.35">
      <c r="B77" s="27"/>
    </row>
    <row r="78" spans="1:71" ht="15.5" x14ac:dyDescent="0.35">
      <c r="B78" s="27"/>
      <c r="D78" s="76">
        <v>1</v>
      </c>
      <c r="E78" s="76">
        <v>2</v>
      </c>
      <c r="F78" s="76">
        <v>3</v>
      </c>
      <c r="G78" s="76">
        <v>4</v>
      </c>
      <c r="H78" s="76">
        <v>5</v>
      </c>
      <c r="I78" s="76">
        <v>6</v>
      </c>
      <c r="J78" s="76">
        <v>7</v>
      </c>
      <c r="K78" s="76">
        <v>8</v>
      </c>
      <c r="L78" s="76">
        <v>9</v>
      </c>
      <c r="M78" s="76">
        <v>10</v>
      </c>
      <c r="N78" s="76">
        <v>11</v>
      </c>
      <c r="O78" s="76">
        <v>12</v>
      </c>
      <c r="P78" s="76">
        <v>13</v>
      </c>
      <c r="Q78" s="76">
        <v>14</v>
      </c>
      <c r="R78" s="76">
        <v>15</v>
      </c>
      <c r="S78" s="76">
        <v>16</v>
      </c>
      <c r="T78" s="76">
        <v>17</v>
      </c>
      <c r="U78" s="76">
        <v>18</v>
      </c>
      <c r="V78" s="76">
        <v>19</v>
      </c>
      <c r="W78" s="76">
        <v>20</v>
      </c>
      <c r="X78" s="76">
        <v>21</v>
      </c>
      <c r="Y78" s="76">
        <v>22</v>
      </c>
      <c r="Z78" s="76">
        <v>23</v>
      </c>
      <c r="AA78" s="76">
        <v>24</v>
      </c>
      <c r="AB78" s="76">
        <v>25</v>
      </c>
      <c r="AC78" s="76">
        <v>26</v>
      </c>
      <c r="AD78" s="76">
        <v>27</v>
      </c>
      <c r="AE78" s="76">
        <v>28</v>
      </c>
      <c r="AF78" s="76">
        <v>29</v>
      </c>
      <c r="AG78" s="76">
        <v>30</v>
      </c>
      <c r="AH78" s="76">
        <v>31</v>
      </c>
      <c r="AI78" s="76">
        <v>32</v>
      </c>
      <c r="AJ78" s="76">
        <v>33</v>
      </c>
      <c r="AK78" s="76">
        <v>34</v>
      </c>
      <c r="AL78" s="76">
        <v>35</v>
      </c>
      <c r="AM78" s="76">
        <v>36</v>
      </c>
      <c r="AN78" s="76">
        <v>37</v>
      </c>
      <c r="AO78" s="76">
        <v>38</v>
      </c>
      <c r="AP78" s="76">
        <v>39</v>
      </c>
      <c r="AQ78" s="76">
        <v>40</v>
      </c>
      <c r="AR78" s="76">
        <v>41</v>
      </c>
      <c r="AS78" s="76">
        <v>42</v>
      </c>
      <c r="AT78" s="76">
        <v>43</v>
      </c>
      <c r="AU78" s="76">
        <v>44</v>
      </c>
      <c r="AV78" s="76">
        <v>45</v>
      </c>
      <c r="AW78" s="76">
        <v>46</v>
      </c>
      <c r="AX78" s="76">
        <v>47</v>
      </c>
      <c r="AY78" s="76">
        <v>48</v>
      </c>
      <c r="AZ78" s="76">
        <v>49</v>
      </c>
      <c r="BA78" s="76">
        <v>50</v>
      </c>
      <c r="BB78" s="76">
        <v>51</v>
      </c>
      <c r="BC78" s="76">
        <v>52</v>
      </c>
      <c r="BD78" s="76">
        <v>53</v>
      </c>
      <c r="BE78" s="76">
        <v>54</v>
      </c>
      <c r="BF78" s="76">
        <v>55</v>
      </c>
      <c r="BG78" s="76">
        <v>56</v>
      </c>
      <c r="BH78" s="76">
        <v>57</v>
      </c>
      <c r="BI78" s="76">
        <v>58</v>
      </c>
      <c r="BJ78" s="76">
        <v>59</v>
      </c>
      <c r="BK78" s="76">
        <v>60</v>
      </c>
      <c r="BL78" s="76">
        <v>61</v>
      </c>
      <c r="BM78" s="76">
        <v>62</v>
      </c>
      <c r="BN78" s="76">
        <v>63</v>
      </c>
      <c r="BO78" s="76">
        <v>64</v>
      </c>
      <c r="BP78" s="76">
        <v>65</v>
      </c>
      <c r="BQ78" s="76">
        <v>66</v>
      </c>
      <c r="BR78" s="76">
        <v>67</v>
      </c>
      <c r="BS78" s="76">
        <v>68</v>
      </c>
    </row>
    <row r="79" spans="1:71" ht="15.5" x14ac:dyDescent="0.35">
      <c r="B79" s="27"/>
      <c r="C79" s="76">
        <v>1</v>
      </c>
      <c r="D79">
        <f>IF(D$78=$C79,D$148,0)</f>
        <v>41.25256275871871</v>
      </c>
      <c r="E79">
        <f>IF(E$78=$C79,E$148,0)</f>
        <v>0</v>
      </c>
      <c r="F79">
        <f t="shared" ref="F79:BQ82" si="6">IF(F$78=$C79,F$148,0)</f>
        <v>0</v>
      </c>
      <c r="G79">
        <f t="shared" si="6"/>
        <v>0</v>
      </c>
      <c r="H79">
        <f t="shared" si="6"/>
        <v>0</v>
      </c>
      <c r="I79">
        <f t="shared" si="6"/>
        <v>0</v>
      </c>
      <c r="J79">
        <f t="shared" si="6"/>
        <v>0</v>
      </c>
      <c r="K79">
        <f t="shared" si="6"/>
        <v>0</v>
      </c>
      <c r="L79">
        <f t="shared" si="6"/>
        <v>0</v>
      </c>
      <c r="M79">
        <f t="shared" si="6"/>
        <v>0</v>
      </c>
      <c r="N79">
        <f t="shared" si="6"/>
        <v>0</v>
      </c>
      <c r="O79">
        <f t="shared" si="6"/>
        <v>0</v>
      </c>
      <c r="P79">
        <f t="shared" si="6"/>
        <v>0</v>
      </c>
      <c r="Q79">
        <f t="shared" si="6"/>
        <v>0</v>
      </c>
      <c r="R79">
        <f t="shared" si="6"/>
        <v>0</v>
      </c>
      <c r="S79">
        <f t="shared" si="6"/>
        <v>0</v>
      </c>
      <c r="T79">
        <f t="shared" si="6"/>
        <v>0</v>
      </c>
      <c r="U79">
        <f t="shared" si="6"/>
        <v>0</v>
      </c>
      <c r="V79">
        <f t="shared" si="6"/>
        <v>0</v>
      </c>
      <c r="W79">
        <f t="shared" si="6"/>
        <v>0</v>
      </c>
      <c r="X79">
        <f t="shared" si="6"/>
        <v>0</v>
      </c>
      <c r="Y79">
        <f t="shared" si="6"/>
        <v>0</v>
      </c>
      <c r="Z79">
        <f t="shared" si="6"/>
        <v>0</v>
      </c>
      <c r="AA79">
        <f t="shared" si="6"/>
        <v>0</v>
      </c>
      <c r="AB79">
        <f t="shared" si="6"/>
        <v>0</v>
      </c>
      <c r="AC79">
        <f t="shared" si="6"/>
        <v>0</v>
      </c>
      <c r="AD79">
        <f t="shared" si="6"/>
        <v>0</v>
      </c>
      <c r="AE79">
        <f t="shared" si="6"/>
        <v>0</v>
      </c>
      <c r="AF79">
        <f t="shared" si="6"/>
        <v>0</v>
      </c>
      <c r="AG79">
        <f t="shared" si="6"/>
        <v>0</v>
      </c>
      <c r="AH79">
        <f t="shared" si="6"/>
        <v>0</v>
      </c>
      <c r="AI79">
        <f t="shared" si="6"/>
        <v>0</v>
      </c>
      <c r="AJ79">
        <f t="shared" si="6"/>
        <v>0</v>
      </c>
      <c r="AK79">
        <f t="shared" si="6"/>
        <v>0</v>
      </c>
      <c r="AL79">
        <f t="shared" si="6"/>
        <v>0</v>
      </c>
      <c r="AM79">
        <f t="shared" si="6"/>
        <v>0</v>
      </c>
      <c r="AN79">
        <f t="shared" si="6"/>
        <v>0</v>
      </c>
      <c r="AO79">
        <f t="shared" si="6"/>
        <v>0</v>
      </c>
      <c r="AP79">
        <f t="shared" si="6"/>
        <v>0</v>
      </c>
      <c r="AQ79">
        <f t="shared" si="6"/>
        <v>0</v>
      </c>
      <c r="AR79">
        <f t="shared" si="6"/>
        <v>0</v>
      </c>
      <c r="AS79">
        <f t="shared" si="6"/>
        <v>0</v>
      </c>
      <c r="AT79">
        <f t="shared" si="6"/>
        <v>0</v>
      </c>
      <c r="AU79">
        <f t="shared" si="6"/>
        <v>0</v>
      </c>
      <c r="AV79">
        <f t="shared" si="6"/>
        <v>0</v>
      </c>
      <c r="AW79">
        <f t="shared" si="6"/>
        <v>0</v>
      </c>
      <c r="AX79">
        <f t="shared" si="6"/>
        <v>0</v>
      </c>
      <c r="AY79">
        <f t="shared" si="6"/>
        <v>0</v>
      </c>
      <c r="AZ79">
        <f t="shared" si="6"/>
        <v>0</v>
      </c>
      <c r="BA79">
        <f t="shared" si="6"/>
        <v>0</v>
      </c>
      <c r="BB79">
        <f t="shared" si="6"/>
        <v>0</v>
      </c>
      <c r="BC79">
        <f t="shared" si="6"/>
        <v>0</v>
      </c>
      <c r="BD79">
        <f t="shared" si="6"/>
        <v>0</v>
      </c>
      <c r="BE79">
        <f t="shared" si="6"/>
        <v>0</v>
      </c>
      <c r="BF79">
        <f t="shared" si="6"/>
        <v>0</v>
      </c>
      <c r="BG79">
        <f t="shared" si="6"/>
        <v>0</v>
      </c>
      <c r="BH79">
        <f t="shared" si="6"/>
        <v>0</v>
      </c>
      <c r="BI79">
        <f t="shared" si="6"/>
        <v>0</v>
      </c>
      <c r="BJ79">
        <f t="shared" si="6"/>
        <v>0</v>
      </c>
      <c r="BK79">
        <f t="shared" si="6"/>
        <v>0</v>
      </c>
      <c r="BL79">
        <f t="shared" si="6"/>
        <v>0</v>
      </c>
      <c r="BM79">
        <f t="shared" si="6"/>
        <v>0</v>
      </c>
      <c r="BN79">
        <f t="shared" si="6"/>
        <v>0</v>
      </c>
      <c r="BO79">
        <f t="shared" si="6"/>
        <v>0</v>
      </c>
      <c r="BP79">
        <f t="shared" si="6"/>
        <v>0</v>
      </c>
      <c r="BQ79">
        <f t="shared" si="6"/>
        <v>0</v>
      </c>
      <c r="BR79">
        <f t="shared" ref="BR79:BS94" si="7">IF(BR$78=$C79,BR$148,0)</f>
        <v>0</v>
      </c>
      <c r="BS79">
        <f t="shared" si="7"/>
        <v>0</v>
      </c>
    </row>
    <row r="80" spans="1:71" ht="15.5" x14ac:dyDescent="0.35">
      <c r="B80" s="27"/>
      <c r="C80" s="76">
        <v>2</v>
      </c>
      <c r="D80">
        <f>IF(D$78=$C80,D$148,0)</f>
        <v>0</v>
      </c>
      <c r="E80">
        <f>IF(E$78=$C80,E$148,0)</f>
        <v>89.560936151855046</v>
      </c>
      <c r="F80">
        <f t="shared" si="6"/>
        <v>0</v>
      </c>
      <c r="G80">
        <f t="shared" si="6"/>
        <v>0</v>
      </c>
      <c r="H80">
        <f t="shared" si="6"/>
        <v>0</v>
      </c>
      <c r="I80">
        <f t="shared" si="6"/>
        <v>0</v>
      </c>
      <c r="J80">
        <f t="shared" si="6"/>
        <v>0</v>
      </c>
      <c r="K80">
        <f t="shared" si="6"/>
        <v>0</v>
      </c>
      <c r="L80">
        <f t="shared" si="6"/>
        <v>0</v>
      </c>
      <c r="M80">
        <f t="shared" si="6"/>
        <v>0</v>
      </c>
      <c r="N80">
        <f t="shared" si="6"/>
        <v>0</v>
      </c>
      <c r="O80">
        <f t="shared" si="6"/>
        <v>0</v>
      </c>
      <c r="P80">
        <f t="shared" si="6"/>
        <v>0</v>
      </c>
      <c r="Q80">
        <f t="shared" si="6"/>
        <v>0</v>
      </c>
      <c r="R80">
        <f t="shared" si="6"/>
        <v>0</v>
      </c>
      <c r="S80">
        <f t="shared" si="6"/>
        <v>0</v>
      </c>
      <c r="T80">
        <f t="shared" si="6"/>
        <v>0</v>
      </c>
      <c r="U80">
        <f t="shared" si="6"/>
        <v>0</v>
      </c>
      <c r="V80">
        <f t="shared" si="6"/>
        <v>0</v>
      </c>
      <c r="W80">
        <f t="shared" si="6"/>
        <v>0</v>
      </c>
      <c r="X80">
        <f t="shared" si="6"/>
        <v>0</v>
      </c>
      <c r="Y80">
        <f t="shared" si="6"/>
        <v>0</v>
      </c>
      <c r="Z80">
        <f t="shared" si="6"/>
        <v>0</v>
      </c>
      <c r="AA80">
        <f t="shared" si="6"/>
        <v>0</v>
      </c>
      <c r="AB80">
        <f t="shared" si="6"/>
        <v>0</v>
      </c>
      <c r="AC80">
        <f t="shared" si="6"/>
        <v>0</v>
      </c>
      <c r="AD80">
        <f t="shared" si="6"/>
        <v>0</v>
      </c>
      <c r="AE80">
        <f t="shared" si="6"/>
        <v>0</v>
      </c>
      <c r="AF80">
        <f t="shared" si="6"/>
        <v>0</v>
      </c>
      <c r="AG80">
        <f t="shared" si="6"/>
        <v>0</v>
      </c>
      <c r="AH80">
        <f t="shared" si="6"/>
        <v>0</v>
      </c>
      <c r="AI80">
        <f t="shared" si="6"/>
        <v>0</v>
      </c>
      <c r="AJ80">
        <f t="shared" si="6"/>
        <v>0</v>
      </c>
      <c r="AK80">
        <f t="shared" si="6"/>
        <v>0</v>
      </c>
      <c r="AL80">
        <f t="shared" si="6"/>
        <v>0</v>
      </c>
      <c r="AM80">
        <f t="shared" si="6"/>
        <v>0</v>
      </c>
      <c r="AN80">
        <f t="shared" si="6"/>
        <v>0</v>
      </c>
      <c r="AO80">
        <f t="shared" si="6"/>
        <v>0</v>
      </c>
      <c r="AP80">
        <f t="shared" si="6"/>
        <v>0</v>
      </c>
      <c r="AQ80">
        <f t="shared" si="6"/>
        <v>0</v>
      </c>
      <c r="AR80">
        <f t="shared" si="6"/>
        <v>0</v>
      </c>
      <c r="AS80">
        <f t="shared" si="6"/>
        <v>0</v>
      </c>
      <c r="AT80">
        <f t="shared" si="6"/>
        <v>0</v>
      </c>
      <c r="AU80">
        <f t="shared" si="6"/>
        <v>0</v>
      </c>
      <c r="AV80">
        <f t="shared" si="6"/>
        <v>0</v>
      </c>
      <c r="AW80">
        <f t="shared" si="6"/>
        <v>0</v>
      </c>
      <c r="AX80">
        <f t="shared" si="6"/>
        <v>0</v>
      </c>
      <c r="AY80">
        <f t="shared" si="6"/>
        <v>0</v>
      </c>
      <c r="AZ80">
        <f t="shared" si="6"/>
        <v>0</v>
      </c>
      <c r="BA80">
        <f t="shared" si="6"/>
        <v>0</v>
      </c>
      <c r="BB80">
        <f t="shared" si="6"/>
        <v>0</v>
      </c>
      <c r="BC80">
        <f t="shared" si="6"/>
        <v>0</v>
      </c>
      <c r="BD80">
        <f t="shared" si="6"/>
        <v>0</v>
      </c>
      <c r="BE80">
        <f t="shared" si="6"/>
        <v>0</v>
      </c>
      <c r="BF80">
        <f t="shared" si="6"/>
        <v>0</v>
      </c>
      <c r="BG80">
        <f t="shared" si="6"/>
        <v>0</v>
      </c>
      <c r="BH80">
        <f t="shared" si="6"/>
        <v>0</v>
      </c>
      <c r="BI80">
        <f t="shared" si="6"/>
        <v>0</v>
      </c>
      <c r="BJ80">
        <f t="shared" si="6"/>
        <v>0</v>
      </c>
      <c r="BK80">
        <f t="shared" si="6"/>
        <v>0</v>
      </c>
      <c r="BL80">
        <f t="shared" si="6"/>
        <v>0</v>
      </c>
      <c r="BM80">
        <f t="shared" si="6"/>
        <v>0</v>
      </c>
      <c r="BN80">
        <f t="shared" si="6"/>
        <v>0</v>
      </c>
      <c r="BO80">
        <f t="shared" si="6"/>
        <v>0</v>
      </c>
      <c r="BP80">
        <f t="shared" si="6"/>
        <v>0</v>
      </c>
      <c r="BQ80">
        <f t="shared" si="6"/>
        <v>0</v>
      </c>
      <c r="BR80">
        <f t="shared" si="7"/>
        <v>0</v>
      </c>
      <c r="BS80">
        <f t="shared" si="7"/>
        <v>0</v>
      </c>
    </row>
    <row r="81" spans="2:71" ht="15.5" x14ac:dyDescent="0.35">
      <c r="B81" s="27"/>
      <c r="C81" s="76">
        <v>3</v>
      </c>
      <c r="D81">
        <f t="shared" ref="D81:S98" si="8">IF(D$78=$C81,D$148,0)</f>
        <v>0</v>
      </c>
      <c r="E81">
        <f t="shared" si="8"/>
        <v>0</v>
      </c>
      <c r="F81">
        <f t="shared" si="6"/>
        <v>51.215030493802871</v>
      </c>
      <c r="G81">
        <f t="shared" si="6"/>
        <v>0</v>
      </c>
      <c r="H81">
        <f t="shared" si="6"/>
        <v>0</v>
      </c>
      <c r="I81">
        <f t="shared" si="6"/>
        <v>0</v>
      </c>
      <c r="J81">
        <f t="shared" si="6"/>
        <v>0</v>
      </c>
      <c r="K81">
        <f t="shared" si="6"/>
        <v>0</v>
      </c>
      <c r="L81">
        <f t="shared" si="6"/>
        <v>0</v>
      </c>
      <c r="M81">
        <f t="shared" si="6"/>
        <v>0</v>
      </c>
      <c r="N81">
        <f t="shared" si="6"/>
        <v>0</v>
      </c>
      <c r="O81">
        <f t="shared" si="6"/>
        <v>0</v>
      </c>
      <c r="P81">
        <f t="shared" si="6"/>
        <v>0</v>
      </c>
      <c r="Q81">
        <f t="shared" si="6"/>
        <v>0</v>
      </c>
      <c r="R81">
        <f t="shared" si="6"/>
        <v>0</v>
      </c>
      <c r="S81">
        <f t="shared" si="6"/>
        <v>0</v>
      </c>
      <c r="T81">
        <f t="shared" si="6"/>
        <v>0</v>
      </c>
      <c r="U81">
        <f t="shared" si="6"/>
        <v>0</v>
      </c>
      <c r="V81">
        <f t="shared" si="6"/>
        <v>0</v>
      </c>
      <c r="W81">
        <f t="shared" si="6"/>
        <v>0</v>
      </c>
      <c r="X81">
        <f t="shared" si="6"/>
        <v>0</v>
      </c>
      <c r="Y81">
        <f t="shared" si="6"/>
        <v>0</v>
      </c>
      <c r="Z81">
        <f t="shared" si="6"/>
        <v>0</v>
      </c>
      <c r="AA81">
        <f t="shared" si="6"/>
        <v>0</v>
      </c>
      <c r="AB81">
        <f t="shared" si="6"/>
        <v>0</v>
      </c>
      <c r="AC81">
        <f t="shared" si="6"/>
        <v>0</v>
      </c>
      <c r="AD81">
        <f t="shared" si="6"/>
        <v>0</v>
      </c>
      <c r="AE81">
        <f t="shared" si="6"/>
        <v>0</v>
      </c>
      <c r="AF81">
        <f t="shared" si="6"/>
        <v>0</v>
      </c>
      <c r="AG81">
        <f t="shared" si="6"/>
        <v>0</v>
      </c>
      <c r="AH81">
        <f t="shared" si="6"/>
        <v>0</v>
      </c>
      <c r="AI81">
        <f t="shared" si="6"/>
        <v>0</v>
      </c>
      <c r="AJ81">
        <f t="shared" si="6"/>
        <v>0</v>
      </c>
      <c r="AK81">
        <f t="shared" si="6"/>
        <v>0</v>
      </c>
      <c r="AL81">
        <f t="shared" si="6"/>
        <v>0</v>
      </c>
      <c r="AM81">
        <f t="shared" si="6"/>
        <v>0</v>
      </c>
      <c r="AN81">
        <f t="shared" si="6"/>
        <v>0</v>
      </c>
      <c r="AO81">
        <f t="shared" si="6"/>
        <v>0</v>
      </c>
      <c r="AP81">
        <f t="shared" si="6"/>
        <v>0</v>
      </c>
      <c r="AQ81">
        <f t="shared" si="6"/>
        <v>0</v>
      </c>
      <c r="AR81">
        <f t="shared" si="6"/>
        <v>0</v>
      </c>
      <c r="AS81">
        <f t="shared" si="6"/>
        <v>0</v>
      </c>
      <c r="AT81">
        <f t="shared" si="6"/>
        <v>0</v>
      </c>
      <c r="AU81">
        <f t="shared" si="6"/>
        <v>0</v>
      </c>
      <c r="AV81">
        <f t="shared" si="6"/>
        <v>0</v>
      </c>
      <c r="AW81">
        <f t="shared" si="6"/>
        <v>0</v>
      </c>
      <c r="AX81">
        <f t="shared" si="6"/>
        <v>0</v>
      </c>
      <c r="AY81">
        <f t="shared" si="6"/>
        <v>0</v>
      </c>
      <c r="AZ81">
        <f t="shared" si="6"/>
        <v>0</v>
      </c>
      <c r="BA81">
        <f t="shared" si="6"/>
        <v>0</v>
      </c>
      <c r="BB81">
        <f t="shared" si="6"/>
        <v>0</v>
      </c>
      <c r="BC81">
        <f t="shared" si="6"/>
        <v>0</v>
      </c>
      <c r="BD81">
        <f t="shared" si="6"/>
        <v>0</v>
      </c>
      <c r="BE81">
        <f t="shared" si="6"/>
        <v>0</v>
      </c>
      <c r="BF81">
        <f t="shared" si="6"/>
        <v>0</v>
      </c>
      <c r="BG81">
        <f t="shared" si="6"/>
        <v>0</v>
      </c>
      <c r="BH81">
        <f t="shared" si="6"/>
        <v>0</v>
      </c>
      <c r="BI81">
        <f t="shared" si="6"/>
        <v>0</v>
      </c>
      <c r="BJ81">
        <f t="shared" si="6"/>
        <v>0</v>
      </c>
      <c r="BK81">
        <f t="shared" si="6"/>
        <v>0</v>
      </c>
      <c r="BL81">
        <f t="shared" si="6"/>
        <v>0</v>
      </c>
      <c r="BM81">
        <f t="shared" si="6"/>
        <v>0</v>
      </c>
      <c r="BN81">
        <f t="shared" si="6"/>
        <v>0</v>
      </c>
      <c r="BO81">
        <f t="shared" si="6"/>
        <v>0</v>
      </c>
      <c r="BP81">
        <f t="shared" si="6"/>
        <v>0</v>
      </c>
      <c r="BQ81">
        <f t="shared" si="6"/>
        <v>0</v>
      </c>
      <c r="BR81">
        <f t="shared" si="7"/>
        <v>0</v>
      </c>
      <c r="BS81">
        <f t="shared" si="7"/>
        <v>0</v>
      </c>
    </row>
    <row r="82" spans="2:71" ht="15.5" x14ac:dyDescent="0.35">
      <c r="B82" s="27"/>
      <c r="C82" s="76">
        <v>4</v>
      </c>
      <c r="D82">
        <f t="shared" si="8"/>
        <v>0</v>
      </c>
      <c r="E82">
        <f t="shared" si="8"/>
        <v>0</v>
      </c>
      <c r="F82">
        <f t="shared" si="6"/>
        <v>0</v>
      </c>
      <c r="G82">
        <f t="shared" si="6"/>
        <v>9.3651435503437117</v>
      </c>
      <c r="H82">
        <f t="shared" si="6"/>
        <v>0</v>
      </c>
      <c r="I82">
        <f t="shared" si="6"/>
        <v>0</v>
      </c>
      <c r="J82">
        <f t="shared" si="6"/>
        <v>0</v>
      </c>
      <c r="K82">
        <f t="shared" si="6"/>
        <v>0</v>
      </c>
      <c r="L82">
        <f t="shared" si="6"/>
        <v>0</v>
      </c>
      <c r="M82">
        <f t="shared" si="6"/>
        <v>0</v>
      </c>
      <c r="N82">
        <f t="shared" si="6"/>
        <v>0</v>
      </c>
      <c r="O82">
        <f t="shared" si="6"/>
        <v>0</v>
      </c>
      <c r="P82">
        <f t="shared" si="6"/>
        <v>0</v>
      </c>
      <c r="Q82">
        <f t="shared" si="6"/>
        <v>0</v>
      </c>
      <c r="R82">
        <f t="shared" si="6"/>
        <v>0</v>
      </c>
      <c r="S82">
        <f t="shared" si="6"/>
        <v>0</v>
      </c>
      <c r="T82">
        <f t="shared" si="6"/>
        <v>0</v>
      </c>
      <c r="U82">
        <f t="shared" si="6"/>
        <v>0</v>
      </c>
      <c r="V82">
        <f t="shared" si="6"/>
        <v>0</v>
      </c>
      <c r="W82">
        <f t="shared" si="6"/>
        <v>0</v>
      </c>
      <c r="X82">
        <f t="shared" si="6"/>
        <v>0</v>
      </c>
      <c r="Y82">
        <f t="shared" si="6"/>
        <v>0</v>
      </c>
      <c r="Z82">
        <f t="shared" si="6"/>
        <v>0</v>
      </c>
      <c r="AA82">
        <f t="shared" si="6"/>
        <v>0</v>
      </c>
      <c r="AB82">
        <f t="shared" si="6"/>
        <v>0</v>
      </c>
      <c r="AC82">
        <f t="shared" si="6"/>
        <v>0</v>
      </c>
      <c r="AD82">
        <f t="shared" si="6"/>
        <v>0</v>
      </c>
      <c r="AE82">
        <f t="shared" si="6"/>
        <v>0</v>
      </c>
      <c r="AF82">
        <f t="shared" si="6"/>
        <v>0</v>
      </c>
      <c r="AG82">
        <f t="shared" si="6"/>
        <v>0</v>
      </c>
      <c r="AH82">
        <f t="shared" si="6"/>
        <v>0</v>
      </c>
      <c r="AI82">
        <f t="shared" si="6"/>
        <v>0</v>
      </c>
      <c r="AJ82">
        <f t="shared" si="6"/>
        <v>0</v>
      </c>
      <c r="AK82">
        <f t="shared" si="6"/>
        <v>0</v>
      </c>
      <c r="AL82">
        <f t="shared" si="6"/>
        <v>0</v>
      </c>
      <c r="AM82">
        <f t="shared" si="6"/>
        <v>0</v>
      </c>
      <c r="AN82">
        <f t="shared" si="6"/>
        <v>0</v>
      </c>
      <c r="AO82">
        <f t="shared" si="6"/>
        <v>0</v>
      </c>
      <c r="AP82">
        <f t="shared" si="6"/>
        <v>0</v>
      </c>
      <c r="AQ82">
        <f t="shared" si="6"/>
        <v>0</v>
      </c>
      <c r="AR82">
        <f t="shared" si="6"/>
        <v>0</v>
      </c>
      <c r="AS82">
        <f t="shared" si="6"/>
        <v>0</v>
      </c>
      <c r="AT82">
        <f t="shared" si="6"/>
        <v>0</v>
      </c>
      <c r="AU82">
        <f t="shared" si="6"/>
        <v>0</v>
      </c>
      <c r="AV82">
        <f t="shared" si="6"/>
        <v>0</v>
      </c>
      <c r="AW82">
        <f t="shared" si="6"/>
        <v>0</v>
      </c>
      <c r="AX82">
        <f t="shared" si="6"/>
        <v>0</v>
      </c>
      <c r="AY82">
        <f t="shared" si="6"/>
        <v>0</v>
      </c>
      <c r="AZ82">
        <f t="shared" si="6"/>
        <v>0</v>
      </c>
      <c r="BA82">
        <f t="shared" si="6"/>
        <v>0</v>
      </c>
      <c r="BB82">
        <f t="shared" si="6"/>
        <v>0</v>
      </c>
      <c r="BC82">
        <f t="shared" si="6"/>
        <v>0</v>
      </c>
      <c r="BD82">
        <f t="shared" si="6"/>
        <v>0</v>
      </c>
      <c r="BE82">
        <f t="shared" si="6"/>
        <v>0</v>
      </c>
      <c r="BF82">
        <f t="shared" si="6"/>
        <v>0</v>
      </c>
      <c r="BG82">
        <f t="shared" si="6"/>
        <v>0</v>
      </c>
      <c r="BH82">
        <f t="shared" si="6"/>
        <v>0</v>
      </c>
      <c r="BI82">
        <f t="shared" si="6"/>
        <v>0</v>
      </c>
      <c r="BJ82">
        <f t="shared" si="6"/>
        <v>0</v>
      </c>
      <c r="BK82">
        <f t="shared" si="6"/>
        <v>0</v>
      </c>
      <c r="BL82">
        <f t="shared" si="6"/>
        <v>0</v>
      </c>
      <c r="BM82">
        <f t="shared" si="6"/>
        <v>0</v>
      </c>
      <c r="BN82">
        <f t="shared" si="6"/>
        <v>0</v>
      </c>
      <c r="BO82">
        <f t="shared" si="6"/>
        <v>0</v>
      </c>
      <c r="BP82">
        <f t="shared" si="6"/>
        <v>0</v>
      </c>
      <c r="BQ82">
        <f t="shared" ref="BQ82" si="9">IF(BQ$78=$C82,BQ$148,0)</f>
        <v>0</v>
      </c>
      <c r="BR82">
        <f t="shared" si="7"/>
        <v>0</v>
      </c>
      <c r="BS82">
        <f t="shared" si="7"/>
        <v>0</v>
      </c>
    </row>
    <row r="83" spans="2:71" ht="15.5" x14ac:dyDescent="0.35">
      <c r="B83" s="27"/>
      <c r="C83" s="76">
        <v>5</v>
      </c>
      <c r="D83">
        <f t="shared" si="8"/>
        <v>0</v>
      </c>
      <c r="E83">
        <f t="shared" si="8"/>
        <v>0</v>
      </c>
      <c r="F83">
        <f t="shared" si="8"/>
        <v>0</v>
      </c>
      <c r="G83">
        <f t="shared" si="8"/>
        <v>0</v>
      </c>
      <c r="H83">
        <f t="shared" si="8"/>
        <v>0.51374754964629676</v>
      </c>
      <c r="I83">
        <f t="shared" si="8"/>
        <v>0</v>
      </c>
      <c r="J83">
        <f t="shared" si="8"/>
        <v>0</v>
      </c>
      <c r="K83">
        <f t="shared" si="8"/>
        <v>0</v>
      </c>
      <c r="L83">
        <f t="shared" si="8"/>
        <v>0</v>
      </c>
      <c r="M83">
        <f t="shared" si="8"/>
        <v>0</v>
      </c>
      <c r="N83">
        <f t="shared" si="8"/>
        <v>0</v>
      </c>
      <c r="O83">
        <f t="shared" si="8"/>
        <v>0</v>
      </c>
      <c r="P83">
        <f t="shared" si="8"/>
        <v>0</v>
      </c>
      <c r="Q83">
        <f t="shared" si="8"/>
        <v>0</v>
      </c>
      <c r="R83">
        <f t="shared" si="8"/>
        <v>0</v>
      </c>
      <c r="S83">
        <f t="shared" si="8"/>
        <v>0</v>
      </c>
      <c r="T83">
        <f t="shared" ref="T83:BQ88" si="10">IF(T$78=$C83,T$148,0)</f>
        <v>0</v>
      </c>
      <c r="U83">
        <f t="shared" si="10"/>
        <v>0</v>
      </c>
      <c r="V83">
        <f t="shared" si="10"/>
        <v>0</v>
      </c>
      <c r="W83">
        <f t="shared" si="10"/>
        <v>0</v>
      </c>
      <c r="X83">
        <f t="shared" si="10"/>
        <v>0</v>
      </c>
      <c r="Y83">
        <f t="shared" si="10"/>
        <v>0</v>
      </c>
      <c r="Z83">
        <f t="shared" si="10"/>
        <v>0</v>
      </c>
      <c r="AA83">
        <f t="shared" si="10"/>
        <v>0</v>
      </c>
      <c r="AB83">
        <f t="shared" si="10"/>
        <v>0</v>
      </c>
      <c r="AC83">
        <f t="shared" si="10"/>
        <v>0</v>
      </c>
      <c r="AD83">
        <f t="shared" si="10"/>
        <v>0</v>
      </c>
      <c r="AE83">
        <f t="shared" si="10"/>
        <v>0</v>
      </c>
      <c r="AF83">
        <f t="shared" si="10"/>
        <v>0</v>
      </c>
      <c r="AG83">
        <f t="shared" si="10"/>
        <v>0</v>
      </c>
      <c r="AH83">
        <f t="shared" si="10"/>
        <v>0</v>
      </c>
      <c r="AI83">
        <f t="shared" si="10"/>
        <v>0</v>
      </c>
      <c r="AJ83">
        <f t="shared" si="10"/>
        <v>0</v>
      </c>
      <c r="AK83">
        <f t="shared" si="10"/>
        <v>0</v>
      </c>
      <c r="AL83">
        <f t="shared" si="10"/>
        <v>0</v>
      </c>
      <c r="AM83">
        <f t="shared" si="10"/>
        <v>0</v>
      </c>
      <c r="AN83">
        <f t="shared" si="10"/>
        <v>0</v>
      </c>
      <c r="AO83">
        <f t="shared" si="10"/>
        <v>0</v>
      </c>
      <c r="AP83">
        <f t="shared" si="10"/>
        <v>0</v>
      </c>
      <c r="AQ83">
        <f t="shared" si="10"/>
        <v>0</v>
      </c>
      <c r="AR83">
        <f t="shared" si="10"/>
        <v>0</v>
      </c>
      <c r="AS83">
        <f t="shared" si="10"/>
        <v>0</v>
      </c>
      <c r="AT83">
        <f t="shared" si="10"/>
        <v>0</v>
      </c>
      <c r="AU83">
        <f t="shared" si="10"/>
        <v>0</v>
      </c>
      <c r="AV83">
        <f t="shared" si="10"/>
        <v>0</v>
      </c>
      <c r="AW83">
        <f t="shared" si="10"/>
        <v>0</v>
      </c>
      <c r="AX83">
        <f t="shared" si="10"/>
        <v>0</v>
      </c>
      <c r="AY83">
        <f t="shared" si="10"/>
        <v>0</v>
      </c>
      <c r="AZ83">
        <f t="shared" si="10"/>
        <v>0</v>
      </c>
      <c r="BA83">
        <f t="shared" si="10"/>
        <v>0</v>
      </c>
      <c r="BB83">
        <f t="shared" si="10"/>
        <v>0</v>
      </c>
      <c r="BC83">
        <f t="shared" si="10"/>
        <v>0</v>
      </c>
      <c r="BD83">
        <f t="shared" si="10"/>
        <v>0</v>
      </c>
      <c r="BE83">
        <f t="shared" si="10"/>
        <v>0</v>
      </c>
      <c r="BF83">
        <f t="shared" si="10"/>
        <v>0</v>
      </c>
      <c r="BG83">
        <f t="shared" si="10"/>
        <v>0</v>
      </c>
      <c r="BH83">
        <f t="shared" si="10"/>
        <v>0</v>
      </c>
      <c r="BI83">
        <f t="shared" si="10"/>
        <v>0</v>
      </c>
      <c r="BJ83">
        <f t="shared" si="10"/>
        <v>0</v>
      </c>
      <c r="BK83">
        <f t="shared" si="10"/>
        <v>0</v>
      </c>
      <c r="BL83">
        <f t="shared" si="10"/>
        <v>0</v>
      </c>
      <c r="BM83">
        <f t="shared" si="10"/>
        <v>0</v>
      </c>
      <c r="BN83">
        <f t="shared" si="10"/>
        <v>0</v>
      </c>
      <c r="BO83">
        <f t="shared" si="10"/>
        <v>0</v>
      </c>
      <c r="BP83">
        <f t="shared" si="10"/>
        <v>0</v>
      </c>
      <c r="BQ83">
        <f t="shared" si="10"/>
        <v>0</v>
      </c>
      <c r="BR83">
        <f t="shared" si="7"/>
        <v>0</v>
      </c>
      <c r="BS83">
        <f t="shared" si="7"/>
        <v>0</v>
      </c>
    </row>
    <row r="84" spans="2:71" ht="15.5" x14ac:dyDescent="0.35">
      <c r="B84" s="27"/>
      <c r="C84" s="76">
        <v>6</v>
      </c>
      <c r="D84">
        <f t="shared" si="8"/>
        <v>0</v>
      </c>
      <c r="E84">
        <f t="shared" si="8"/>
        <v>0</v>
      </c>
      <c r="F84">
        <f t="shared" si="8"/>
        <v>0</v>
      </c>
      <c r="G84">
        <f t="shared" si="8"/>
        <v>0</v>
      </c>
      <c r="H84">
        <f t="shared" si="8"/>
        <v>0</v>
      </c>
      <c r="I84">
        <f t="shared" si="8"/>
        <v>0.63561256081379924</v>
      </c>
      <c r="J84">
        <f t="shared" si="8"/>
        <v>0</v>
      </c>
      <c r="K84">
        <f t="shared" si="8"/>
        <v>0</v>
      </c>
      <c r="L84">
        <f t="shared" si="8"/>
        <v>0</v>
      </c>
      <c r="M84">
        <f t="shared" si="8"/>
        <v>0</v>
      </c>
      <c r="N84">
        <f t="shared" si="8"/>
        <v>0</v>
      </c>
      <c r="O84">
        <f t="shared" si="8"/>
        <v>0</v>
      </c>
      <c r="P84">
        <f t="shared" si="8"/>
        <v>0</v>
      </c>
      <c r="Q84">
        <f t="shared" si="8"/>
        <v>0</v>
      </c>
      <c r="R84">
        <f t="shared" si="8"/>
        <v>0</v>
      </c>
      <c r="S84">
        <f t="shared" si="8"/>
        <v>0</v>
      </c>
      <c r="T84">
        <f t="shared" si="10"/>
        <v>0</v>
      </c>
      <c r="U84">
        <f t="shared" si="10"/>
        <v>0</v>
      </c>
      <c r="V84">
        <f t="shared" si="10"/>
        <v>0</v>
      </c>
      <c r="W84">
        <f t="shared" si="10"/>
        <v>0</v>
      </c>
      <c r="X84">
        <f t="shared" si="10"/>
        <v>0</v>
      </c>
      <c r="Y84">
        <f t="shared" si="10"/>
        <v>0</v>
      </c>
      <c r="Z84">
        <f t="shared" si="10"/>
        <v>0</v>
      </c>
      <c r="AA84">
        <f t="shared" si="10"/>
        <v>0</v>
      </c>
      <c r="AB84">
        <f t="shared" si="10"/>
        <v>0</v>
      </c>
      <c r="AC84">
        <f t="shared" si="10"/>
        <v>0</v>
      </c>
      <c r="AD84">
        <f t="shared" si="10"/>
        <v>0</v>
      </c>
      <c r="AE84">
        <f t="shared" si="10"/>
        <v>0</v>
      </c>
      <c r="AF84">
        <f t="shared" si="10"/>
        <v>0</v>
      </c>
      <c r="AG84">
        <f t="shared" si="10"/>
        <v>0</v>
      </c>
      <c r="AH84">
        <f t="shared" si="10"/>
        <v>0</v>
      </c>
      <c r="AI84">
        <f t="shared" si="10"/>
        <v>0</v>
      </c>
      <c r="AJ84">
        <f t="shared" si="10"/>
        <v>0</v>
      </c>
      <c r="AK84">
        <f t="shared" si="10"/>
        <v>0</v>
      </c>
      <c r="AL84">
        <f t="shared" si="10"/>
        <v>0</v>
      </c>
      <c r="AM84">
        <f t="shared" si="10"/>
        <v>0</v>
      </c>
      <c r="AN84">
        <f t="shared" si="10"/>
        <v>0</v>
      </c>
      <c r="AO84">
        <f t="shared" si="10"/>
        <v>0</v>
      </c>
      <c r="AP84">
        <f t="shared" si="10"/>
        <v>0</v>
      </c>
      <c r="AQ84">
        <f t="shared" si="10"/>
        <v>0</v>
      </c>
      <c r="AR84">
        <f t="shared" si="10"/>
        <v>0</v>
      </c>
      <c r="AS84">
        <f t="shared" si="10"/>
        <v>0</v>
      </c>
      <c r="AT84">
        <f t="shared" si="10"/>
        <v>0</v>
      </c>
      <c r="AU84">
        <f t="shared" si="10"/>
        <v>0</v>
      </c>
      <c r="AV84">
        <f t="shared" si="10"/>
        <v>0</v>
      </c>
      <c r="AW84">
        <f t="shared" si="10"/>
        <v>0</v>
      </c>
      <c r="AX84">
        <f t="shared" si="10"/>
        <v>0</v>
      </c>
      <c r="AY84">
        <f t="shared" si="10"/>
        <v>0</v>
      </c>
      <c r="AZ84">
        <f t="shared" si="10"/>
        <v>0</v>
      </c>
      <c r="BA84">
        <f t="shared" si="10"/>
        <v>0</v>
      </c>
      <c r="BB84">
        <f t="shared" si="10"/>
        <v>0</v>
      </c>
      <c r="BC84">
        <f t="shared" si="10"/>
        <v>0</v>
      </c>
      <c r="BD84">
        <f t="shared" si="10"/>
        <v>0</v>
      </c>
      <c r="BE84">
        <f t="shared" si="10"/>
        <v>0</v>
      </c>
      <c r="BF84">
        <f t="shared" si="10"/>
        <v>0</v>
      </c>
      <c r="BG84">
        <f t="shared" si="10"/>
        <v>0</v>
      </c>
      <c r="BH84">
        <f t="shared" si="10"/>
        <v>0</v>
      </c>
      <c r="BI84">
        <f t="shared" si="10"/>
        <v>0</v>
      </c>
      <c r="BJ84">
        <f t="shared" si="10"/>
        <v>0</v>
      </c>
      <c r="BK84">
        <f t="shared" si="10"/>
        <v>0</v>
      </c>
      <c r="BL84">
        <f t="shared" si="10"/>
        <v>0</v>
      </c>
      <c r="BM84">
        <f t="shared" si="10"/>
        <v>0</v>
      </c>
      <c r="BN84">
        <f t="shared" si="10"/>
        <v>0</v>
      </c>
      <c r="BO84">
        <f t="shared" si="10"/>
        <v>0</v>
      </c>
      <c r="BP84">
        <f t="shared" si="10"/>
        <v>0</v>
      </c>
      <c r="BQ84">
        <f t="shared" si="10"/>
        <v>0</v>
      </c>
      <c r="BR84">
        <f t="shared" si="7"/>
        <v>0</v>
      </c>
      <c r="BS84">
        <f t="shared" si="7"/>
        <v>0</v>
      </c>
    </row>
    <row r="85" spans="2:71" ht="15.5" x14ac:dyDescent="0.35">
      <c r="B85" s="27"/>
      <c r="C85" s="76">
        <v>7</v>
      </c>
      <c r="D85">
        <f t="shared" si="8"/>
        <v>0</v>
      </c>
      <c r="E85">
        <f t="shared" si="8"/>
        <v>0</v>
      </c>
      <c r="F85">
        <f t="shared" si="8"/>
        <v>0</v>
      </c>
      <c r="G85">
        <f t="shared" si="8"/>
        <v>0</v>
      </c>
      <c r="H85">
        <f t="shared" si="8"/>
        <v>0</v>
      </c>
      <c r="I85">
        <f t="shared" si="8"/>
        <v>0</v>
      </c>
      <c r="J85">
        <f t="shared" si="8"/>
        <v>3.221309813463098</v>
      </c>
      <c r="K85">
        <f t="shared" si="8"/>
        <v>0</v>
      </c>
      <c r="L85">
        <f t="shared" si="8"/>
        <v>0</v>
      </c>
      <c r="M85">
        <f t="shared" si="8"/>
        <v>0</v>
      </c>
      <c r="N85">
        <f t="shared" si="8"/>
        <v>0</v>
      </c>
      <c r="O85">
        <f t="shared" si="8"/>
        <v>0</v>
      </c>
      <c r="P85">
        <f t="shared" si="8"/>
        <v>0</v>
      </c>
      <c r="Q85">
        <f t="shared" si="8"/>
        <v>0</v>
      </c>
      <c r="R85">
        <f t="shared" si="8"/>
        <v>0</v>
      </c>
      <c r="S85">
        <f t="shared" si="8"/>
        <v>0</v>
      </c>
      <c r="T85">
        <f t="shared" si="10"/>
        <v>0</v>
      </c>
      <c r="U85">
        <f t="shared" si="10"/>
        <v>0</v>
      </c>
      <c r="V85">
        <f t="shared" si="10"/>
        <v>0</v>
      </c>
      <c r="W85">
        <f t="shared" si="10"/>
        <v>0</v>
      </c>
      <c r="X85">
        <f t="shared" si="10"/>
        <v>0</v>
      </c>
      <c r="Y85">
        <f t="shared" si="10"/>
        <v>0</v>
      </c>
      <c r="Z85">
        <f t="shared" si="10"/>
        <v>0</v>
      </c>
      <c r="AA85">
        <f t="shared" si="10"/>
        <v>0</v>
      </c>
      <c r="AB85">
        <f t="shared" si="10"/>
        <v>0</v>
      </c>
      <c r="AC85">
        <f t="shared" si="10"/>
        <v>0</v>
      </c>
      <c r="AD85">
        <f t="shared" si="10"/>
        <v>0</v>
      </c>
      <c r="AE85">
        <f t="shared" si="10"/>
        <v>0</v>
      </c>
      <c r="AF85">
        <f t="shared" si="10"/>
        <v>0</v>
      </c>
      <c r="AG85">
        <f t="shared" si="10"/>
        <v>0</v>
      </c>
      <c r="AH85">
        <f t="shared" si="10"/>
        <v>0</v>
      </c>
      <c r="AI85">
        <f t="shared" si="10"/>
        <v>0</v>
      </c>
      <c r="AJ85">
        <f t="shared" si="10"/>
        <v>0</v>
      </c>
      <c r="AK85">
        <f t="shared" si="10"/>
        <v>0</v>
      </c>
      <c r="AL85">
        <f t="shared" si="10"/>
        <v>0</v>
      </c>
      <c r="AM85">
        <f t="shared" si="10"/>
        <v>0</v>
      </c>
      <c r="AN85">
        <f t="shared" si="10"/>
        <v>0</v>
      </c>
      <c r="AO85">
        <f t="shared" si="10"/>
        <v>0</v>
      </c>
      <c r="AP85">
        <f t="shared" si="10"/>
        <v>0</v>
      </c>
      <c r="AQ85">
        <f t="shared" si="10"/>
        <v>0</v>
      </c>
      <c r="AR85">
        <f t="shared" si="10"/>
        <v>0</v>
      </c>
      <c r="AS85">
        <f t="shared" si="10"/>
        <v>0</v>
      </c>
      <c r="AT85">
        <f t="shared" si="10"/>
        <v>0</v>
      </c>
      <c r="AU85">
        <f t="shared" si="10"/>
        <v>0</v>
      </c>
      <c r="AV85">
        <f t="shared" si="10"/>
        <v>0</v>
      </c>
      <c r="AW85">
        <f t="shared" si="10"/>
        <v>0</v>
      </c>
      <c r="AX85">
        <f t="shared" si="10"/>
        <v>0</v>
      </c>
      <c r="AY85">
        <f t="shared" si="10"/>
        <v>0</v>
      </c>
      <c r="AZ85">
        <f t="shared" si="10"/>
        <v>0</v>
      </c>
      <c r="BA85">
        <f t="shared" si="10"/>
        <v>0</v>
      </c>
      <c r="BB85">
        <f t="shared" si="10"/>
        <v>0</v>
      </c>
      <c r="BC85">
        <f t="shared" si="10"/>
        <v>0</v>
      </c>
      <c r="BD85">
        <f t="shared" si="10"/>
        <v>0</v>
      </c>
      <c r="BE85">
        <f t="shared" si="10"/>
        <v>0</v>
      </c>
      <c r="BF85">
        <f t="shared" si="10"/>
        <v>0</v>
      </c>
      <c r="BG85">
        <f t="shared" si="10"/>
        <v>0</v>
      </c>
      <c r="BH85">
        <f t="shared" si="10"/>
        <v>0</v>
      </c>
      <c r="BI85">
        <f t="shared" si="10"/>
        <v>0</v>
      </c>
      <c r="BJ85">
        <f t="shared" si="10"/>
        <v>0</v>
      </c>
      <c r="BK85">
        <f t="shared" si="10"/>
        <v>0</v>
      </c>
      <c r="BL85">
        <f t="shared" si="10"/>
        <v>0</v>
      </c>
      <c r="BM85">
        <f t="shared" si="10"/>
        <v>0</v>
      </c>
      <c r="BN85">
        <f t="shared" si="10"/>
        <v>0</v>
      </c>
      <c r="BO85">
        <f t="shared" si="10"/>
        <v>0</v>
      </c>
      <c r="BP85">
        <f t="shared" si="10"/>
        <v>0</v>
      </c>
      <c r="BQ85">
        <f t="shared" si="10"/>
        <v>0</v>
      </c>
      <c r="BR85">
        <f t="shared" si="7"/>
        <v>0</v>
      </c>
      <c r="BS85">
        <f t="shared" si="7"/>
        <v>0</v>
      </c>
    </row>
    <row r="86" spans="2:71" ht="15.5" x14ac:dyDescent="0.35">
      <c r="B86" s="28"/>
      <c r="C86" s="76">
        <v>8</v>
      </c>
      <c r="D86">
        <f t="shared" si="8"/>
        <v>0</v>
      </c>
      <c r="E86">
        <f t="shared" si="8"/>
        <v>0</v>
      </c>
      <c r="F86">
        <f t="shared" si="8"/>
        <v>0</v>
      </c>
      <c r="G86">
        <f t="shared" si="8"/>
        <v>0</v>
      </c>
      <c r="H86">
        <f t="shared" si="8"/>
        <v>0</v>
      </c>
      <c r="I86">
        <f t="shared" si="8"/>
        <v>0</v>
      </c>
      <c r="J86">
        <f t="shared" si="8"/>
        <v>0</v>
      </c>
      <c r="K86">
        <f t="shared" si="8"/>
        <v>4.641939400990351</v>
      </c>
      <c r="L86">
        <f t="shared" si="8"/>
        <v>0</v>
      </c>
      <c r="M86">
        <f t="shared" si="8"/>
        <v>0</v>
      </c>
      <c r="N86">
        <f t="shared" si="8"/>
        <v>0</v>
      </c>
      <c r="O86">
        <f t="shared" si="8"/>
        <v>0</v>
      </c>
      <c r="P86">
        <f t="shared" si="8"/>
        <v>0</v>
      </c>
      <c r="Q86">
        <f t="shared" si="8"/>
        <v>0</v>
      </c>
      <c r="R86">
        <f t="shared" si="8"/>
        <v>0</v>
      </c>
      <c r="S86">
        <f t="shared" si="8"/>
        <v>0</v>
      </c>
      <c r="T86">
        <f t="shared" si="10"/>
        <v>0</v>
      </c>
      <c r="U86">
        <f t="shared" si="10"/>
        <v>0</v>
      </c>
      <c r="V86">
        <f t="shared" si="10"/>
        <v>0</v>
      </c>
      <c r="W86">
        <f t="shared" si="10"/>
        <v>0</v>
      </c>
      <c r="X86">
        <f t="shared" si="10"/>
        <v>0</v>
      </c>
      <c r="Y86">
        <f t="shared" si="10"/>
        <v>0</v>
      </c>
      <c r="Z86">
        <f t="shared" si="10"/>
        <v>0</v>
      </c>
      <c r="AA86">
        <f t="shared" si="10"/>
        <v>0</v>
      </c>
      <c r="AB86">
        <f t="shared" si="10"/>
        <v>0</v>
      </c>
      <c r="AC86">
        <f t="shared" si="10"/>
        <v>0</v>
      </c>
      <c r="AD86">
        <f t="shared" si="10"/>
        <v>0</v>
      </c>
      <c r="AE86">
        <f t="shared" si="10"/>
        <v>0</v>
      </c>
      <c r="AF86">
        <f t="shared" si="10"/>
        <v>0</v>
      </c>
      <c r="AG86">
        <f t="shared" si="10"/>
        <v>0</v>
      </c>
      <c r="AH86">
        <f t="shared" si="10"/>
        <v>0</v>
      </c>
      <c r="AI86">
        <f t="shared" si="10"/>
        <v>0</v>
      </c>
      <c r="AJ86">
        <f t="shared" si="10"/>
        <v>0</v>
      </c>
      <c r="AK86">
        <f t="shared" si="10"/>
        <v>0</v>
      </c>
      <c r="AL86">
        <f t="shared" si="10"/>
        <v>0</v>
      </c>
      <c r="AM86">
        <f t="shared" si="10"/>
        <v>0</v>
      </c>
      <c r="AN86">
        <f t="shared" si="10"/>
        <v>0</v>
      </c>
      <c r="AO86">
        <f t="shared" si="10"/>
        <v>0</v>
      </c>
      <c r="AP86">
        <f t="shared" si="10"/>
        <v>0</v>
      </c>
      <c r="AQ86">
        <f t="shared" si="10"/>
        <v>0</v>
      </c>
      <c r="AR86">
        <f t="shared" si="10"/>
        <v>0</v>
      </c>
      <c r="AS86">
        <f t="shared" si="10"/>
        <v>0</v>
      </c>
      <c r="AT86">
        <f t="shared" si="10"/>
        <v>0</v>
      </c>
      <c r="AU86">
        <f t="shared" si="10"/>
        <v>0</v>
      </c>
      <c r="AV86">
        <f t="shared" si="10"/>
        <v>0</v>
      </c>
      <c r="AW86">
        <f t="shared" si="10"/>
        <v>0</v>
      </c>
      <c r="AX86">
        <f t="shared" si="10"/>
        <v>0</v>
      </c>
      <c r="AY86">
        <f t="shared" si="10"/>
        <v>0</v>
      </c>
      <c r="AZ86">
        <f t="shared" si="10"/>
        <v>0</v>
      </c>
      <c r="BA86">
        <f t="shared" si="10"/>
        <v>0</v>
      </c>
      <c r="BB86">
        <f t="shared" si="10"/>
        <v>0</v>
      </c>
      <c r="BC86">
        <f t="shared" si="10"/>
        <v>0</v>
      </c>
      <c r="BD86">
        <f t="shared" si="10"/>
        <v>0</v>
      </c>
      <c r="BE86">
        <f t="shared" si="10"/>
        <v>0</v>
      </c>
      <c r="BF86">
        <f t="shared" si="10"/>
        <v>0</v>
      </c>
      <c r="BG86">
        <f t="shared" si="10"/>
        <v>0</v>
      </c>
      <c r="BH86">
        <f t="shared" si="10"/>
        <v>0</v>
      </c>
      <c r="BI86">
        <f t="shared" si="10"/>
        <v>0</v>
      </c>
      <c r="BJ86">
        <f t="shared" si="10"/>
        <v>0</v>
      </c>
      <c r="BK86">
        <f t="shared" si="10"/>
        <v>0</v>
      </c>
      <c r="BL86">
        <f t="shared" si="10"/>
        <v>0</v>
      </c>
      <c r="BM86">
        <f t="shared" si="10"/>
        <v>0</v>
      </c>
      <c r="BN86">
        <f t="shared" si="10"/>
        <v>0</v>
      </c>
      <c r="BO86">
        <f t="shared" si="10"/>
        <v>0</v>
      </c>
      <c r="BP86">
        <f t="shared" si="10"/>
        <v>0</v>
      </c>
      <c r="BQ86">
        <f t="shared" si="10"/>
        <v>0</v>
      </c>
      <c r="BR86">
        <f t="shared" si="7"/>
        <v>0</v>
      </c>
      <c r="BS86">
        <f t="shared" si="7"/>
        <v>0</v>
      </c>
    </row>
    <row r="87" spans="2:71" ht="15.5" x14ac:dyDescent="0.35">
      <c r="B87" s="27"/>
      <c r="C87" s="76">
        <v>9</v>
      </c>
      <c r="D87">
        <f t="shared" si="8"/>
        <v>0</v>
      </c>
      <c r="E87">
        <f t="shared" si="8"/>
        <v>0</v>
      </c>
      <c r="F87">
        <f t="shared" si="8"/>
        <v>0</v>
      </c>
      <c r="G87">
        <f t="shared" si="8"/>
        <v>0</v>
      </c>
      <c r="H87">
        <f t="shared" si="8"/>
        <v>0</v>
      </c>
      <c r="I87">
        <f t="shared" si="8"/>
        <v>0</v>
      </c>
      <c r="J87">
        <f t="shared" si="8"/>
        <v>0</v>
      </c>
      <c r="K87">
        <f t="shared" si="8"/>
        <v>0</v>
      </c>
      <c r="L87">
        <f t="shared" si="8"/>
        <v>5.1473369051370943</v>
      </c>
      <c r="M87">
        <f t="shared" si="8"/>
        <v>0</v>
      </c>
      <c r="N87">
        <f t="shared" si="8"/>
        <v>0</v>
      </c>
      <c r="O87">
        <f t="shared" si="8"/>
        <v>0</v>
      </c>
      <c r="P87">
        <f t="shared" si="8"/>
        <v>0</v>
      </c>
      <c r="Q87">
        <f t="shared" si="8"/>
        <v>0</v>
      </c>
      <c r="R87">
        <f t="shared" si="8"/>
        <v>0</v>
      </c>
      <c r="S87">
        <f t="shared" si="8"/>
        <v>0</v>
      </c>
      <c r="T87">
        <f t="shared" si="10"/>
        <v>0</v>
      </c>
      <c r="U87">
        <f t="shared" si="10"/>
        <v>0</v>
      </c>
      <c r="V87">
        <f t="shared" si="10"/>
        <v>0</v>
      </c>
      <c r="W87">
        <f t="shared" si="10"/>
        <v>0</v>
      </c>
      <c r="X87">
        <f t="shared" si="10"/>
        <v>0</v>
      </c>
      <c r="Y87">
        <f t="shared" si="10"/>
        <v>0</v>
      </c>
      <c r="Z87">
        <f t="shared" si="10"/>
        <v>0</v>
      </c>
      <c r="AA87">
        <f t="shared" si="10"/>
        <v>0</v>
      </c>
      <c r="AB87">
        <f t="shared" si="10"/>
        <v>0</v>
      </c>
      <c r="AC87">
        <f t="shared" si="10"/>
        <v>0</v>
      </c>
      <c r="AD87">
        <f t="shared" si="10"/>
        <v>0</v>
      </c>
      <c r="AE87">
        <f t="shared" si="10"/>
        <v>0</v>
      </c>
      <c r="AF87">
        <f t="shared" si="10"/>
        <v>0</v>
      </c>
      <c r="AG87">
        <f t="shared" si="10"/>
        <v>0</v>
      </c>
      <c r="AH87">
        <f t="shared" si="10"/>
        <v>0</v>
      </c>
      <c r="AI87">
        <f t="shared" si="10"/>
        <v>0</v>
      </c>
      <c r="AJ87">
        <f t="shared" si="10"/>
        <v>0</v>
      </c>
      <c r="AK87">
        <f t="shared" si="10"/>
        <v>0</v>
      </c>
      <c r="AL87">
        <f t="shared" si="10"/>
        <v>0</v>
      </c>
      <c r="AM87">
        <f t="shared" si="10"/>
        <v>0</v>
      </c>
      <c r="AN87">
        <f t="shared" si="10"/>
        <v>0</v>
      </c>
      <c r="AO87">
        <f t="shared" si="10"/>
        <v>0</v>
      </c>
      <c r="AP87">
        <f t="shared" si="10"/>
        <v>0</v>
      </c>
      <c r="AQ87">
        <f t="shared" si="10"/>
        <v>0</v>
      </c>
      <c r="AR87">
        <f t="shared" si="10"/>
        <v>0</v>
      </c>
      <c r="AS87">
        <f t="shared" si="10"/>
        <v>0</v>
      </c>
      <c r="AT87">
        <f t="shared" si="10"/>
        <v>0</v>
      </c>
      <c r="AU87">
        <f t="shared" si="10"/>
        <v>0</v>
      </c>
      <c r="AV87">
        <f t="shared" si="10"/>
        <v>0</v>
      </c>
      <c r="AW87">
        <f t="shared" si="10"/>
        <v>0</v>
      </c>
      <c r="AX87">
        <f t="shared" si="10"/>
        <v>0</v>
      </c>
      <c r="AY87">
        <f t="shared" si="10"/>
        <v>0</v>
      </c>
      <c r="AZ87">
        <f t="shared" si="10"/>
        <v>0</v>
      </c>
      <c r="BA87">
        <f t="shared" si="10"/>
        <v>0</v>
      </c>
      <c r="BB87">
        <f t="shared" si="10"/>
        <v>0</v>
      </c>
      <c r="BC87">
        <f t="shared" si="10"/>
        <v>0</v>
      </c>
      <c r="BD87">
        <f t="shared" si="10"/>
        <v>0</v>
      </c>
      <c r="BE87">
        <f t="shared" si="10"/>
        <v>0</v>
      </c>
      <c r="BF87">
        <f t="shared" si="10"/>
        <v>0</v>
      </c>
      <c r="BG87">
        <f t="shared" si="10"/>
        <v>0</v>
      </c>
      <c r="BH87">
        <f t="shared" si="10"/>
        <v>0</v>
      </c>
      <c r="BI87">
        <f t="shared" si="10"/>
        <v>0</v>
      </c>
      <c r="BJ87">
        <f t="shared" si="10"/>
        <v>0</v>
      </c>
      <c r="BK87">
        <f t="shared" si="10"/>
        <v>0</v>
      </c>
      <c r="BL87">
        <f t="shared" si="10"/>
        <v>0</v>
      </c>
      <c r="BM87">
        <f t="shared" si="10"/>
        <v>0</v>
      </c>
      <c r="BN87">
        <f t="shared" si="10"/>
        <v>0</v>
      </c>
      <c r="BO87">
        <f t="shared" si="10"/>
        <v>0</v>
      </c>
      <c r="BP87">
        <f t="shared" si="10"/>
        <v>0</v>
      </c>
      <c r="BQ87">
        <f t="shared" si="10"/>
        <v>0</v>
      </c>
      <c r="BR87">
        <f t="shared" si="7"/>
        <v>0</v>
      </c>
      <c r="BS87">
        <f t="shared" si="7"/>
        <v>0</v>
      </c>
    </row>
    <row r="88" spans="2:71" ht="15.5" x14ac:dyDescent="0.35">
      <c r="B88" s="27"/>
      <c r="C88" s="76">
        <v>10</v>
      </c>
      <c r="D88">
        <f t="shared" si="8"/>
        <v>0</v>
      </c>
      <c r="E88">
        <f t="shared" si="8"/>
        <v>0</v>
      </c>
      <c r="F88">
        <f t="shared" si="8"/>
        <v>0</v>
      </c>
      <c r="G88">
        <f t="shared" si="8"/>
        <v>0</v>
      </c>
      <c r="H88">
        <f t="shared" si="8"/>
        <v>0</v>
      </c>
      <c r="I88">
        <f t="shared" si="8"/>
        <v>0</v>
      </c>
      <c r="J88">
        <f t="shared" si="8"/>
        <v>0</v>
      </c>
      <c r="K88">
        <f t="shared" si="8"/>
        <v>0</v>
      </c>
      <c r="L88">
        <f t="shared" si="8"/>
        <v>0</v>
      </c>
      <c r="M88">
        <f t="shared" si="8"/>
        <v>7.2439573998311575</v>
      </c>
      <c r="N88">
        <f t="shared" si="8"/>
        <v>0</v>
      </c>
      <c r="O88">
        <f t="shared" si="8"/>
        <v>0</v>
      </c>
      <c r="P88">
        <f t="shared" si="8"/>
        <v>0</v>
      </c>
      <c r="Q88">
        <f t="shared" si="8"/>
        <v>0</v>
      </c>
      <c r="R88">
        <f t="shared" si="8"/>
        <v>0</v>
      </c>
      <c r="S88">
        <f t="shared" si="8"/>
        <v>0</v>
      </c>
      <c r="T88">
        <f t="shared" si="10"/>
        <v>0</v>
      </c>
      <c r="U88">
        <f t="shared" si="10"/>
        <v>0</v>
      </c>
      <c r="V88">
        <f t="shared" si="10"/>
        <v>0</v>
      </c>
      <c r="W88">
        <f t="shared" si="10"/>
        <v>0</v>
      </c>
      <c r="X88">
        <f t="shared" si="10"/>
        <v>0</v>
      </c>
      <c r="Y88">
        <f t="shared" ref="Y88:AN124" si="11">IF(Y$78=$C88,Y$148,0)</f>
        <v>0</v>
      </c>
      <c r="Z88">
        <f t="shared" si="11"/>
        <v>0</v>
      </c>
      <c r="AA88">
        <f t="shared" si="11"/>
        <v>0</v>
      </c>
      <c r="AB88">
        <f t="shared" si="11"/>
        <v>0</v>
      </c>
      <c r="AC88">
        <f t="shared" si="11"/>
        <v>0</v>
      </c>
      <c r="AD88">
        <f t="shared" si="11"/>
        <v>0</v>
      </c>
      <c r="AE88">
        <f t="shared" si="11"/>
        <v>0</v>
      </c>
      <c r="AF88">
        <f t="shared" si="11"/>
        <v>0</v>
      </c>
      <c r="AG88">
        <f t="shared" si="11"/>
        <v>0</v>
      </c>
      <c r="AH88">
        <f t="shared" si="11"/>
        <v>0</v>
      </c>
      <c r="AI88">
        <f t="shared" si="11"/>
        <v>0</v>
      </c>
      <c r="AJ88">
        <f t="shared" si="11"/>
        <v>0</v>
      </c>
      <c r="AK88">
        <f t="shared" si="11"/>
        <v>0</v>
      </c>
      <c r="AL88">
        <f t="shared" si="11"/>
        <v>0</v>
      </c>
      <c r="AM88">
        <f t="shared" si="11"/>
        <v>0</v>
      </c>
      <c r="AN88">
        <f t="shared" si="11"/>
        <v>0</v>
      </c>
      <c r="AO88">
        <f t="shared" ref="AO88:BD103" si="12">IF(AO$78=$C88,AO$148,0)</f>
        <v>0</v>
      </c>
      <c r="AP88">
        <f t="shared" si="12"/>
        <v>0</v>
      </c>
      <c r="AQ88">
        <f t="shared" si="12"/>
        <v>0</v>
      </c>
      <c r="AR88">
        <f t="shared" si="12"/>
        <v>0</v>
      </c>
      <c r="AS88">
        <f t="shared" si="12"/>
        <v>0</v>
      </c>
      <c r="AT88">
        <f t="shared" si="12"/>
        <v>0</v>
      </c>
      <c r="AU88">
        <f t="shared" si="12"/>
        <v>0</v>
      </c>
      <c r="AV88">
        <f t="shared" si="12"/>
        <v>0</v>
      </c>
      <c r="AW88">
        <f t="shared" si="12"/>
        <v>0</v>
      </c>
      <c r="AX88">
        <f t="shared" si="12"/>
        <v>0</v>
      </c>
      <c r="AY88">
        <f t="shared" si="12"/>
        <v>0</v>
      </c>
      <c r="AZ88">
        <f t="shared" si="12"/>
        <v>0</v>
      </c>
      <c r="BA88">
        <f t="shared" si="12"/>
        <v>0</v>
      </c>
      <c r="BB88">
        <f t="shared" si="12"/>
        <v>0</v>
      </c>
      <c r="BC88">
        <f t="shared" si="12"/>
        <v>0</v>
      </c>
      <c r="BD88">
        <f t="shared" si="12"/>
        <v>0</v>
      </c>
      <c r="BE88">
        <f t="shared" ref="BE88:BS105" si="13">IF(BE$78=$C88,BE$148,0)</f>
        <v>0</v>
      </c>
      <c r="BF88">
        <f t="shared" si="13"/>
        <v>0</v>
      </c>
      <c r="BG88">
        <f t="shared" si="13"/>
        <v>0</v>
      </c>
      <c r="BH88">
        <f t="shared" si="13"/>
        <v>0</v>
      </c>
      <c r="BI88">
        <f t="shared" si="13"/>
        <v>0</v>
      </c>
      <c r="BJ88">
        <f t="shared" si="13"/>
        <v>0</v>
      </c>
      <c r="BK88">
        <f t="shared" si="13"/>
        <v>0</v>
      </c>
      <c r="BL88">
        <f t="shared" si="13"/>
        <v>0</v>
      </c>
      <c r="BM88">
        <f t="shared" si="13"/>
        <v>0</v>
      </c>
      <c r="BN88">
        <f t="shared" si="13"/>
        <v>0</v>
      </c>
      <c r="BO88">
        <f t="shared" si="13"/>
        <v>0</v>
      </c>
      <c r="BP88">
        <f t="shared" si="13"/>
        <v>0</v>
      </c>
      <c r="BQ88">
        <f t="shared" si="13"/>
        <v>0</v>
      </c>
      <c r="BR88">
        <f t="shared" si="7"/>
        <v>0</v>
      </c>
      <c r="BS88">
        <f t="shared" si="7"/>
        <v>0</v>
      </c>
    </row>
    <row r="89" spans="2:71" ht="15.5" x14ac:dyDescent="0.35">
      <c r="B89" s="27"/>
      <c r="C89" s="76">
        <v>11</v>
      </c>
      <c r="D89">
        <f t="shared" si="8"/>
        <v>0</v>
      </c>
      <c r="E89">
        <f t="shared" si="8"/>
        <v>0</v>
      </c>
      <c r="F89">
        <f t="shared" si="8"/>
        <v>0</v>
      </c>
      <c r="G89">
        <f t="shared" si="8"/>
        <v>0</v>
      </c>
      <c r="H89">
        <f t="shared" si="8"/>
        <v>0</v>
      </c>
      <c r="I89">
        <f t="shared" si="8"/>
        <v>0</v>
      </c>
      <c r="J89">
        <f t="shared" si="8"/>
        <v>0</v>
      </c>
      <c r="K89">
        <f t="shared" si="8"/>
        <v>0</v>
      </c>
      <c r="L89">
        <f t="shared" si="8"/>
        <v>0</v>
      </c>
      <c r="M89">
        <f t="shared" si="8"/>
        <v>0</v>
      </c>
      <c r="N89">
        <f t="shared" si="8"/>
        <v>3.0453671229777126</v>
      </c>
      <c r="O89">
        <f t="shared" si="8"/>
        <v>0</v>
      </c>
      <c r="P89">
        <f t="shared" si="8"/>
        <v>0</v>
      </c>
      <c r="Q89">
        <f t="shared" si="8"/>
        <v>0</v>
      </c>
      <c r="R89">
        <f t="shared" si="8"/>
        <v>0</v>
      </c>
      <c r="S89">
        <f t="shared" si="8"/>
        <v>0</v>
      </c>
      <c r="T89">
        <f t="shared" ref="T89:AI104" si="14">IF(T$78=$C89,T$148,0)</f>
        <v>0</v>
      </c>
      <c r="U89">
        <f t="shared" si="14"/>
        <v>0</v>
      </c>
      <c r="V89">
        <f t="shared" si="14"/>
        <v>0</v>
      </c>
      <c r="W89">
        <f t="shared" si="14"/>
        <v>0</v>
      </c>
      <c r="X89">
        <f t="shared" si="14"/>
        <v>0</v>
      </c>
      <c r="Y89">
        <f t="shared" si="14"/>
        <v>0</v>
      </c>
      <c r="Z89">
        <f t="shared" si="14"/>
        <v>0</v>
      </c>
      <c r="AA89">
        <f t="shared" si="14"/>
        <v>0</v>
      </c>
      <c r="AB89">
        <f t="shared" si="14"/>
        <v>0</v>
      </c>
      <c r="AC89">
        <f t="shared" si="14"/>
        <v>0</v>
      </c>
      <c r="AD89">
        <f t="shared" si="14"/>
        <v>0</v>
      </c>
      <c r="AE89">
        <f t="shared" si="14"/>
        <v>0</v>
      </c>
      <c r="AF89">
        <f t="shared" si="14"/>
        <v>0</v>
      </c>
      <c r="AG89">
        <f t="shared" si="14"/>
        <v>0</v>
      </c>
      <c r="AH89">
        <f t="shared" si="14"/>
        <v>0</v>
      </c>
      <c r="AI89">
        <f t="shared" si="14"/>
        <v>0</v>
      </c>
      <c r="AJ89">
        <f t="shared" si="11"/>
        <v>0</v>
      </c>
      <c r="AK89">
        <f t="shared" si="11"/>
        <v>0</v>
      </c>
      <c r="AL89">
        <f t="shared" si="11"/>
        <v>0</v>
      </c>
      <c r="AM89">
        <f t="shared" si="11"/>
        <v>0</v>
      </c>
      <c r="AN89">
        <f t="shared" si="11"/>
        <v>0</v>
      </c>
      <c r="AO89">
        <f t="shared" si="12"/>
        <v>0</v>
      </c>
      <c r="AP89">
        <f t="shared" si="12"/>
        <v>0</v>
      </c>
      <c r="AQ89">
        <f t="shared" si="12"/>
        <v>0</v>
      </c>
      <c r="AR89">
        <f t="shared" si="12"/>
        <v>0</v>
      </c>
      <c r="AS89">
        <f t="shared" si="12"/>
        <v>0</v>
      </c>
      <c r="AT89">
        <f t="shared" si="12"/>
        <v>0</v>
      </c>
      <c r="AU89">
        <f t="shared" si="12"/>
        <v>0</v>
      </c>
      <c r="AV89">
        <f t="shared" si="12"/>
        <v>0</v>
      </c>
      <c r="AW89">
        <f t="shared" si="12"/>
        <v>0</v>
      </c>
      <c r="AX89">
        <f t="shared" si="12"/>
        <v>0</v>
      </c>
      <c r="AY89">
        <f t="shared" si="12"/>
        <v>0</v>
      </c>
      <c r="AZ89">
        <f t="shared" si="12"/>
        <v>0</v>
      </c>
      <c r="BA89">
        <f t="shared" si="12"/>
        <v>0</v>
      </c>
      <c r="BB89">
        <f t="shared" si="12"/>
        <v>0</v>
      </c>
      <c r="BC89">
        <f t="shared" si="12"/>
        <v>0</v>
      </c>
      <c r="BD89">
        <f t="shared" si="12"/>
        <v>0</v>
      </c>
      <c r="BE89">
        <f t="shared" si="13"/>
        <v>0</v>
      </c>
      <c r="BF89">
        <f t="shared" si="13"/>
        <v>0</v>
      </c>
      <c r="BG89">
        <f t="shared" si="13"/>
        <v>0</v>
      </c>
      <c r="BH89">
        <f t="shared" si="13"/>
        <v>0</v>
      </c>
      <c r="BI89">
        <f t="shared" si="13"/>
        <v>0</v>
      </c>
      <c r="BJ89">
        <f t="shared" si="13"/>
        <v>0</v>
      </c>
      <c r="BK89">
        <f t="shared" si="13"/>
        <v>0</v>
      </c>
      <c r="BL89">
        <f t="shared" si="13"/>
        <v>0</v>
      </c>
      <c r="BM89">
        <f t="shared" si="13"/>
        <v>0</v>
      </c>
      <c r="BN89">
        <f t="shared" si="13"/>
        <v>0</v>
      </c>
      <c r="BO89">
        <f t="shared" si="13"/>
        <v>0</v>
      </c>
      <c r="BP89">
        <f t="shared" si="13"/>
        <v>0</v>
      </c>
      <c r="BQ89">
        <f t="shared" si="13"/>
        <v>0</v>
      </c>
      <c r="BR89">
        <f t="shared" si="7"/>
        <v>0</v>
      </c>
      <c r="BS89">
        <f t="shared" si="7"/>
        <v>0</v>
      </c>
    </row>
    <row r="90" spans="2:71" ht="15.5" x14ac:dyDescent="0.35">
      <c r="B90" s="27"/>
      <c r="C90" s="76">
        <v>12</v>
      </c>
      <c r="D90">
        <f t="shared" si="8"/>
        <v>0</v>
      </c>
      <c r="E90">
        <f t="shared" si="8"/>
        <v>0</v>
      </c>
      <c r="F90">
        <f t="shared" si="8"/>
        <v>0</v>
      </c>
      <c r="G90">
        <f t="shared" si="8"/>
        <v>0</v>
      </c>
      <c r="H90">
        <f t="shared" si="8"/>
        <v>0</v>
      </c>
      <c r="I90">
        <f t="shared" si="8"/>
        <v>0</v>
      </c>
      <c r="J90">
        <f t="shared" si="8"/>
        <v>0</v>
      </c>
      <c r="K90">
        <f t="shared" si="8"/>
        <v>0</v>
      </c>
      <c r="L90">
        <f t="shared" si="8"/>
        <v>0</v>
      </c>
      <c r="M90">
        <f t="shared" si="8"/>
        <v>0</v>
      </c>
      <c r="N90">
        <f t="shared" si="8"/>
        <v>0</v>
      </c>
      <c r="O90">
        <f t="shared" si="8"/>
        <v>1.4429690414024618</v>
      </c>
      <c r="P90">
        <f t="shared" si="8"/>
        <v>0</v>
      </c>
      <c r="Q90">
        <f t="shared" si="8"/>
        <v>0</v>
      </c>
      <c r="R90">
        <f t="shared" si="8"/>
        <v>0</v>
      </c>
      <c r="S90">
        <f t="shared" si="8"/>
        <v>0</v>
      </c>
      <c r="T90">
        <f t="shared" si="14"/>
        <v>0</v>
      </c>
      <c r="U90">
        <f t="shared" si="14"/>
        <v>0</v>
      </c>
      <c r="V90">
        <f t="shared" si="14"/>
        <v>0</v>
      </c>
      <c r="W90">
        <f t="shared" si="14"/>
        <v>0</v>
      </c>
      <c r="X90">
        <f t="shared" si="14"/>
        <v>0</v>
      </c>
      <c r="Y90">
        <f t="shared" si="14"/>
        <v>0</v>
      </c>
      <c r="Z90">
        <f t="shared" si="14"/>
        <v>0</v>
      </c>
      <c r="AA90">
        <f t="shared" si="14"/>
        <v>0</v>
      </c>
      <c r="AB90">
        <f t="shared" si="14"/>
        <v>0</v>
      </c>
      <c r="AC90">
        <f t="shared" si="14"/>
        <v>0</v>
      </c>
      <c r="AD90">
        <f t="shared" si="14"/>
        <v>0</v>
      </c>
      <c r="AE90">
        <f t="shared" si="14"/>
        <v>0</v>
      </c>
      <c r="AF90">
        <f t="shared" si="14"/>
        <v>0</v>
      </c>
      <c r="AG90">
        <f t="shared" si="14"/>
        <v>0</v>
      </c>
      <c r="AH90">
        <f t="shared" si="14"/>
        <v>0</v>
      </c>
      <c r="AI90">
        <f t="shared" si="14"/>
        <v>0</v>
      </c>
      <c r="AJ90">
        <f t="shared" si="11"/>
        <v>0</v>
      </c>
      <c r="AK90">
        <f t="shared" si="11"/>
        <v>0</v>
      </c>
      <c r="AL90">
        <f t="shared" si="11"/>
        <v>0</v>
      </c>
      <c r="AM90">
        <f t="shared" si="11"/>
        <v>0</v>
      </c>
      <c r="AN90">
        <f t="shared" si="11"/>
        <v>0</v>
      </c>
      <c r="AO90">
        <f t="shared" si="12"/>
        <v>0</v>
      </c>
      <c r="AP90">
        <f t="shared" si="12"/>
        <v>0</v>
      </c>
      <c r="AQ90">
        <f t="shared" si="12"/>
        <v>0</v>
      </c>
      <c r="AR90">
        <f t="shared" si="12"/>
        <v>0</v>
      </c>
      <c r="AS90">
        <f t="shared" si="12"/>
        <v>0</v>
      </c>
      <c r="AT90">
        <f t="shared" si="12"/>
        <v>0</v>
      </c>
      <c r="AU90">
        <f t="shared" si="12"/>
        <v>0</v>
      </c>
      <c r="AV90">
        <f t="shared" si="12"/>
        <v>0</v>
      </c>
      <c r="AW90">
        <f t="shared" si="12"/>
        <v>0</v>
      </c>
      <c r="AX90">
        <f t="shared" si="12"/>
        <v>0</v>
      </c>
      <c r="AY90">
        <f t="shared" si="12"/>
        <v>0</v>
      </c>
      <c r="AZ90">
        <f t="shared" si="12"/>
        <v>0</v>
      </c>
      <c r="BA90">
        <f t="shared" si="12"/>
        <v>0</v>
      </c>
      <c r="BB90">
        <f t="shared" si="12"/>
        <v>0</v>
      </c>
      <c r="BC90">
        <f t="shared" si="12"/>
        <v>0</v>
      </c>
      <c r="BD90">
        <f t="shared" si="12"/>
        <v>0</v>
      </c>
      <c r="BE90">
        <f t="shared" si="13"/>
        <v>0</v>
      </c>
      <c r="BF90">
        <f t="shared" si="13"/>
        <v>0</v>
      </c>
      <c r="BG90">
        <f t="shared" si="13"/>
        <v>0</v>
      </c>
      <c r="BH90">
        <f t="shared" si="13"/>
        <v>0</v>
      </c>
      <c r="BI90">
        <f t="shared" si="13"/>
        <v>0</v>
      </c>
      <c r="BJ90">
        <f t="shared" si="13"/>
        <v>0</v>
      </c>
      <c r="BK90">
        <f t="shared" si="13"/>
        <v>0</v>
      </c>
      <c r="BL90">
        <f t="shared" si="13"/>
        <v>0</v>
      </c>
      <c r="BM90">
        <f t="shared" si="13"/>
        <v>0</v>
      </c>
      <c r="BN90">
        <f t="shared" si="13"/>
        <v>0</v>
      </c>
      <c r="BO90">
        <f t="shared" si="13"/>
        <v>0</v>
      </c>
      <c r="BP90">
        <f t="shared" si="13"/>
        <v>0</v>
      </c>
      <c r="BQ90">
        <f t="shared" si="13"/>
        <v>0</v>
      </c>
      <c r="BR90">
        <f t="shared" si="7"/>
        <v>0</v>
      </c>
      <c r="BS90">
        <f t="shared" si="7"/>
        <v>0</v>
      </c>
    </row>
    <row r="91" spans="2:71" ht="15.5" x14ac:dyDescent="0.35">
      <c r="B91" s="27"/>
      <c r="C91" s="76">
        <v>13</v>
      </c>
      <c r="D91">
        <f t="shared" si="8"/>
        <v>0</v>
      </c>
      <c r="E91">
        <f t="shared" si="8"/>
        <v>0</v>
      </c>
      <c r="F91">
        <f t="shared" si="8"/>
        <v>0</v>
      </c>
      <c r="G91">
        <f t="shared" si="8"/>
        <v>0</v>
      </c>
      <c r="H91">
        <f t="shared" si="8"/>
        <v>0</v>
      </c>
      <c r="I91">
        <f t="shared" si="8"/>
        <v>0</v>
      </c>
      <c r="J91">
        <f t="shared" si="8"/>
        <v>0</v>
      </c>
      <c r="K91">
        <f t="shared" si="8"/>
        <v>0</v>
      </c>
      <c r="L91">
        <f t="shared" si="8"/>
        <v>0</v>
      </c>
      <c r="M91">
        <f t="shared" si="8"/>
        <v>0</v>
      </c>
      <c r="N91">
        <f t="shared" si="8"/>
        <v>0</v>
      </c>
      <c r="O91">
        <f t="shared" si="8"/>
        <v>0</v>
      </c>
      <c r="P91">
        <f t="shared" si="8"/>
        <v>15.399283862205211</v>
      </c>
      <c r="Q91">
        <f t="shared" si="8"/>
        <v>0</v>
      </c>
      <c r="R91">
        <f t="shared" si="8"/>
        <v>0</v>
      </c>
      <c r="S91">
        <f t="shared" si="8"/>
        <v>0</v>
      </c>
      <c r="T91">
        <f t="shared" si="14"/>
        <v>0</v>
      </c>
      <c r="U91">
        <f t="shared" si="14"/>
        <v>0</v>
      </c>
      <c r="V91">
        <f t="shared" si="14"/>
        <v>0</v>
      </c>
      <c r="W91">
        <f t="shared" si="14"/>
        <v>0</v>
      </c>
      <c r="X91">
        <f t="shared" si="14"/>
        <v>0</v>
      </c>
      <c r="Y91">
        <f t="shared" si="14"/>
        <v>0</v>
      </c>
      <c r="Z91">
        <f t="shared" si="14"/>
        <v>0</v>
      </c>
      <c r="AA91">
        <f t="shared" si="14"/>
        <v>0</v>
      </c>
      <c r="AB91">
        <f t="shared" si="14"/>
        <v>0</v>
      </c>
      <c r="AC91">
        <f t="shared" si="14"/>
        <v>0</v>
      </c>
      <c r="AD91">
        <f t="shared" si="14"/>
        <v>0</v>
      </c>
      <c r="AE91">
        <f t="shared" si="14"/>
        <v>0</v>
      </c>
      <c r="AF91">
        <f t="shared" si="14"/>
        <v>0</v>
      </c>
      <c r="AG91">
        <f t="shared" si="14"/>
        <v>0</v>
      </c>
      <c r="AH91">
        <f t="shared" si="14"/>
        <v>0</v>
      </c>
      <c r="AI91">
        <f t="shared" si="14"/>
        <v>0</v>
      </c>
      <c r="AJ91">
        <f t="shared" si="11"/>
        <v>0</v>
      </c>
      <c r="AK91">
        <f t="shared" si="11"/>
        <v>0</v>
      </c>
      <c r="AL91">
        <f t="shared" si="11"/>
        <v>0</v>
      </c>
      <c r="AM91">
        <f t="shared" si="11"/>
        <v>0</v>
      </c>
      <c r="AN91">
        <f t="shared" si="11"/>
        <v>0</v>
      </c>
      <c r="AO91">
        <f t="shared" si="12"/>
        <v>0</v>
      </c>
      <c r="AP91">
        <f t="shared" si="12"/>
        <v>0</v>
      </c>
      <c r="AQ91">
        <f t="shared" si="12"/>
        <v>0</v>
      </c>
      <c r="AR91">
        <f t="shared" si="12"/>
        <v>0</v>
      </c>
      <c r="AS91">
        <f t="shared" si="12"/>
        <v>0</v>
      </c>
      <c r="AT91">
        <f t="shared" si="12"/>
        <v>0</v>
      </c>
      <c r="AU91">
        <f t="shared" si="12"/>
        <v>0</v>
      </c>
      <c r="AV91">
        <f t="shared" si="12"/>
        <v>0</v>
      </c>
      <c r="AW91">
        <f t="shared" si="12"/>
        <v>0</v>
      </c>
      <c r="AX91">
        <f t="shared" si="12"/>
        <v>0</v>
      </c>
      <c r="AY91">
        <f t="shared" si="12"/>
        <v>0</v>
      </c>
      <c r="AZ91">
        <f t="shared" si="12"/>
        <v>0</v>
      </c>
      <c r="BA91">
        <f t="shared" si="12"/>
        <v>0</v>
      </c>
      <c r="BB91">
        <f t="shared" si="12"/>
        <v>0</v>
      </c>
      <c r="BC91">
        <f t="shared" si="12"/>
        <v>0</v>
      </c>
      <c r="BD91">
        <f t="shared" si="12"/>
        <v>0</v>
      </c>
      <c r="BE91">
        <f t="shared" si="13"/>
        <v>0</v>
      </c>
      <c r="BF91">
        <f t="shared" si="13"/>
        <v>0</v>
      </c>
      <c r="BG91">
        <f t="shared" si="13"/>
        <v>0</v>
      </c>
      <c r="BH91">
        <f t="shared" si="13"/>
        <v>0</v>
      </c>
      <c r="BI91">
        <f t="shared" si="13"/>
        <v>0</v>
      </c>
      <c r="BJ91">
        <f t="shared" si="13"/>
        <v>0</v>
      </c>
      <c r="BK91">
        <f t="shared" si="13"/>
        <v>0</v>
      </c>
      <c r="BL91">
        <f t="shared" si="13"/>
        <v>0</v>
      </c>
      <c r="BM91">
        <f t="shared" si="13"/>
        <v>0</v>
      </c>
      <c r="BN91">
        <f t="shared" si="13"/>
        <v>0</v>
      </c>
      <c r="BO91">
        <f t="shared" si="13"/>
        <v>0</v>
      </c>
      <c r="BP91">
        <f t="shared" si="13"/>
        <v>0</v>
      </c>
      <c r="BQ91">
        <f t="shared" si="13"/>
        <v>0</v>
      </c>
      <c r="BR91">
        <f t="shared" si="7"/>
        <v>0</v>
      </c>
      <c r="BS91">
        <f t="shared" si="7"/>
        <v>0</v>
      </c>
    </row>
    <row r="92" spans="2:71" ht="15.5" x14ac:dyDescent="0.35">
      <c r="B92" s="27"/>
      <c r="C92" s="76">
        <v>14</v>
      </c>
      <c r="D92">
        <f t="shared" si="8"/>
        <v>0</v>
      </c>
      <c r="E92">
        <f t="shared" si="8"/>
        <v>0</v>
      </c>
      <c r="F92">
        <f t="shared" si="8"/>
        <v>0</v>
      </c>
      <c r="G92">
        <f t="shared" si="8"/>
        <v>0</v>
      </c>
      <c r="H92">
        <f t="shared" si="8"/>
        <v>0</v>
      </c>
      <c r="I92">
        <f t="shared" si="8"/>
        <v>0</v>
      </c>
      <c r="J92">
        <f t="shared" si="8"/>
        <v>0</v>
      </c>
      <c r="K92">
        <f t="shared" si="8"/>
        <v>0</v>
      </c>
      <c r="L92">
        <f t="shared" si="8"/>
        <v>0</v>
      </c>
      <c r="M92">
        <f t="shared" si="8"/>
        <v>0</v>
      </c>
      <c r="N92">
        <f t="shared" si="8"/>
        <v>0</v>
      </c>
      <c r="O92">
        <f t="shared" si="8"/>
        <v>0</v>
      </c>
      <c r="P92">
        <f t="shared" si="8"/>
        <v>0</v>
      </c>
      <c r="Q92">
        <f t="shared" si="8"/>
        <v>36.052749881426188</v>
      </c>
      <c r="R92">
        <f t="shared" si="8"/>
        <v>0</v>
      </c>
      <c r="S92">
        <f t="shared" si="8"/>
        <v>0</v>
      </c>
      <c r="T92">
        <f t="shared" si="14"/>
        <v>0</v>
      </c>
      <c r="U92">
        <f t="shared" si="14"/>
        <v>0</v>
      </c>
      <c r="V92">
        <f t="shared" si="14"/>
        <v>0</v>
      </c>
      <c r="W92">
        <f t="shared" si="14"/>
        <v>0</v>
      </c>
      <c r="X92">
        <f t="shared" si="14"/>
        <v>0</v>
      </c>
      <c r="Y92">
        <f t="shared" si="14"/>
        <v>0</v>
      </c>
      <c r="Z92">
        <f t="shared" si="14"/>
        <v>0</v>
      </c>
      <c r="AA92">
        <f t="shared" si="14"/>
        <v>0</v>
      </c>
      <c r="AB92">
        <f t="shared" si="14"/>
        <v>0</v>
      </c>
      <c r="AC92">
        <f t="shared" si="14"/>
        <v>0</v>
      </c>
      <c r="AD92">
        <f t="shared" si="14"/>
        <v>0</v>
      </c>
      <c r="AE92">
        <f t="shared" si="14"/>
        <v>0</v>
      </c>
      <c r="AF92">
        <f t="shared" si="14"/>
        <v>0</v>
      </c>
      <c r="AG92">
        <f t="shared" si="14"/>
        <v>0</v>
      </c>
      <c r="AH92">
        <f t="shared" si="14"/>
        <v>0</v>
      </c>
      <c r="AI92">
        <f t="shared" si="14"/>
        <v>0</v>
      </c>
      <c r="AJ92">
        <f t="shared" si="11"/>
        <v>0</v>
      </c>
      <c r="AK92">
        <f t="shared" si="11"/>
        <v>0</v>
      </c>
      <c r="AL92">
        <f t="shared" si="11"/>
        <v>0</v>
      </c>
      <c r="AM92">
        <f t="shared" si="11"/>
        <v>0</v>
      </c>
      <c r="AN92">
        <f t="shared" si="11"/>
        <v>0</v>
      </c>
      <c r="AO92">
        <f t="shared" si="12"/>
        <v>0</v>
      </c>
      <c r="AP92">
        <f t="shared" si="12"/>
        <v>0</v>
      </c>
      <c r="AQ92">
        <f t="shared" si="12"/>
        <v>0</v>
      </c>
      <c r="AR92">
        <f t="shared" si="12"/>
        <v>0</v>
      </c>
      <c r="AS92">
        <f t="shared" si="12"/>
        <v>0</v>
      </c>
      <c r="AT92">
        <f t="shared" si="12"/>
        <v>0</v>
      </c>
      <c r="AU92">
        <f t="shared" si="12"/>
        <v>0</v>
      </c>
      <c r="AV92">
        <f t="shared" si="12"/>
        <v>0</v>
      </c>
      <c r="AW92">
        <f t="shared" si="12"/>
        <v>0</v>
      </c>
      <c r="AX92">
        <f t="shared" si="12"/>
        <v>0</v>
      </c>
      <c r="AY92">
        <f t="shared" si="12"/>
        <v>0</v>
      </c>
      <c r="AZ92">
        <f t="shared" si="12"/>
        <v>0</v>
      </c>
      <c r="BA92">
        <f t="shared" si="12"/>
        <v>0</v>
      </c>
      <c r="BB92">
        <f t="shared" si="12"/>
        <v>0</v>
      </c>
      <c r="BC92">
        <f t="shared" si="12"/>
        <v>0</v>
      </c>
      <c r="BD92">
        <f t="shared" si="12"/>
        <v>0</v>
      </c>
      <c r="BE92">
        <f t="shared" si="13"/>
        <v>0</v>
      </c>
      <c r="BF92">
        <f t="shared" si="13"/>
        <v>0</v>
      </c>
      <c r="BG92">
        <f t="shared" si="13"/>
        <v>0</v>
      </c>
      <c r="BH92">
        <f t="shared" si="13"/>
        <v>0</v>
      </c>
      <c r="BI92">
        <f t="shared" si="13"/>
        <v>0</v>
      </c>
      <c r="BJ92">
        <f t="shared" si="13"/>
        <v>0</v>
      </c>
      <c r="BK92">
        <f t="shared" si="13"/>
        <v>0</v>
      </c>
      <c r="BL92">
        <f t="shared" si="13"/>
        <v>0</v>
      </c>
      <c r="BM92">
        <f t="shared" si="13"/>
        <v>0</v>
      </c>
      <c r="BN92">
        <f t="shared" si="13"/>
        <v>0</v>
      </c>
      <c r="BO92">
        <f t="shared" si="13"/>
        <v>0</v>
      </c>
      <c r="BP92">
        <f t="shared" si="13"/>
        <v>0</v>
      </c>
      <c r="BQ92">
        <f t="shared" si="13"/>
        <v>0</v>
      </c>
      <c r="BR92">
        <f t="shared" si="7"/>
        <v>0</v>
      </c>
      <c r="BS92">
        <f t="shared" si="7"/>
        <v>0</v>
      </c>
    </row>
    <row r="93" spans="2:71" ht="15.5" x14ac:dyDescent="0.35">
      <c r="B93" s="27"/>
      <c r="C93" s="76">
        <v>15</v>
      </c>
      <c r="D93">
        <f t="shared" si="8"/>
        <v>0</v>
      </c>
      <c r="E93">
        <f t="shared" si="8"/>
        <v>0</v>
      </c>
      <c r="F93">
        <f t="shared" si="8"/>
        <v>0</v>
      </c>
      <c r="G93">
        <f t="shared" si="8"/>
        <v>0</v>
      </c>
      <c r="H93">
        <f t="shared" si="8"/>
        <v>0</v>
      </c>
      <c r="I93">
        <f t="shared" si="8"/>
        <v>0</v>
      </c>
      <c r="J93">
        <f t="shared" si="8"/>
        <v>0</v>
      </c>
      <c r="K93">
        <f t="shared" si="8"/>
        <v>0</v>
      </c>
      <c r="L93">
        <f t="shared" si="8"/>
        <v>0</v>
      </c>
      <c r="M93">
        <f t="shared" si="8"/>
        <v>0</v>
      </c>
      <c r="N93">
        <f t="shared" si="8"/>
        <v>0</v>
      </c>
      <c r="O93">
        <f t="shared" si="8"/>
        <v>0</v>
      </c>
      <c r="P93">
        <f t="shared" si="8"/>
        <v>0</v>
      </c>
      <c r="Q93">
        <f t="shared" si="8"/>
        <v>0</v>
      </c>
      <c r="R93">
        <f t="shared" si="8"/>
        <v>20.022068117377788</v>
      </c>
      <c r="S93">
        <f t="shared" si="8"/>
        <v>0</v>
      </c>
      <c r="T93">
        <f t="shared" si="14"/>
        <v>0</v>
      </c>
      <c r="U93">
        <f t="shared" si="14"/>
        <v>0</v>
      </c>
      <c r="V93">
        <f t="shared" si="14"/>
        <v>0</v>
      </c>
      <c r="W93">
        <f t="shared" si="14"/>
        <v>0</v>
      </c>
      <c r="X93">
        <f t="shared" si="14"/>
        <v>0</v>
      </c>
      <c r="Y93">
        <f t="shared" si="14"/>
        <v>0</v>
      </c>
      <c r="Z93">
        <f t="shared" si="14"/>
        <v>0</v>
      </c>
      <c r="AA93">
        <f t="shared" si="14"/>
        <v>0</v>
      </c>
      <c r="AB93">
        <f t="shared" si="14"/>
        <v>0</v>
      </c>
      <c r="AC93">
        <f t="shared" si="14"/>
        <v>0</v>
      </c>
      <c r="AD93">
        <f t="shared" si="14"/>
        <v>0</v>
      </c>
      <c r="AE93">
        <f t="shared" si="14"/>
        <v>0</v>
      </c>
      <c r="AF93">
        <f t="shared" si="14"/>
        <v>0</v>
      </c>
      <c r="AG93">
        <f t="shared" si="14"/>
        <v>0</v>
      </c>
      <c r="AH93">
        <f t="shared" si="14"/>
        <v>0</v>
      </c>
      <c r="AI93">
        <f t="shared" si="14"/>
        <v>0</v>
      </c>
      <c r="AJ93">
        <f t="shared" si="11"/>
        <v>0</v>
      </c>
      <c r="AK93">
        <f t="shared" si="11"/>
        <v>0</v>
      </c>
      <c r="AL93">
        <f t="shared" si="11"/>
        <v>0</v>
      </c>
      <c r="AM93">
        <f t="shared" si="11"/>
        <v>0</v>
      </c>
      <c r="AN93">
        <f t="shared" si="11"/>
        <v>0</v>
      </c>
      <c r="AO93">
        <f t="shared" si="12"/>
        <v>0</v>
      </c>
      <c r="AP93">
        <f t="shared" si="12"/>
        <v>0</v>
      </c>
      <c r="AQ93">
        <f t="shared" si="12"/>
        <v>0</v>
      </c>
      <c r="AR93">
        <f t="shared" si="12"/>
        <v>0</v>
      </c>
      <c r="AS93">
        <f t="shared" si="12"/>
        <v>0</v>
      </c>
      <c r="AT93">
        <f t="shared" si="12"/>
        <v>0</v>
      </c>
      <c r="AU93">
        <f t="shared" si="12"/>
        <v>0</v>
      </c>
      <c r="AV93">
        <f t="shared" si="12"/>
        <v>0</v>
      </c>
      <c r="AW93">
        <f t="shared" si="12"/>
        <v>0</v>
      </c>
      <c r="AX93">
        <f t="shared" si="12"/>
        <v>0</v>
      </c>
      <c r="AY93">
        <f t="shared" si="12"/>
        <v>0</v>
      </c>
      <c r="AZ93">
        <f t="shared" si="12"/>
        <v>0</v>
      </c>
      <c r="BA93">
        <f t="shared" si="12"/>
        <v>0</v>
      </c>
      <c r="BB93">
        <f t="shared" si="12"/>
        <v>0</v>
      </c>
      <c r="BC93">
        <f t="shared" si="12"/>
        <v>0</v>
      </c>
      <c r="BD93">
        <f t="shared" si="12"/>
        <v>0</v>
      </c>
      <c r="BE93">
        <f t="shared" si="13"/>
        <v>0</v>
      </c>
      <c r="BF93">
        <f t="shared" si="13"/>
        <v>0</v>
      </c>
      <c r="BG93">
        <f t="shared" si="13"/>
        <v>0</v>
      </c>
      <c r="BH93">
        <f t="shared" si="13"/>
        <v>0</v>
      </c>
      <c r="BI93">
        <f t="shared" si="13"/>
        <v>0</v>
      </c>
      <c r="BJ93">
        <f t="shared" si="13"/>
        <v>0</v>
      </c>
      <c r="BK93">
        <f t="shared" si="13"/>
        <v>0</v>
      </c>
      <c r="BL93">
        <f t="shared" si="13"/>
        <v>0</v>
      </c>
      <c r="BM93">
        <f t="shared" si="13"/>
        <v>0</v>
      </c>
      <c r="BN93">
        <f t="shared" si="13"/>
        <v>0</v>
      </c>
      <c r="BO93">
        <f t="shared" si="13"/>
        <v>0</v>
      </c>
      <c r="BP93">
        <f t="shared" si="13"/>
        <v>0</v>
      </c>
      <c r="BQ93">
        <f t="shared" si="13"/>
        <v>0</v>
      </c>
      <c r="BR93">
        <f t="shared" si="7"/>
        <v>0</v>
      </c>
      <c r="BS93">
        <f t="shared" si="7"/>
        <v>0</v>
      </c>
    </row>
    <row r="94" spans="2:71" ht="15.5" x14ac:dyDescent="0.35">
      <c r="B94" s="27"/>
      <c r="C94" s="76">
        <v>16</v>
      </c>
      <c r="D94">
        <f t="shared" si="8"/>
        <v>0</v>
      </c>
      <c r="E94">
        <f t="shared" si="8"/>
        <v>0</v>
      </c>
      <c r="F94">
        <f t="shared" si="8"/>
        <v>0</v>
      </c>
      <c r="G94">
        <f t="shared" si="8"/>
        <v>0</v>
      </c>
      <c r="H94">
        <f t="shared" si="8"/>
        <v>0</v>
      </c>
      <c r="I94">
        <f t="shared" si="8"/>
        <v>0</v>
      </c>
      <c r="J94">
        <f t="shared" si="8"/>
        <v>0</v>
      </c>
      <c r="K94">
        <f t="shared" si="8"/>
        <v>0</v>
      </c>
      <c r="L94">
        <f t="shared" si="8"/>
        <v>0</v>
      </c>
      <c r="M94">
        <f t="shared" si="8"/>
        <v>0</v>
      </c>
      <c r="N94">
        <f t="shared" si="8"/>
        <v>0</v>
      </c>
      <c r="O94">
        <f t="shared" si="8"/>
        <v>0</v>
      </c>
      <c r="P94">
        <f t="shared" si="8"/>
        <v>0</v>
      </c>
      <c r="Q94">
        <f t="shared" si="8"/>
        <v>0</v>
      </c>
      <c r="R94">
        <f t="shared" si="8"/>
        <v>0</v>
      </c>
      <c r="S94">
        <f t="shared" si="8"/>
        <v>22.34376932959033</v>
      </c>
      <c r="T94">
        <f t="shared" si="14"/>
        <v>0</v>
      </c>
      <c r="U94">
        <f t="shared" si="14"/>
        <v>0</v>
      </c>
      <c r="V94">
        <f t="shared" si="14"/>
        <v>0</v>
      </c>
      <c r="W94">
        <f t="shared" si="14"/>
        <v>0</v>
      </c>
      <c r="X94">
        <f t="shared" si="14"/>
        <v>0</v>
      </c>
      <c r="Y94">
        <f t="shared" si="14"/>
        <v>0</v>
      </c>
      <c r="Z94">
        <f t="shared" si="14"/>
        <v>0</v>
      </c>
      <c r="AA94">
        <f t="shared" si="14"/>
        <v>0</v>
      </c>
      <c r="AB94">
        <f t="shared" si="14"/>
        <v>0</v>
      </c>
      <c r="AC94">
        <f t="shared" si="14"/>
        <v>0</v>
      </c>
      <c r="AD94">
        <f t="shared" si="14"/>
        <v>0</v>
      </c>
      <c r="AE94">
        <f t="shared" si="14"/>
        <v>0</v>
      </c>
      <c r="AF94">
        <f t="shared" si="14"/>
        <v>0</v>
      </c>
      <c r="AG94">
        <f t="shared" si="14"/>
        <v>0</v>
      </c>
      <c r="AH94">
        <f t="shared" si="14"/>
        <v>0</v>
      </c>
      <c r="AI94">
        <f t="shared" si="14"/>
        <v>0</v>
      </c>
      <c r="AJ94">
        <f t="shared" si="11"/>
        <v>0</v>
      </c>
      <c r="AK94">
        <f t="shared" si="11"/>
        <v>0</v>
      </c>
      <c r="AL94">
        <f t="shared" si="11"/>
        <v>0</v>
      </c>
      <c r="AM94">
        <f t="shared" si="11"/>
        <v>0</v>
      </c>
      <c r="AN94">
        <f t="shared" si="11"/>
        <v>0</v>
      </c>
      <c r="AO94">
        <f t="shared" si="12"/>
        <v>0</v>
      </c>
      <c r="AP94">
        <f t="shared" si="12"/>
        <v>0</v>
      </c>
      <c r="AQ94">
        <f t="shared" si="12"/>
        <v>0</v>
      </c>
      <c r="AR94">
        <f t="shared" si="12"/>
        <v>0</v>
      </c>
      <c r="AS94">
        <f t="shared" si="12"/>
        <v>0</v>
      </c>
      <c r="AT94">
        <f t="shared" si="12"/>
        <v>0</v>
      </c>
      <c r="AU94">
        <f t="shared" si="12"/>
        <v>0</v>
      </c>
      <c r="AV94">
        <f t="shared" si="12"/>
        <v>0</v>
      </c>
      <c r="AW94">
        <f t="shared" si="12"/>
        <v>0</v>
      </c>
      <c r="AX94">
        <f t="shared" si="12"/>
        <v>0</v>
      </c>
      <c r="AY94">
        <f t="shared" si="12"/>
        <v>0</v>
      </c>
      <c r="AZ94">
        <f t="shared" si="12"/>
        <v>0</v>
      </c>
      <c r="BA94">
        <f t="shared" si="12"/>
        <v>0</v>
      </c>
      <c r="BB94">
        <f t="shared" si="12"/>
        <v>0</v>
      </c>
      <c r="BC94">
        <f t="shared" si="12"/>
        <v>0</v>
      </c>
      <c r="BD94">
        <f t="shared" si="12"/>
        <v>0</v>
      </c>
      <c r="BE94">
        <f t="shared" si="13"/>
        <v>0</v>
      </c>
      <c r="BF94">
        <f t="shared" si="13"/>
        <v>0</v>
      </c>
      <c r="BG94">
        <f t="shared" si="13"/>
        <v>0</v>
      </c>
      <c r="BH94">
        <f t="shared" si="13"/>
        <v>0</v>
      </c>
      <c r="BI94">
        <f t="shared" si="13"/>
        <v>0</v>
      </c>
      <c r="BJ94">
        <f t="shared" si="13"/>
        <v>0</v>
      </c>
      <c r="BK94">
        <f t="shared" si="13"/>
        <v>0</v>
      </c>
      <c r="BL94">
        <f t="shared" si="13"/>
        <v>0</v>
      </c>
      <c r="BM94">
        <f t="shared" si="13"/>
        <v>0</v>
      </c>
      <c r="BN94">
        <f t="shared" si="13"/>
        <v>0</v>
      </c>
      <c r="BO94">
        <f t="shared" si="13"/>
        <v>0</v>
      </c>
      <c r="BP94">
        <f t="shared" si="13"/>
        <v>0</v>
      </c>
      <c r="BQ94">
        <f t="shared" si="13"/>
        <v>0</v>
      </c>
      <c r="BR94">
        <f t="shared" si="7"/>
        <v>0</v>
      </c>
      <c r="BS94">
        <f t="shared" si="7"/>
        <v>0</v>
      </c>
    </row>
    <row r="95" spans="2:71" ht="15.5" x14ac:dyDescent="0.35">
      <c r="B95" s="29"/>
      <c r="C95" s="76">
        <v>17</v>
      </c>
      <c r="D95">
        <f t="shared" si="8"/>
        <v>0</v>
      </c>
      <c r="E95">
        <f t="shared" si="8"/>
        <v>0</v>
      </c>
      <c r="F95">
        <f t="shared" si="8"/>
        <v>0</v>
      </c>
      <c r="G95">
        <f t="shared" si="8"/>
        <v>0</v>
      </c>
      <c r="H95">
        <f t="shared" si="8"/>
        <v>0</v>
      </c>
      <c r="I95">
        <f t="shared" si="8"/>
        <v>0</v>
      </c>
      <c r="J95">
        <f t="shared" si="8"/>
        <v>0</v>
      </c>
      <c r="K95">
        <f t="shared" si="8"/>
        <v>0</v>
      </c>
      <c r="L95">
        <f t="shared" si="8"/>
        <v>0</v>
      </c>
      <c r="M95">
        <f t="shared" si="8"/>
        <v>0</v>
      </c>
      <c r="N95">
        <f t="shared" si="8"/>
        <v>0</v>
      </c>
      <c r="O95">
        <f t="shared" si="8"/>
        <v>0</v>
      </c>
      <c r="P95">
        <f t="shared" si="8"/>
        <v>0</v>
      </c>
      <c r="Q95">
        <f t="shared" si="8"/>
        <v>0</v>
      </c>
      <c r="R95">
        <f t="shared" si="8"/>
        <v>0</v>
      </c>
      <c r="S95">
        <f t="shared" si="8"/>
        <v>0</v>
      </c>
      <c r="T95">
        <f t="shared" si="14"/>
        <v>3.5329800288097313</v>
      </c>
      <c r="U95">
        <f t="shared" si="14"/>
        <v>0</v>
      </c>
      <c r="V95">
        <f t="shared" si="14"/>
        <v>0</v>
      </c>
      <c r="W95">
        <f t="shared" si="14"/>
        <v>0</v>
      </c>
      <c r="X95">
        <f t="shared" si="14"/>
        <v>0</v>
      </c>
      <c r="Y95">
        <f t="shared" si="14"/>
        <v>0</v>
      </c>
      <c r="Z95">
        <f t="shared" si="14"/>
        <v>0</v>
      </c>
      <c r="AA95">
        <f t="shared" si="14"/>
        <v>0</v>
      </c>
      <c r="AB95">
        <f t="shared" si="14"/>
        <v>0</v>
      </c>
      <c r="AC95">
        <f t="shared" si="14"/>
        <v>0</v>
      </c>
      <c r="AD95">
        <f t="shared" si="14"/>
        <v>0</v>
      </c>
      <c r="AE95">
        <f t="shared" si="14"/>
        <v>0</v>
      </c>
      <c r="AF95">
        <f t="shared" si="14"/>
        <v>0</v>
      </c>
      <c r="AG95">
        <f t="shared" si="14"/>
        <v>0</v>
      </c>
      <c r="AH95">
        <f t="shared" si="14"/>
        <v>0</v>
      </c>
      <c r="AI95">
        <f t="shared" si="14"/>
        <v>0</v>
      </c>
      <c r="AJ95">
        <f t="shared" si="11"/>
        <v>0</v>
      </c>
      <c r="AK95">
        <f t="shared" si="11"/>
        <v>0</v>
      </c>
      <c r="AL95">
        <f t="shared" si="11"/>
        <v>0</v>
      </c>
      <c r="AM95">
        <f t="shared" si="11"/>
        <v>0</v>
      </c>
      <c r="AN95">
        <f t="shared" si="11"/>
        <v>0</v>
      </c>
      <c r="AO95">
        <f t="shared" si="12"/>
        <v>0</v>
      </c>
      <c r="AP95">
        <f t="shared" si="12"/>
        <v>0</v>
      </c>
      <c r="AQ95">
        <f t="shared" si="12"/>
        <v>0</v>
      </c>
      <c r="AR95">
        <f t="shared" si="12"/>
        <v>0</v>
      </c>
      <c r="AS95">
        <f t="shared" si="12"/>
        <v>0</v>
      </c>
      <c r="AT95">
        <f t="shared" si="12"/>
        <v>0</v>
      </c>
      <c r="AU95">
        <f t="shared" si="12"/>
        <v>0</v>
      </c>
      <c r="AV95">
        <f t="shared" si="12"/>
        <v>0</v>
      </c>
      <c r="AW95">
        <f t="shared" si="12"/>
        <v>0</v>
      </c>
      <c r="AX95">
        <f t="shared" si="12"/>
        <v>0</v>
      </c>
      <c r="AY95">
        <f t="shared" si="12"/>
        <v>0</v>
      </c>
      <c r="AZ95">
        <f t="shared" si="12"/>
        <v>0</v>
      </c>
      <c r="BA95">
        <f t="shared" si="12"/>
        <v>0</v>
      </c>
      <c r="BB95">
        <f t="shared" si="12"/>
        <v>0</v>
      </c>
      <c r="BC95">
        <f t="shared" si="12"/>
        <v>0</v>
      </c>
      <c r="BD95">
        <f t="shared" si="12"/>
        <v>0</v>
      </c>
      <c r="BE95">
        <f t="shared" si="13"/>
        <v>0</v>
      </c>
      <c r="BF95">
        <f t="shared" si="13"/>
        <v>0</v>
      </c>
      <c r="BG95">
        <f t="shared" si="13"/>
        <v>0</v>
      </c>
      <c r="BH95">
        <f t="shared" si="13"/>
        <v>0</v>
      </c>
      <c r="BI95">
        <f t="shared" si="13"/>
        <v>0</v>
      </c>
      <c r="BJ95">
        <f t="shared" si="13"/>
        <v>0</v>
      </c>
      <c r="BK95">
        <f t="shared" si="13"/>
        <v>0</v>
      </c>
      <c r="BL95">
        <f t="shared" si="13"/>
        <v>0</v>
      </c>
      <c r="BM95">
        <f t="shared" si="13"/>
        <v>0</v>
      </c>
      <c r="BN95">
        <f t="shared" si="13"/>
        <v>0</v>
      </c>
      <c r="BO95">
        <f t="shared" si="13"/>
        <v>0</v>
      </c>
      <c r="BP95">
        <f t="shared" si="13"/>
        <v>0</v>
      </c>
      <c r="BQ95">
        <f t="shared" si="13"/>
        <v>0</v>
      </c>
      <c r="BR95">
        <f t="shared" si="13"/>
        <v>0</v>
      </c>
      <c r="BS95">
        <f t="shared" si="13"/>
        <v>0</v>
      </c>
    </row>
    <row r="96" spans="2:71" ht="15.5" x14ac:dyDescent="0.35">
      <c r="B96" s="29"/>
      <c r="C96" s="76">
        <v>18</v>
      </c>
      <c r="D96">
        <f t="shared" si="8"/>
        <v>0</v>
      </c>
      <c r="E96">
        <f t="shared" si="8"/>
        <v>0</v>
      </c>
      <c r="F96">
        <f t="shared" si="8"/>
        <v>0</v>
      </c>
      <c r="G96">
        <f t="shared" si="8"/>
        <v>0</v>
      </c>
      <c r="H96">
        <f t="shared" si="8"/>
        <v>0</v>
      </c>
      <c r="I96">
        <f t="shared" si="8"/>
        <v>0</v>
      </c>
      <c r="J96">
        <f t="shared" si="8"/>
        <v>0</v>
      </c>
      <c r="K96">
        <f t="shared" si="8"/>
        <v>0</v>
      </c>
      <c r="L96">
        <f t="shared" si="8"/>
        <v>0</v>
      </c>
      <c r="M96">
        <f t="shared" si="8"/>
        <v>0</v>
      </c>
      <c r="N96">
        <f t="shared" si="8"/>
        <v>0</v>
      </c>
      <c r="O96">
        <f t="shared" si="8"/>
        <v>0</v>
      </c>
      <c r="P96">
        <f t="shared" si="8"/>
        <v>0</v>
      </c>
      <c r="Q96">
        <f t="shared" si="8"/>
        <v>0</v>
      </c>
      <c r="R96">
        <f t="shared" si="8"/>
        <v>0</v>
      </c>
      <c r="S96">
        <f t="shared" si="8"/>
        <v>0</v>
      </c>
      <c r="T96">
        <f t="shared" si="14"/>
        <v>0</v>
      </c>
      <c r="U96">
        <f t="shared" si="14"/>
        <v>12.202043525948161</v>
      </c>
      <c r="V96">
        <f t="shared" si="14"/>
        <v>0</v>
      </c>
      <c r="W96">
        <f t="shared" si="14"/>
        <v>0</v>
      </c>
      <c r="X96">
        <f t="shared" si="14"/>
        <v>0</v>
      </c>
      <c r="Y96">
        <f t="shared" si="14"/>
        <v>0</v>
      </c>
      <c r="Z96">
        <f t="shared" si="14"/>
        <v>0</v>
      </c>
      <c r="AA96">
        <f t="shared" si="14"/>
        <v>0</v>
      </c>
      <c r="AB96">
        <f t="shared" si="14"/>
        <v>0</v>
      </c>
      <c r="AC96">
        <f t="shared" si="14"/>
        <v>0</v>
      </c>
      <c r="AD96">
        <f t="shared" si="14"/>
        <v>0</v>
      </c>
      <c r="AE96">
        <f t="shared" si="14"/>
        <v>0</v>
      </c>
      <c r="AF96">
        <f t="shared" si="14"/>
        <v>0</v>
      </c>
      <c r="AG96">
        <f t="shared" si="14"/>
        <v>0</v>
      </c>
      <c r="AH96">
        <f t="shared" si="14"/>
        <v>0</v>
      </c>
      <c r="AI96">
        <f t="shared" si="14"/>
        <v>0</v>
      </c>
      <c r="AJ96">
        <f t="shared" si="11"/>
        <v>0</v>
      </c>
      <c r="AK96">
        <f t="shared" si="11"/>
        <v>0</v>
      </c>
      <c r="AL96">
        <f t="shared" si="11"/>
        <v>0</v>
      </c>
      <c r="AM96">
        <f t="shared" si="11"/>
        <v>0</v>
      </c>
      <c r="AN96">
        <f t="shared" si="11"/>
        <v>0</v>
      </c>
      <c r="AO96">
        <f t="shared" si="12"/>
        <v>0</v>
      </c>
      <c r="AP96">
        <f t="shared" si="12"/>
        <v>0</v>
      </c>
      <c r="AQ96">
        <f t="shared" si="12"/>
        <v>0</v>
      </c>
      <c r="AR96">
        <f t="shared" si="12"/>
        <v>0</v>
      </c>
      <c r="AS96">
        <f t="shared" si="12"/>
        <v>0</v>
      </c>
      <c r="AT96">
        <f t="shared" si="12"/>
        <v>0</v>
      </c>
      <c r="AU96">
        <f t="shared" si="12"/>
        <v>0</v>
      </c>
      <c r="AV96">
        <f t="shared" si="12"/>
        <v>0</v>
      </c>
      <c r="AW96">
        <f t="shared" si="12"/>
        <v>0</v>
      </c>
      <c r="AX96">
        <f t="shared" si="12"/>
        <v>0</v>
      </c>
      <c r="AY96">
        <f t="shared" si="12"/>
        <v>0</v>
      </c>
      <c r="AZ96">
        <f t="shared" si="12"/>
        <v>0</v>
      </c>
      <c r="BA96">
        <f t="shared" si="12"/>
        <v>0</v>
      </c>
      <c r="BB96">
        <f t="shared" si="12"/>
        <v>0</v>
      </c>
      <c r="BC96">
        <f t="shared" si="12"/>
        <v>0</v>
      </c>
      <c r="BD96">
        <f t="shared" si="12"/>
        <v>0</v>
      </c>
      <c r="BE96">
        <f t="shared" si="13"/>
        <v>0</v>
      </c>
      <c r="BF96">
        <f t="shared" si="13"/>
        <v>0</v>
      </c>
      <c r="BG96">
        <f t="shared" si="13"/>
        <v>0</v>
      </c>
      <c r="BH96">
        <f t="shared" si="13"/>
        <v>0</v>
      </c>
      <c r="BI96">
        <f t="shared" si="13"/>
        <v>0</v>
      </c>
      <c r="BJ96">
        <f t="shared" si="13"/>
        <v>0</v>
      </c>
      <c r="BK96">
        <f t="shared" si="13"/>
        <v>0</v>
      </c>
      <c r="BL96">
        <f t="shared" si="13"/>
        <v>0</v>
      </c>
      <c r="BM96">
        <f t="shared" si="13"/>
        <v>0</v>
      </c>
      <c r="BN96">
        <f t="shared" si="13"/>
        <v>0</v>
      </c>
      <c r="BO96">
        <f t="shared" si="13"/>
        <v>0</v>
      </c>
      <c r="BP96">
        <f t="shared" si="13"/>
        <v>0</v>
      </c>
      <c r="BQ96">
        <f t="shared" si="13"/>
        <v>0</v>
      </c>
      <c r="BR96">
        <f t="shared" si="13"/>
        <v>0</v>
      </c>
      <c r="BS96">
        <f t="shared" si="13"/>
        <v>0</v>
      </c>
    </row>
    <row r="97" spans="2:71" ht="15.5" x14ac:dyDescent="0.35">
      <c r="B97" s="27"/>
      <c r="C97" s="76">
        <v>19</v>
      </c>
      <c r="D97">
        <f t="shared" si="8"/>
        <v>0</v>
      </c>
      <c r="E97">
        <f t="shared" si="8"/>
        <v>0</v>
      </c>
      <c r="F97">
        <f t="shared" si="8"/>
        <v>0</v>
      </c>
      <c r="G97">
        <f t="shared" si="8"/>
        <v>0</v>
      </c>
      <c r="H97">
        <f t="shared" si="8"/>
        <v>0</v>
      </c>
      <c r="I97">
        <f t="shared" si="8"/>
        <v>0</v>
      </c>
      <c r="J97">
        <f t="shared" si="8"/>
        <v>0</v>
      </c>
      <c r="K97">
        <f t="shared" si="8"/>
        <v>0</v>
      </c>
      <c r="L97">
        <f t="shared" si="8"/>
        <v>0</v>
      </c>
      <c r="M97">
        <f t="shared" si="8"/>
        <v>0</v>
      </c>
      <c r="N97">
        <f t="shared" si="8"/>
        <v>0</v>
      </c>
      <c r="O97">
        <f t="shared" si="8"/>
        <v>0</v>
      </c>
      <c r="P97">
        <f t="shared" si="8"/>
        <v>0</v>
      </c>
      <c r="Q97">
        <f t="shared" si="8"/>
        <v>0</v>
      </c>
      <c r="R97">
        <f t="shared" si="8"/>
        <v>0</v>
      </c>
      <c r="S97">
        <f t="shared" si="8"/>
        <v>0</v>
      </c>
      <c r="T97">
        <f t="shared" si="14"/>
        <v>0</v>
      </c>
      <c r="U97">
        <f t="shared" si="14"/>
        <v>0</v>
      </c>
      <c r="V97">
        <f t="shared" si="14"/>
        <v>0.10568292478728139</v>
      </c>
      <c r="W97">
        <f t="shared" si="14"/>
        <v>0</v>
      </c>
      <c r="X97">
        <f t="shared" si="14"/>
        <v>0</v>
      </c>
      <c r="Y97">
        <f t="shared" si="14"/>
        <v>0</v>
      </c>
      <c r="Z97">
        <f t="shared" si="14"/>
        <v>0</v>
      </c>
      <c r="AA97">
        <f t="shared" si="14"/>
        <v>0</v>
      </c>
      <c r="AB97">
        <f t="shared" si="14"/>
        <v>0</v>
      </c>
      <c r="AC97">
        <f t="shared" si="14"/>
        <v>0</v>
      </c>
      <c r="AD97">
        <f t="shared" si="14"/>
        <v>0</v>
      </c>
      <c r="AE97">
        <f t="shared" si="14"/>
        <v>0</v>
      </c>
      <c r="AF97">
        <f t="shared" si="14"/>
        <v>0</v>
      </c>
      <c r="AG97">
        <f t="shared" si="14"/>
        <v>0</v>
      </c>
      <c r="AH97">
        <f t="shared" si="14"/>
        <v>0</v>
      </c>
      <c r="AI97">
        <f t="shared" si="14"/>
        <v>0</v>
      </c>
      <c r="AJ97">
        <f t="shared" si="11"/>
        <v>0</v>
      </c>
      <c r="AK97">
        <f t="shared" si="11"/>
        <v>0</v>
      </c>
      <c r="AL97">
        <f t="shared" si="11"/>
        <v>0</v>
      </c>
      <c r="AM97">
        <f t="shared" si="11"/>
        <v>0</v>
      </c>
      <c r="AN97">
        <f t="shared" si="11"/>
        <v>0</v>
      </c>
      <c r="AO97">
        <f t="shared" si="12"/>
        <v>0</v>
      </c>
      <c r="AP97">
        <f t="shared" si="12"/>
        <v>0</v>
      </c>
      <c r="AQ97">
        <f t="shared" si="12"/>
        <v>0</v>
      </c>
      <c r="AR97">
        <f t="shared" si="12"/>
        <v>0</v>
      </c>
      <c r="AS97">
        <f t="shared" si="12"/>
        <v>0</v>
      </c>
      <c r="AT97">
        <f t="shared" si="12"/>
        <v>0</v>
      </c>
      <c r="AU97">
        <f t="shared" si="12"/>
        <v>0</v>
      </c>
      <c r="AV97">
        <f t="shared" si="12"/>
        <v>0</v>
      </c>
      <c r="AW97">
        <f t="shared" si="12"/>
        <v>0</v>
      </c>
      <c r="AX97">
        <f t="shared" si="12"/>
        <v>0</v>
      </c>
      <c r="AY97">
        <f t="shared" si="12"/>
        <v>0</v>
      </c>
      <c r="AZ97">
        <f t="shared" si="12"/>
        <v>0</v>
      </c>
      <c r="BA97">
        <f t="shared" si="12"/>
        <v>0</v>
      </c>
      <c r="BB97">
        <f t="shared" si="12"/>
        <v>0</v>
      </c>
      <c r="BC97">
        <f t="shared" si="12"/>
        <v>0</v>
      </c>
      <c r="BD97">
        <f t="shared" si="12"/>
        <v>0</v>
      </c>
      <c r="BE97">
        <f t="shared" si="13"/>
        <v>0</v>
      </c>
      <c r="BF97">
        <f t="shared" si="13"/>
        <v>0</v>
      </c>
      <c r="BG97">
        <f t="shared" si="13"/>
        <v>0</v>
      </c>
      <c r="BH97">
        <f t="shared" si="13"/>
        <v>0</v>
      </c>
      <c r="BI97">
        <f t="shared" si="13"/>
        <v>0</v>
      </c>
      <c r="BJ97">
        <f t="shared" si="13"/>
        <v>0</v>
      </c>
      <c r="BK97">
        <f t="shared" si="13"/>
        <v>0</v>
      </c>
      <c r="BL97">
        <f t="shared" si="13"/>
        <v>0</v>
      </c>
      <c r="BM97">
        <f t="shared" si="13"/>
        <v>0</v>
      </c>
      <c r="BN97">
        <f t="shared" si="13"/>
        <v>0</v>
      </c>
      <c r="BO97">
        <f t="shared" si="13"/>
        <v>0</v>
      </c>
      <c r="BP97">
        <f t="shared" si="13"/>
        <v>0</v>
      </c>
      <c r="BQ97">
        <f t="shared" si="13"/>
        <v>0</v>
      </c>
      <c r="BR97">
        <f t="shared" si="13"/>
        <v>0</v>
      </c>
      <c r="BS97">
        <f t="shared" si="13"/>
        <v>0</v>
      </c>
    </row>
    <row r="98" spans="2:71" ht="13" x14ac:dyDescent="0.25">
      <c r="C98" s="76">
        <v>20</v>
      </c>
      <c r="D98">
        <f t="shared" si="8"/>
        <v>0</v>
      </c>
      <c r="E98">
        <f t="shared" si="8"/>
        <v>0</v>
      </c>
      <c r="F98">
        <f t="shared" si="8"/>
        <v>0</v>
      </c>
      <c r="G98">
        <f t="shared" si="8"/>
        <v>0</v>
      </c>
      <c r="H98">
        <f t="shared" si="8"/>
        <v>0</v>
      </c>
      <c r="I98">
        <f t="shared" si="8"/>
        <v>0</v>
      </c>
      <c r="J98">
        <f t="shared" si="8"/>
        <v>0</v>
      </c>
      <c r="K98">
        <f t="shared" si="8"/>
        <v>0</v>
      </c>
      <c r="L98">
        <f t="shared" si="8"/>
        <v>0</v>
      </c>
      <c r="M98">
        <f t="shared" si="8"/>
        <v>0</v>
      </c>
      <c r="N98">
        <f t="shared" si="8"/>
        <v>0</v>
      </c>
      <c r="O98">
        <f t="shared" ref="O98:S98" si="15">IF(O$78=$C98,O$148,0)</f>
        <v>0</v>
      </c>
      <c r="P98">
        <f t="shared" si="15"/>
        <v>0</v>
      </c>
      <c r="Q98">
        <f t="shared" si="15"/>
        <v>0</v>
      </c>
      <c r="R98">
        <f t="shared" si="15"/>
        <v>0</v>
      </c>
      <c r="S98">
        <f t="shared" si="15"/>
        <v>0</v>
      </c>
      <c r="T98">
        <f t="shared" si="14"/>
        <v>0</v>
      </c>
      <c r="U98">
        <f t="shared" si="14"/>
        <v>0</v>
      </c>
      <c r="V98">
        <f t="shared" si="14"/>
        <v>0</v>
      </c>
      <c r="W98">
        <f t="shared" si="14"/>
        <v>3.6380529518171354</v>
      </c>
      <c r="X98">
        <f t="shared" si="14"/>
        <v>0</v>
      </c>
      <c r="Y98">
        <f t="shared" si="14"/>
        <v>0</v>
      </c>
      <c r="Z98">
        <f t="shared" si="14"/>
        <v>0</v>
      </c>
      <c r="AA98">
        <f t="shared" si="14"/>
        <v>0</v>
      </c>
      <c r="AB98">
        <f t="shared" si="14"/>
        <v>0</v>
      </c>
      <c r="AC98">
        <f t="shared" si="14"/>
        <v>0</v>
      </c>
      <c r="AD98">
        <f t="shared" si="14"/>
        <v>0</v>
      </c>
      <c r="AE98">
        <f t="shared" si="14"/>
        <v>0</v>
      </c>
      <c r="AF98">
        <f t="shared" si="14"/>
        <v>0</v>
      </c>
      <c r="AG98">
        <f t="shared" si="14"/>
        <v>0</v>
      </c>
      <c r="AH98">
        <f t="shared" si="14"/>
        <v>0</v>
      </c>
      <c r="AI98">
        <f t="shared" si="14"/>
        <v>0</v>
      </c>
      <c r="AJ98">
        <f t="shared" si="11"/>
        <v>0</v>
      </c>
      <c r="AK98">
        <f t="shared" si="11"/>
        <v>0</v>
      </c>
      <c r="AL98">
        <f t="shared" si="11"/>
        <v>0</v>
      </c>
      <c r="AM98">
        <f t="shared" si="11"/>
        <v>0</v>
      </c>
      <c r="AN98">
        <f t="shared" si="11"/>
        <v>0</v>
      </c>
      <c r="AO98">
        <f t="shared" si="12"/>
        <v>0</v>
      </c>
      <c r="AP98">
        <f t="shared" si="12"/>
        <v>0</v>
      </c>
      <c r="AQ98">
        <f t="shared" si="12"/>
        <v>0</v>
      </c>
      <c r="AR98">
        <f t="shared" si="12"/>
        <v>0</v>
      </c>
      <c r="AS98">
        <f t="shared" si="12"/>
        <v>0</v>
      </c>
      <c r="AT98">
        <f t="shared" si="12"/>
        <v>0</v>
      </c>
      <c r="AU98">
        <f t="shared" si="12"/>
        <v>0</v>
      </c>
      <c r="AV98">
        <f t="shared" si="12"/>
        <v>0</v>
      </c>
      <c r="AW98">
        <f t="shared" si="12"/>
        <v>0</v>
      </c>
      <c r="AX98">
        <f t="shared" si="12"/>
        <v>0</v>
      </c>
      <c r="AY98">
        <f t="shared" si="12"/>
        <v>0</v>
      </c>
      <c r="AZ98">
        <f t="shared" si="12"/>
        <v>0</v>
      </c>
      <c r="BA98">
        <f t="shared" si="12"/>
        <v>0</v>
      </c>
      <c r="BB98">
        <f t="shared" si="12"/>
        <v>0</v>
      </c>
      <c r="BC98">
        <f t="shared" si="12"/>
        <v>0</v>
      </c>
      <c r="BD98">
        <f t="shared" si="12"/>
        <v>0</v>
      </c>
      <c r="BE98">
        <f t="shared" si="13"/>
        <v>0</v>
      </c>
      <c r="BF98">
        <f t="shared" si="13"/>
        <v>0</v>
      </c>
      <c r="BG98">
        <f t="shared" si="13"/>
        <v>0</v>
      </c>
      <c r="BH98">
        <f t="shared" si="13"/>
        <v>0</v>
      </c>
      <c r="BI98">
        <f t="shared" si="13"/>
        <v>0</v>
      </c>
      <c r="BJ98">
        <f t="shared" si="13"/>
        <v>0</v>
      </c>
      <c r="BK98">
        <f t="shared" si="13"/>
        <v>0</v>
      </c>
      <c r="BL98">
        <f t="shared" si="13"/>
        <v>0</v>
      </c>
      <c r="BM98">
        <f t="shared" si="13"/>
        <v>0</v>
      </c>
      <c r="BN98">
        <f t="shared" si="13"/>
        <v>0</v>
      </c>
      <c r="BO98">
        <f t="shared" si="13"/>
        <v>0</v>
      </c>
      <c r="BP98">
        <f t="shared" si="13"/>
        <v>0</v>
      </c>
      <c r="BQ98">
        <f t="shared" si="13"/>
        <v>0</v>
      </c>
      <c r="BR98">
        <f t="shared" si="13"/>
        <v>0</v>
      </c>
      <c r="BS98">
        <f t="shared" si="13"/>
        <v>0</v>
      </c>
    </row>
    <row r="99" spans="2:71" ht="13" x14ac:dyDescent="0.25">
      <c r="C99" s="76">
        <v>21</v>
      </c>
      <c r="D99">
        <f t="shared" ref="D99:S114" si="16">IF(D$78=$C99,D$148,0)</f>
        <v>0</v>
      </c>
      <c r="E99">
        <f t="shared" si="16"/>
        <v>0</v>
      </c>
      <c r="F99">
        <f t="shared" si="16"/>
        <v>0</v>
      </c>
      <c r="G99">
        <f t="shared" si="16"/>
        <v>0</v>
      </c>
      <c r="H99">
        <f t="shared" si="16"/>
        <v>0</v>
      </c>
      <c r="I99">
        <f t="shared" si="16"/>
        <v>0</v>
      </c>
      <c r="J99">
        <f t="shared" si="16"/>
        <v>0</v>
      </c>
      <c r="K99">
        <f t="shared" si="16"/>
        <v>0</v>
      </c>
      <c r="L99">
        <f t="shared" si="16"/>
        <v>0</v>
      </c>
      <c r="M99">
        <f t="shared" si="16"/>
        <v>0</v>
      </c>
      <c r="N99">
        <f t="shared" si="16"/>
        <v>0</v>
      </c>
      <c r="O99">
        <f t="shared" si="16"/>
        <v>0</v>
      </c>
      <c r="P99">
        <f t="shared" si="16"/>
        <v>0</v>
      </c>
      <c r="Q99">
        <f t="shared" si="16"/>
        <v>0</v>
      </c>
      <c r="R99">
        <f t="shared" si="16"/>
        <v>0</v>
      </c>
      <c r="S99">
        <f t="shared" si="16"/>
        <v>0</v>
      </c>
      <c r="T99">
        <f t="shared" si="14"/>
        <v>0</v>
      </c>
      <c r="U99">
        <f t="shared" si="14"/>
        <v>0</v>
      </c>
      <c r="V99">
        <f t="shared" si="14"/>
        <v>0</v>
      </c>
      <c r="W99">
        <f t="shared" si="14"/>
        <v>0</v>
      </c>
      <c r="X99">
        <f t="shared" si="14"/>
        <v>0.96767738091222866</v>
      </c>
      <c r="Y99">
        <f t="shared" si="14"/>
        <v>0</v>
      </c>
      <c r="Z99">
        <f t="shared" si="14"/>
        <v>0</v>
      </c>
      <c r="AA99">
        <f t="shared" si="14"/>
        <v>0</v>
      </c>
      <c r="AB99">
        <f t="shared" si="14"/>
        <v>0</v>
      </c>
      <c r="AC99">
        <f t="shared" si="14"/>
        <v>0</v>
      </c>
      <c r="AD99">
        <f t="shared" si="14"/>
        <v>0</v>
      </c>
      <c r="AE99">
        <f t="shared" si="14"/>
        <v>0</v>
      </c>
      <c r="AF99">
        <f t="shared" si="14"/>
        <v>0</v>
      </c>
      <c r="AG99">
        <f t="shared" si="14"/>
        <v>0</v>
      </c>
      <c r="AH99">
        <f t="shared" si="14"/>
        <v>0</v>
      </c>
      <c r="AI99">
        <f t="shared" si="14"/>
        <v>0</v>
      </c>
      <c r="AJ99">
        <f t="shared" si="11"/>
        <v>0</v>
      </c>
      <c r="AK99">
        <f t="shared" si="11"/>
        <v>0</v>
      </c>
      <c r="AL99">
        <f t="shared" si="11"/>
        <v>0</v>
      </c>
      <c r="AM99">
        <f t="shared" si="11"/>
        <v>0</v>
      </c>
      <c r="AN99">
        <f t="shared" si="11"/>
        <v>0</v>
      </c>
      <c r="AO99">
        <f t="shared" si="12"/>
        <v>0</v>
      </c>
      <c r="AP99">
        <f t="shared" si="12"/>
        <v>0</v>
      </c>
      <c r="AQ99">
        <f t="shared" si="12"/>
        <v>0</v>
      </c>
      <c r="AR99">
        <f t="shared" si="12"/>
        <v>0</v>
      </c>
      <c r="AS99">
        <f t="shared" si="12"/>
        <v>0</v>
      </c>
      <c r="AT99">
        <f t="shared" si="12"/>
        <v>0</v>
      </c>
      <c r="AU99">
        <f t="shared" si="12"/>
        <v>0</v>
      </c>
      <c r="AV99">
        <f t="shared" si="12"/>
        <v>0</v>
      </c>
      <c r="AW99">
        <f t="shared" si="12"/>
        <v>0</v>
      </c>
      <c r="AX99">
        <f t="shared" si="12"/>
        <v>0</v>
      </c>
      <c r="AY99">
        <f t="shared" si="12"/>
        <v>0</v>
      </c>
      <c r="AZ99">
        <f t="shared" si="12"/>
        <v>0</v>
      </c>
      <c r="BA99">
        <f t="shared" si="12"/>
        <v>0</v>
      </c>
      <c r="BB99">
        <f t="shared" si="12"/>
        <v>0</v>
      </c>
      <c r="BC99">
        <f t="shared" si="12"/>
        <v>0</v>
      </c>
      <c r="BD99">
        <f t="shared" si="12"/>
        <v>0</v>
      </c>
      <c r="BE99">
        <f t="shared" si="13"/>
        <v>0</v>
      </c>
      <c r="BF99">
        <f t="shared" si="13"/>
        <v>0</v>
      </c>
      <c r="BG99">
        <f t="shared" si="13"/>
        <v>0</v>
      </c>
      <c r="BH99">
        <f t="shared" si="13"/>
        <v>0</v>
      </c>
      <c r="BI99">
        <f t="shared" si="13"/>
        <v>0</v>
      </c>
      <c r="BJ99">
        <f t="shared" si="13"/>
        <v>0</v>
      </c>
      <c r="BK99">
        <f t="shared" si="13"/>
        <v>0</v>
      </c>
      <c r="BL99">
        <f t="shared" si="13"/>
        <v>0</v>
      </c>
      <c r="BM99">
        <f t="shared" si="13"/>
        <v>0</v>
      </c>
      <c r="BN99">
        <f t="shared" si="13"/>
        <v>0</v>
      </c>
      <c r="BO99">
        <f t="shared" si="13"/>
        <v>0</v>
      </c>
      <c r="BP99">
        <f t="shared" si="13"/>
        <v>0</v>
      </c>
      <c r="BQ99">
        <f t="shared" si="13"/>
        <v>0</v>
      </c>
      <c r="BR99">
        <f t="shared" si="13"/>
        <v>0</v>
      </c>
      <c r="BS99">
        <f t="shared" si="13"/>
        <v>0</v>
      </c>
    </row>
    <row r="100" spans="2:71" ht="13" x14ac:dyDescent="0.25">
      <c r="C100" s="76">
        <v>22</v>
      </c>
      <c r="D100">
        <f t="shared" si="16"/>
        <v>0</v>
      </c>
      <c r="E100">
        <f t="shared" si="16"/>
        <v>0</v>
      </c>
      <c r="F100">
        <f t="shared" si="16"/>
        <v>0</v>
      </c>
      <c r="G100">
        <f t="shared" si="16"/>
        <v>0</v>
      </c>
      <c r="H100">
        <f t="shared" si="16"/>
        <v>0</v>
      </c>
      <c r="I100">
        <f t="shared" si="16"/>
        <v>0</v>
      </c>
      <c r="J100">
        <f t="shared" si="16"/>
        <v>0</v>
      </c>
      <c r="K100">
        <f t="shared" si="16"/>
        <v>0</v>
      </c>
      <c r="L100">
        <f t="shared" si="16"/>
        <v>0</v>
      </c>
      <c r="M100">
        <f t="shared" si="16"/>
        <v>0</v>
      </c>
      <c r="N100">
        <f t="shared" si="16"/>
        <v>0</v>
      </c>
      <c r="O100">
        <f t="shared" si="16"/>
        <v>0</v>
      </c>
      <c r="P100">
        <f t="shared" si="16"/>
        <v>0</v>
      </c>
      <c r="Q100">
        <f t="shared" si="16"/>
        <v>0</v>
      </c>
      <c r="R100">
        <f t="shared" si="16"/>
        <v>0</v>
      </c>
      <c r="S100">
        <f t="shared" si="16"/>
        <v>0</v>
      </c>
      <c r="T100">
        <f t="shared" si="14"/>
        <v>0</v>
      </c>
      <c r="U100">
        <f t="shared" si="14"/>
        <v>0</v>
      </c>
      <c r="V100">
        <f t="shared" si="14"/>
        <v>0</v>
      </c>
      <c r="W100">
        <f t="shared" si="14"/>
        <v>0</v>
      </c>
      <c r="X100">
        <f t="shared" si="14"/>
        <v>0</v>
      </c>
      <c r="Y100">
        <f t="shared" si="14"/>
        <v>1.9576669003164893</v>
      </c>
      <c r="Z100">
        <f t="shared" si="14"/>
        <v>0</v>
      </c>
      <c r="AA100">
        <f t="shared" si="14"/>
        <v>0</v>
      </c>
      <c r="AB100">
        <f t="shared" si="14"/>
        <v>0</v>
      </c>
      <c r="AC100">
        <f t="shared" si="14"/>
        <v>0</v>
      </c>
      <c r="AD100">
        <f t="shared" si="14"/>
        <v>0</v>
      </c>
      <c r="AE100">
        <f t="shared" si="14"/>
        <v>0</v>
      </c>
      <c r="AF100">
        <f t="shared" si="14"/>
        <v>0</v>
      </c>
      <c r="AG100">
        <f t="shared" si="14"/>
        <v>0</v>
      </c>
      <c r="AH100">
        <f t="shared" si="14"/>
        <v>0</v>
      </c>
      <c r="AI100">
        <f t="shared" si="14"/>
        <v>0</v>
      </c>
      <c r="AJ100">
        <f t="shared" si="11"/>
        <v>0</v>
      </c>
      <c r="AK100">
        <f t="shared" si="11"/>
        <v>0</v>
      </c>
      <c r="AL100">
        <f t="shared" si="11"/>
        <v>0</v>
      </c>
      <c r="AM100">
        <f t="shared" si="11"/>
        <v>0</v>
      </c>
      <c r="AN100">
        <f t="shared" si="11"/>
        <v>0</v>
      </c>
      <c r="AO100">
        <f t="shared" si="12"/>
        <v>0</v>
      </c>
      <c r="AP100">
        <f t="shared" si="12"/>
        <v>0</v>
      </c>
      <c r="AQ100">
        <f t="shared" si="12"/>
        <v>0</v>
      </c>
      <c r="AR100">
        <f t="shared" si="12"/>
        <v>0</v>
      </c>
      <c r="AS100">
        <f t="shared" si="12"/>
        <v>0</v>
      </c>
      <c r="AT100">
        <f t="shared" si="12"/>
        <v>0</v>
      </c>
      <c r="AU100">
        <f t="shared" si="12"/>
        <v>0</v>
      </c>
      <c r="AV100">
        <f t="shared" si="12"/>
        <v>0</v>
      </c>
      <c r="AW100">
        <f t="shared" si="12"/>
        <v>0</v>
      </c>
      <c r="AX100">
        <f t="shared" si="12"/>
        <v>0</v>
      </c>
      <c r="AY100">
        <f t="shared" si="12"/>
        <v>0</v>
      </c>
      <c r="AZ100">
        <f t="shared" si="12"/>
        <v>0</v>
      </c>
      <c r="BA100">
        <f t="shared" si="12"/>
        <v>0</v>
      </c>
      <c r="BB100">
        <f t="shared" si="12"/>
        <v>0</v>
      </c>
      <c r="BC100">
        <f t="shared" si="12"/>
        <v>0</v>
      </c>
      <c r="BD100">
        <f t="shared" si="12"/>
        <v>0</v>
      </c>
      <c r="BE100">
        <f t="shared" si="13"/>
        <v>0</v>
      </c>
      <c r="BF100">
        <f t="shared" si="13"/>
        <v>0</v>
      </c>
      <c r="BG100">
        <f t="shared" si="13"/>
        <v>0</v>
      </c>
      <c r="BH100">
        <f t="shared" si="13"/>
        <v>0</v>
      </c>
      <c r="BI100">
        <f t="shared" si="13"/>
        <v>0</v>
      </c>
      <c r="BJ100">
        <f t="shared" si="13"/>
        <v>0</v>
      </c>
      <c r="BK100">
        <f t="shared" si="13"/>
        <v>0</v>
      </c>
      <c r="BL100">
        <f t="shared" si="13"/>
        <v>0</v>
      </c>
      <c r="BM100">
        <f t="shared" si="13"/>
        <v>0</v>
      </c>
      <c r="BN100">
        <f t="shared" si="13"/>
        <v>0</v>
      </c>
      <c r="BO100">
        <f t="shared" si="13"/>
        <v>0</v>
      </c>
      <c r="BP100">
        <f t="shared" si="13"/>
        <v>0</v>
      </c>
      <c r="BQ100">
        <f t="shared" si="13"/>
        <v>0</v>
      </c>
      <c r="BR100">
        <f t="shared" si="13"/>
        <v>0</v>
      </c>
      <c r="BS100">
        <f t="shared" si="13"/>
        <v>0</v>
      </c>
    </row>
    <row r="101" spans="2:71" ht="13" x14ac:dyDescent="0.25">
      <c r="C101" s="76">
        <v>23</v>
      </c>
      <c r="D101">
        <f t="shared" si="16"/>
        <v>0</v>
      </c>
      <c r="E101">
        <f t="shared" si="16"/>
        <v>0</v>
      </c>
      <c r="F101">
        <f t="shared" si="16"/>
        <v>0</v>
      </c>
      <c r="G101">
        <f t="shared" si="16"/>
        <v>0</v>
      </c>
      <c r="H101">
        <f t="shared" si="16"/>
        <v>0</v>
      </c>
      <c r="I101">
        <f t="shared" si="16"/>
        <v>0</v>
      </c>
      <c r="J101">
        <f t="shared" si="16"/>
        <v>0</v>
      </c>
      <c r="K101">
        <f t="shared" si="16"/>
        <v>0</v>
      </c>
      <c r="L101">
        <f t="shared" si="16"/>
        <v>0</v>
      </c>
      <c r="M101">
        <f t="shared" si="16"/>
        <v>0</v>
      </c>
      <c r="N101">
        <f t="shared" si="16"/>
        <v>0</v>
      </c>
      <c r="O101">
        <f t="shared" si="16"/>
        <v>0</v>
      </c>
      <c r="P101">
        <f t="shared" si="16"/>
        <v>0</v>
      </c>
      <c r="Q101">
        <f t="shared" si="16"/>
        <v>0</v>
      </c>
      <c r="R101">
        <f t="shared" si="16"/>
        <v>0</v>
      </c>
      <c r="S101">
        <f t="shared" si="16"/>
        <v>0</v>
      </c>
      <c r="T101">
        <f t="shared" si="14"/>
        <v>0</v>
      </c>
      <c r="U101">
        <f t="shared" si="14"/>
        <v>0</v>
      </c>
      <c r="V101">
        <f t="shared" si="14"/>
        <v>0</v>
      </c>
      <c r="W101">
        <f t="shared" si="14"/>
        <v>0</v>
      </c>
      <c r="X101">
        <f t="shared" si="14"/>
        <v>0</v>
      </c>
      <c r="Y101">
        <f t="shared" si="14"/>
        <v>0</v>
      </c>
      <c r="Z101">
        <f t="shared" si="14"/>
        <v>7.0013162843174124</v>
      </c>
      <c r="AA101">
        <f t="shared" si="14"/>
        <v>0</v>
      </c>
      <c r="AB101">
        <f t="shared" si="14"/>
        <v>0</v>
      </c>
      <c r="AC101">
        <f t="shared" si="14"/>
        <v>0</v>
      </c>
      <c r="AD101">
        <f t="shared" si="14"/>
        <v>0</v>
      </c>
      <c r="AE101">
        <f t="shared" si="14"/>
        <v>0</v>
      </c>
      <c r="AF101">
        <f t="shared" si="14"/>
        <v>0</v>
      </c>
      <c r="AG101">
        <f t="shared" si="14"/>
        <v>0</v>
      </c>
      <c r="AH101">
        <f t="shared" si="14"/>
        <v>0</v>
      </c>
      <c r="AI101">
        <f t="shared" si="14"/>
        <v>0</v>
      </c>
      <c r="AJ101">
        <f t="shared" si="11"/>
        <v>0</v>
      </c>
      <c r="AK101">
        <f t="shared" si="11"/>
        <v>0</v>
      </c>
      <c r="AL101">
        <f t="shared" si="11"/>
        <v>0</v>
      </c>
      <c r="AM101">
        <f t="shared" si="11"/>
        <v>0</v>
      </c>
      <c r="AN101">
        <f t="shared" si="11"/>
        <v>0</v>
      </c>
      <c r="AO101">
        <f t="shared" si="12"/>
        <v>0</v>
      </c>
      <c r="AP101">
        <f t="shared" si="12"/>
        <v>0</v>
      </c>
      <c r="AQ101">
        <f t="shared" si="12"/>
        <v>0</v>
      </c>
      <c r="AR101">
        <f t="shared" si="12"/>
        <v>0</v>
      </c>
      <c r="AS101">
        <f t="shared" si="12"/>
        <v>0</v>
      </c>
      <c r="AT101">
        <f t="shared" si="12"/>
        <v>0</v>
      </c>
      <c r="AU101">
        <f t="shared" si="12"/>
        <v>0</v>
      </c>
      <c r="AV101">
        <f t="shared" si="12"/>
        <v>0</v>
      </c>
      <c r="AW101">
        <f t="shared" si="12"/>
        <v>0</v>
      </c>
      <c r="AX101">
        <f t="shared" si="12"/>
        <v>0</v>
      </c>
      <c r="AY101">
        <f t="shared" si="12"/>
        <v>0</v>
      </c>
      <c r="AZ101">
        <f t="shared" si="12"/>
        <v>0</v>
      </c>
      <c r="BA101">
        <f t="shared" si="12"/>
        <v>0</v>
      </c>
      <c r="BB101">
        <f t="shared" si="12"/>
        <v>0</v>
      </c>
      <c r="BC101">
        <f t="shared" si="12"/>
        <v>0</v>
      </c>
      <c r="BD101">
        <f t="shared" si="12"/>
        <v>0</v>
      </c>
      <c r="BE101">
        <f t="shared" si="13"/>
        <v>0</v>
      </c>
      <c r="BF101">
        <f t="shared" si="13"/>
        <v>0</v>
      </c>
      <c r="BG101">
        <f t="shared" si="13"/>
        <v>0</v>
      </c>
      <c r="BH101">
        <f t="shared" si="13"/>
        <v>0</v>
      </c>
      <c r="BI101">
        <f t="shared" si="13"/>
        <v>0</v>
      </c>
      <c r="BJ101">
        <f t="shared" si="13"/>
        <v>0</v>
      </c>
      <c r="BK101">
        <f t="shared" si="13"/>
        <v>0</v>
      </c>
      <c r="BL101">
        <f t="shared" si="13"/>
        <v>0</v>
      </c>
      <c r="BM101">
        <f t="shared" si="13"/>
        <v>0</v>
      </c>
      <c r="BN101">
        <f t="shared" si="13"/>
        <v>0</v>
      </c>
      <c r="BO101">
        <f t="shared" si="13"/>
        <v>0</v>
      </c>
      <c r="BP101">
        <f t="shared" si="13"/>
        <v>0</v>
      </c>
      <c r="BQ101">
        <f t="shared" si="13"/>
        <v>0</v>
      </c>
      <c r="BR101">
        <f t="shared" si="13"/>
        <v>0</v>
      </c>
      <c r="BS101">
        <f t="shared" si="13"/>
        <v>0</v>
      </c>
    </row>
    <row r="102" spans="2:71" ht="13" x14ac:dyDescent="0.25">
      <c r="C102" s="76">
        <v>24</v>
      </c>
      <c r="D102">
        <f t="shared" si="16"/>
        <v>0</v>
      </c>
      <c r="E102">
        <f t="shared" si="16"/>
        <v>0</v>
      </c>
      <c r="F102">
        <f t="shared" si="16"/>
        <v>0</v>
      </c>
      <c r="G102">
        <f t="shared" si="16"/>
        <v>0</v>
      </c>
      <c r="H102">
        <f t="shared" si="16"/>
        <v>0</v>
      </c>
      <c r="I102">
        <f t="shared" si="16"/>
        <v>0</v>
      </c>
      <c r="J102">
        <f t="shared" si="16"/>
        <v>0</v>
      </c>
      <c r="K102">
        <f t="shared" si="16"/>
        <v>0</v>
      </c>
      <c r="L102">
        <f t="shared" si="16"/>
        <v>0</v>
      </c>
      <c r="M102">
        <f t="shared" si="16"/>
        <v>0</v>
      </c>
      <c r="N102">
        <f t="shared" si="16"/>
        <v>0</v>
      </c>
      <c r="O102">
        <f t="shared" si="16"/>
        <v>0</v>
      </c>
      <c r="P102">
        <f t="shared" si="16"/>
        <v>0</v>
      </c>
      <c r="Q102">
        <f t="shared" si="16"/>
        <v>0</v>
      </c>
      <c r="R102">
        <f t="shared" si="16"/>
        <v>0</v>
      </c>
      <c r="S102">
        <f t="shared" si="16"/>
        <v>0</v>
      </c>
      <c r="T102">
        <f t="shared" si="14"/>
        <v>0</v>
      </c>
      <c r="U102">
        <f t="shared" si="14"/>
        <v>0</v>
      </c>
      <c r="V102">
        <f t="shared" si="14"/>
        <v>0</v>
      </c>
      <c r="W102">
        <f t="shared" si="14"/>
        <v>0</v>
      </c>
      <c r="X102">
        <f t="shared" si="14"/>
        <v>0</v>
      </c>
      <c r="Y102">
        <f t="shared" si="14"/>
        <v>0</v>
      </c>
      <c r="Z102">
        <f t="shared" si="14"/>
        <v>0</v>
      </c>
      <c r="AA102">
        <f t="shared" si="14"/>
        <v>2.4176538395506832</v>
      </c>
      <c r="AB102">
        <f t="shared" si="14"/>
        <v>0</v>
      </c>
      <c r="AC102">
        <f t="shared" si="14"/>
        <v>0</v>
      </c>
      <c r="AD102">
        <f t="shared" si="14"/>
        <v>0</v>
      </c>
      <c r="AE102">
        <f t="shared" si="14"/>
        <v>0</v>
      </c>
      <c r="AF102">
        <f t="shared" si="14"/>
        <v>0</v>
      </c>
      <c r="AG102">
        <f t="shared" si="14"/>
        <v>0</v>
      </c>
      <c r="AH102">
        <f t="shared" si="14"/>
        <v>0</v>
      </c>
      <c r="AI102">
        <f t="shared" si="14"/>
        <v>0</v>
      </c>
      <c r="AJ102">
        <f t="shared" si="11"/>
        <v>0</v>
      </c>
      <c r="AK102">
        <f t="shared" si="11"/>
        <v>0</v>
      </c>
      <c r="AL102">
        <f t="shared" si="11"/>
        <v>0</v>
      </c>
      <c r="AM102">
        <f t="shared" si="11"/>
        <v>0</v>
      </c>
      <c r="AN102">
        <f t="shared" si="11"/>
        <v>0</v>
      </c>
      <c r="AO102">
        <f t="shared" si="12"/>
        <v>0</v>
      </c>
      <c r="AP102">
        <f t="shared" si="12"/>
        <v>0</v>
      </c>
      <c r="AQ102">
        <f t="shared" si="12"/>
        <v>0</v>
      </c>
      <c r="AR102">
        <f t="shared" si="12"/>
        <v>0</v>
      </c>
      <c r="AS102">
        <f t="shared" si="12"/>
        <v>0</v>
      </c>
      <c r="AT102">
        <f t="shared" si="12"/>
        <v>0</v>
      </c>
      <c r="AU102">
        <f t="shared" si="12"/>
        <v>0</v>
      </c>
      <c r="AV102">
        <f t="shared" si="12"/>
        <v>0</v>
      </c>
      <c r="AW102">
        <f t="shared" si="12"/>
        <v>0</v>
      </c>
      <c r="AX102">
        <f t="shared" si="12"/>
        <v>0</v>
      </c>
      <c r="AY102">
        <f t="shared" si="12"/>
        <v>0</v>
      </c>
      <c r="AZ102">
        <f t="shared" si="12"/>
        <v>0</v>
      </c>
      <c r="BA102">
        <f t="shared" si="12"/>
        <v>0</v>
      </c>
      <c r="BB102">
        <f t="shared" si="12"/>
        <v>0</v>
      </c>
      <c r="BC102">
        <f t="shared" si="12"/>
        <v>0</v>
      </c>
      <c r="BD102">
        <f t="shared" si="12"/>
        <v>0</v>
      </c>
      <c r="BE102">
        <f t="shared" si="13"/>
        <v>0</v>
      </c>
      <c r="BF102">
        <f t="shared" si="13"/>
        <v>0</v>
      </c>
      <c r="BG102">
        <f t="shared" si="13"/>
        <v>0</v>
      </c>
      <c r="BH102">
        <f t="shared" si="13"/>
        <v>0</v>
      </c>
      <c r="BI102">
        <f t="shared" si="13"/>
        <v>0</v>
      </c>
      <c r="BJ102">
        <f t="shared" si="13"/>
        <v>0</v>
      </c>
      <c r="BK102">
        <f t="shared" si="13"/>
        <v>0</v>
      </c>
      <c r="BL102">
        <f t="shared" si="13"/>
        <v>0</v>
      </c>
      <c r="BM102">
        <f t="shared" si="13"/>
        <v>0</v>
      </c>
      <c r="BN102">
        <f t="shared" si="13"/>
        <v>0</v>
      </c>
      <c r="BO102">
        <f t="shared" si="13"/>
        <v>0</v>
      </c>
      <c r="BP102">
        <f t="shared" si="13"/>
        <v>0</v>
      </c>
      <c r="BQ102">
        <f t="shared" si="13"/>
        <v>0</v>
      </c>
      <c r="BR102">
        <f t="shared" si="13"/>
        <v>0</v>
      </c>
      <c r="BS102">
        <f t="shared" si="13"/>
        <v>0</v>
      </c>
    </row>
    <row r="103" spans="2:71" ht="13" x14ac:dyDescent="0.25">
      <c r="C103" s="76">
        <v>25</v>
      </c>
      <c r="D103">
        <f t="shared" si="16"/>
        <v>0</v>
      </c>
      <c r="E103">
        <f t="shared" si="16"/>
        <v>0</v>
      </c>
      <c r="F103">
        <f t="shared" si="16"/>
        <v>0</v>
      </c>
      <c r="G103">
        <f t="shared" si="16"/>
        <v>0</v>
      </c>
      <c r="H103">
        <f t="shared" si="16"/>
        <v>0</v>
      </c>
      <c r="I103">
        <f t="shared" si="16"/>
        <v>0</v>
      </c>
      <c r="J103">
        <f t="shared" si="16"/>
        <v>0</v>
      </c>
      <c r="K103">
        <f t="shared" si="16"/>
        <v>0</v>
      </c>
      <c r="L103">
        <f t="shared" si="16"/>
        <v>0</v>
      </c>
      <c r="M103">
        <f t="shared" si="16"/>
        <v>0</v>
      </c>
      <c r="N103">
        <f t="shared" si="16"/>
        <v>0</v>
      </c>
      <c r="O103">
        <f t="shared" si="16"/>
        <v>0</v>
      </c>
      <c r="P103">
        <f t="shared" si="16"/>
        <v>0</v>
      </c>
      <c r="Q103">
        <f t="shared" si="16"/>
        <v>0</v>
      </c>
      <c r="R103">
        <f t="shared" si="16"/>
        <v>0</v>
      </c>
      <c r="S103">
        <f t="shared" si="16"/>
        <v>0</v>
      </c>
      <c r="T103">
        <f t="shared" si="14"/>
        <v>0</v>
      </c>
      <c r="U103">
        <f t="shared" si="14"/>
        <v>0</v>
      </c>
      <c r="V103">
        <f t="shared" si="14"/>
        <v>0</v>
      </c>
      <c r="W103">
        <f t="shared" si="14"/>
        <v>0</v>
      </c>
      <c r="X103">
        <f t="shared" si="14"/>
        <v>0</v>
      </c>
      <c r="Y103">
        <f t="shared" si="14"/>
        <v>0</v>
      </c>
      <c r="Z103">
        <f t="shared" si="14"/>
        <v>0</v>
      </c>
      <c r="AA103">
        <f t="shared" si="14"/>
        <v>0</v>
      </c>
      <c r="AB103">
        <f t="shared" si="14"/>
        <v>6.3982819856281488</v>
      </c>
      <c r="AC103">
        <f t="shared" si="14"/>
        <v>0</v>
      </c>
      <c r="AD103">
        <f t="shared" si="14"/>
        <v>0</v>
      </c>
      <c r="AE103">
        <f t="shared" si="14"/>
        <v>0</v>
      </c>
      <c r="AF103">
        <f t="shared" si="14"/>
        <v>0</v>
      </c>
      <c r="AG103">
        <f t="shared" si="14"/>
        <v>0</v>
      </c>
      <c r="AH103">
        <f t="shared" si="14"/>
        <v>0</v>
      </c>
      <c r="AI103">
        <f t="shared" si="14"/>
        <v>0</v>
      </c>
      <c r="AJ103">
        <f t="shared" si="11"/>
        <v>0</v>
      </c>
      <c r="AK103">
        <f t="shared" si="11"/>
        <v>0</v>
      </c>
      <c r="AL103">
        <f t="shared" si="11"/>
        <v>0</v>
      </c>
      <c r="AM103">
        <f t="shared" si="11"/>
        <v>0</v>
      </c>
      <c r="AN103">
        <f t="shared" si="11"/>
        <v>0</v>
      </c>
      <c r="AO103">
        <f t="shared" si="12"/>
        <v>0</v>
      </c>
      <c r="AP103">
        <f t="shared" si="12"/>
        <v>0</v>
      </c>
      <c r="AQ103">
        <f t="shared" si="12"/>
        <v>0</v>
      </c>
      <c r="AR103">
        <f t="shared" si="12"/>
        <v>0</v>
      </c>
      <c r="AS103">
        <f t="shared" si="12"/>
        <v>0</v>
      </c>
      <c r="AT103">
        <f t="shared" si="12"/>
        <v>0</v>
      </c>
      <c r="AU103">
        <f t="shared" si="12"/>
        <v>0</v>
      </c>
      <c r="AV103">
        <f t="shared" si="12"/>
        <v>0</v>
      </c>
      <c r="AW103">
        <f t="shared" si="12"/>
        <v>0</v>
      </c>
      <c r="AX103">
        <f t="shared" si="12"/>
        <v>0</v>
      </c>
      <c r="AY103">
        <f t="shared" si="12"/>
        <v>0</v>
      </c>
      <c r="AZ103">
        <f t="shared" si="12"/>
        <v>0</v>
      </c>
      <c r="BA103">
        <f t="shared" si="12"/>
        <v>0</v>
      </c>
      <c r="BB103">
        <f t="shared" si="12"/>
        <v>0</v>
      </c>
      <c r="BC103">
        <f t="shared" si="12"/>
        <v>0</v>
      </c>
      <c r="BD103">
        <f t="shared" ref="BD103" si="17">IF(BD$78=$C103,BD$148,0)</f>
        <v>0</v>
      </c>
      <c r="BE103">
        <f t="shared" si="13"/>
        <v>0</v>
      </c>
      <c r="BF103">
        <f t="shared" si="13"/>
        <v>0</v>
      </c>
      <c r="BG103">
        <f t="shared" si="13"/>
        <v>0</v>
      </c>
      <c r="BH103">
        <f t="shared" si="13"/>
        <v>0</v>
      </c>
      <c r="BI103">
        <f t="shared" si="13"/>
        <v>0</v>
      </c>
      <c r="BJ103">
        <f t="shared" si="13"/>
        <v>0</v>
      </c>
      <c r="BK103">
        <f t="shared" si="13"/>
        <v>0</v>
      </c>
      <c r="BL103">
        <f t="shared" si="13"/>
        <v>0</v>
      </c>
      <c r="BM103">
        <f t="shared" si="13"/>
        <v>0</v>
      </c>
      <c r="BN103">
        <f t="shared" si="13"/>
        <v>0</v>
      </c>
      <c r="BO103">
        <f t="shared" si="13"/>
        <v>0</v>
      </c>
      <c r="BP103">
        <f t="shared" si="13"/>
        <v>0</v>
      </c>
      <c r="BQ103">
        <f t="shared" si="13"/>
        <v>0</v>
      </c>
      <c r="BR103">
        <f t="shared" si="13"/>
        <v>0</v>
      </c>
      <c r="BS103">
        <f t="shared" si="13"/>
        <v>0</v>
      </c>
    </row>
    <row r="104" spans="2:71" ht="13" x14ac:dyDescent="0.25">
      <c r="C104" s="76">
        <v>26</v>
      </c>
      <c r="D104">
        <f t="shared" si="16"/>
        <v>0</v>
      </c>
      <c r="E104">
        <f t="shared" si="16"/>
        <v>0</v>
      </c>
      <c r="F104">
        <f t="shared" si="16"/>
        <v>0</v>
      </c>
      <c r="G104">
        <f t="shared" si="16"/>
        <v>0</v>
      </c>
      <c r="H104">
        <f t="shared" si="16"/>
        <v>0</v>
      </c>
      <c r="I104">
        <f t="shared" si="16"/>
        <v>0</v>
      </c>
      <c r="J104">
        <f t="shared" si="16"/>
        <v>0</v>
      </c>
      <c r="K104">
        <f t="shared" si="16"/>
        <v>0</v>
      </c>
      <c r="L104">
        <f t="shared" si="16"/>
        <v>0</v>
      </c>
      <c r="M104">
        <f t="shared" si="16"/>
        <v>0</v>
      </c>
      <c r="N104">
        <f t="shared" si="16"/>
        <v>0</v>
      </c>
      <c r="O104">
        <f t="shared" si="16"/>
        <v>0</v>
      </c>
      <c r="P104">
        <f t="shared" si="16"/>
        <v>0</v>
      </c>
      <c r="Q104">
        <f t="shared" si="16"/>
        <v>0</v>
      </c>
      <c r="R104">
        <f t="shared" si="16"/>
        <v>0</v>
      </c>
      <c r="S104">
        <f t="shared" si="16"/>
        <v>0</v>
      </c>
      <c r="T104">
        <f t="shared" si="14"/>
        <v>0</v>
      </c>
      <c r="U104">
        <f t="shared" si="14"/>
        <v>0</v>
      </c>
      <c r="V104">
        <f t="shared" si="14"/>
        <v>0</v>
      </c>
      <c r="W104">
        <f t="shared" si="14"/>
        <v>0</v>
      </c>
      <c r="X104">
        <f t="shared" si="14"/>
        <v>0</v>
      </c>
      <c r="Y104">
        <f t="shared" si="14"/>
        <v>0</v>
      </c>
      <c r="Z104">
        <f t="shared" si="14"/>
        <v>0</v>
      </c>
      <c r="AA104">
        <f t="shared" si="14"/>
        <v>0</v>
      </c>
      <c r="AB104">
        <f t="shared" si="14"/>
        <v>0</v>
      </c>
      <c r="AC104">
        <f t="shared" si="14"/>
        <v>9.8024856924540362</v>
      </c>
      <c r="AD104">
        <f t="shared" si="14"/>
        <v>0</v>
      </c>
      <c r="AE104">
        <f t="shared" si="14"/>
        <v>0</v>
      </c>
      <c r="AF104">
        <f t="shared" si="14"/>
        <v>0</v>
      </c>
      <c r="AG104">
        <f t="shared" si="14"/>
        <v>0</v>
      </c>
      <c r="AH104">
        <f t="shared" si="14"/>
        <v>0</v>
      </c>
      <c r="AI104">
        <f t="shared" ref="AI104:AX136" si="18">IF(AI$78=$C104,AI$148,0)</f>
        <v>0</v>
      </c>
      <c r="AJ104">
        <f t="shared" si="18"/>
        <v>0</v>
      </c>
      <c r="AK104">
        <f t="shared" si="18"/>
        <v>0</v>
      </c>
      <c r="AL104">
        <f t="shared" si="18"/>
        <v>0</v>
      </c>
      <c r="AM104">
        <f t="shared" si="11"/>
        <v>0</v>
      </c>
      <c r="AN104">
        <f t="shared" si="11"/>
        <v>0</v>
      </c>
      <c r="AO104">
        <f t="shared" ref="AO104:BD119" si="19">IF(AO$78=$C104,AO$148,0)</f>
        <v>0</v>
      </c>
      <c r="AP104">
        <f t="shared" si="19"/>
        <v>0</v>
      </c>
      <c r="AQ104">
        <f t="shared" si="19"/>
        <v>0</v>
      </c>
      <c r="AR104">
        <f t="shared" si="19"/>
        <v>0</v>
      </c>
      <c r="AS104">
        <f t="shared" si="19"/>
        <v>0</v>
      </c>
      <c r="AT104">
        <f t="shared" si="19"/>
        <v>0</v>
      </c>
      <c r="AU104">
        <f t="shared" si="19"/>
        <v>0</v>
      </c>
      <c r="AV104">
        <f t="shared" si="19"/>
        <v>0</v>
      </c>
      <c r="AW104">
        <f t="shared" si="19"/>
        <v>0</v>
      </c>
      <c r="AX104">
        <f t="shared" si="19"/>
        <v>0</v>
      </c>
      <c r="AY104">
        <f t="shared" si="19"/>
        <v>0</v>
      </c>
      <c r="AZ104">
        <f t="shared" si="19"/>
        <v>0</v>
      </c>
      <c r="BA104">
        <f t="shared" si="19"/>
        <v>0</v>
      </c>
      <c r="BB104">
        <f t="shared" si="19"/>
        <v>0</v>
      </c>
      <c r="BC104">
        <f t="shared" si="19"/>
        <v>0</v>
      </c>
      <c r="BD104">
        <f t="shared" si="19"/>
        <v>0</v>
      </c>
      <c r="BE104">
        <f t="shared" si="13"/>
        <v>0</v>
      </c>
      <c r="BF104">
        <f t="shared" si="13"/>
        <v>0</v>
      </c>
      <c r="BG104">
        <f t="shared" si="13"/>
        <v>0</v>
      </c>
      <c r="BH104">
        <f t="shared" si="13"/>
        <v>0</v>
      </c>
      <c r="BI104">
        <f t="shared" si="13"/>
        <v>0</v>
      </c>
      <c r="BJ104">
        <f t="shared" si="13"/>
        <v>0</v>
      </c>
      <c r="BK104">
        <f t="shared" si="13"/>
        <v>0</v>
      </c>
      <c r="BL104">
        <f t="shared" si="13"/>
        <v>0</v>
      </c>
      <c r="BM104">
        <f t="shared" si="13"/>
        <v>0</v>
      </c>
      <c r="BN104">
        <f t="shared" si="13"/>
        <v>0</v>
      </c>
      <c r="BO104">
        <f t="shared" si="13"/>
        <v>0</v>
      </c>
      <c r="BP104">
        <f t="shared" si="13"/>
        <v>0</v>
      </c>
      <c r="BQ104">
        <f t="shared" si="13"/>
        <v>0</v>
      </c>
      <c r="BR104">
        <f t="shared" si="13"/>
        <v>0</v>
      </c>
      <c r="BS104">
        <f t="shared" si="13"/>
        <v>0</v>
      </c>
    </row>
    <row r="105" spans="2:71" ht="13" x14ac:dyDescent="0.25">
      <c r="C105" s="76">
        <v>27</v>
      </c>
      <c r="D105">
        <f t="shared" si="16"/>
        <v>0</v>
      </c>
      <c r="E105">
        <f t="shared" si="16"/>
        <v>0</v>
      </c>
      <c r="F105">
        <f t="shared" si="16"/>
        <v>0</v>
      </c>
      <c r="G105">
        <f t="shared" si="16"/>
        <v>0</v>
      </c>
      <c r="H105">
        <f t="shared" si="16"/>
        <v>0</v>
      </c>
      <c r="I105">
        <f t="shared" si="16"/>
        <v>0</v>
      </c>
      <c r="J105">
        <f t="shared" si="16"/>
        <v>0</v>
      </c>
      <c r="K105">
        <f t="shared" si="16"/>
        <v>0</v>
      </c>
      <c r="L105">
        <f t="shared" si="16"/>
        <v>0</v>
      </c>
      <c r="M105">
        <f t="shared" si="16"/>
        <v>0</v>
      </c>
      <c r="N105">
        <f t="shared" si="16"/>
        <v>0</v>
      </c>
      <c r="O105">
        <f t="shared" si="16"/>
        <v>0</v>
      </c>
      <c r="P105">
        <f t="shared" si="16"/>
        <v>0</v>
      </c>
      <c r="Q105">
        <f t="shared" si="16"/>
        <v>0</v>
      </c>
      <c r="R105">
        <f t="shared" si="16"/>
        <v>0</v>
      </c>
      <c r="S105">
        <f t="shared" si="16"/>
        <v>0</v>
      </c>
      <c r="T105">
        <f t="shared" ref="T105:AI121" si="20">IF(T$78=$C105,T$148,0)</f>
        <v>0</v>
      </c>
      <c r="U105">
        <f t="shared" si="20"/>
        <v>0</v>
      </c>
      <c r="V105">
        <f t="shared" si="20"/>
        <v>0</v>
      </c>
      <c r="W105">
        <f t="shared" si="20"/>
        <v>0</v>
      </c>
      <c r="X105">
        <f t="shared" si="20"/>
        <v>0</v>
      </c>
      <c r="Y105">
        <f t="shared" si="20"/>
        <v>0</v>
      </c>
      <c r="Z105">
        <f t="shared" si="20"/>
        <v>0</v>
      </c>
      <c r="AA105">
        <f t="shared" si="20"/>
        <v>0</v>
      </c>
      <c r="AB105">
        <f t="shared" si="20"/>
        <v>0</v>
      </c>
      <c r="AC105">
        <f t="shared" si="20"/>
        <v>0</v>
      </c>
      <c r="AD105">
        <f t="shared" si="20"/>
        <v>1.4643286354200808</v>
      </c>
      <c r="AE105">
        <f t="shared" si="20"/>
        <v>0</v>
      </c>
      <c r="AF105">
        <f t="shared" si="20"/>
        <v>0</v>
      </c>
      <c r="AG105">
        <f t="shared" si="20"/>
        <v>0</v>
      </c>
      <c r="AH105">
        <f t="shared" si="20"/>
        <v>0</v>
      </c>
      <c r="AI105">
        <f t="shared" si="20"/>
        <v>0</v>
      </c>
      <c r="AJ105">
        <f t="shared" si="18"/>
        <v>0</v>
      </c>
      <c r="AK105">
        <f t="shared" si="18"/>
        <v>0</v>
      </c>
      <c r="AL105">
        <f t="shared" si="18"/>
        <v>0</v>
      </c>
      <c r="AM105">
        <f t="shared" si="11"/>
        <v>0</v>
      </c>
      <c r="AN105">
        <f t="shared" si="11"/>
        <v>0</v>
      </c>
      <c r="AO105">
        <f t="shared" si="19"/>
        <v>0</v>
      </c>
      <c r="AP105">
        <f t="shared" si="19"/>
        <v>0</v>
      </c>
      <c r="AQ105">
        <f t="shared" si="19"/>
        <v>0</v>
      </c>
      <c r="AR105">
        <f t="shared" si="19"/>
        <v>0</v>
      </c>
      <c r="AS105">
        <f t="shared" si="19"/>
        <v>0</v>
      </c>
      <c r="AT105">
        <f t="shared" si="19"/>
        <v>0</v>
      </c>
      <c r="AU105">
        <f t="shared" si="19"/>
        <v>0</v>
      </c>
      <c r="AV105">
        <f t="shared" si="19"/>
        <v>0</v>
      </c>
      <c r="AW105">
        <f t="shared" si="19"/>
        <v>0</v>
      </c>
      <c r="AX105">
        <f t="shared" si="19"/>
        <v>0</v>
      </c>
      <c r="AY105">
        <f t="shared" si="19"/>
        <v>0</v>
      </c>
      <c r="AZ105">
        <f t="shared" si="19"/>
        <v>0</v>
      </c>
      <c r="BA105">
        <f t="shared" si="19"/>
        <v>0</v>
      </c>
      <c r="BB105">
        <f t="shared" si="19"/>
        <v>0</v>
      </c>
      <c r="BC105">
        <f t="shared" si="19"/>
        <v>0</v>
      </c>
      <c r="BD105">
        <f t="shared" si="19"/>
        <v>0</v>
      </c>
      <c r="BE105">
        <f t="shared" si="13"/>
        <v>0</v>
      </c>
      <c r="BF105">
        <f t="shared" si="13"/>
        <v>0</v>
      </c>
      <c r="BG105">
        <f t="shared" si="13"/>
        <v>0</v>
      </c>
      <c r="BH105">
        <f t="shared" si="13"/>
        <v>0</v>
      </c>
      <c r="BI105">
        <f t="shared" si="13"/>
        <v>0</v>
      </c>
      <c r="BJ105">
        <f t="shared" si="13"/>
        <v>0</v>
      </c>
      <c r="BK105">
        <f t="shared" si="13"/>
        <v>0</v>
      </c>
      <c r="BL105">
        <f t="shared" si="13"/>
        <v>0</v>
      </c>
      <c r="BM105">
        <f t="shared" si="13"/>
        <v>0</v>
      </c>
      <c r="BN105">
        <f t="shared" si="13"/>
        <v>0</v>
      </c>
      <c r="BO105">
        <f t="shared" si="13"/>
        <v>0</v>
      </c>
      <c r="BP105">
        <f t="shared" si="13"/>
        <v>0</v>
      </c>
      <c r="BQ105">
        <f t="shared" si="13"/>
        <v>0</v>
      </c>
      <c r="BR105">
        <f t="shared" si="13"/>
        <v>0</v>
      </c>
      <c r="BS105">
        <f t="shared" ref="BP105:BS146" si="21">IF(BS$78=$C105,BS$148,0)</f>
        <v>0</v>
      </c>
    </row>
    <row r="106" spans="2:71" ht="13" x14ac:dyDescent="0.25">
      <c r="C106" s="76">
        <v>28</v>
      </c>
      <c r="D106">
        <f t="shared" si="16"/>
        <v>0</v>
      </c>
      <c r="E106">
        <f t="shared" si="16"/>
        <v>0</v>
      </c>
      <c r="F106">
        <f t="shared" si="16"/>
        <v>0</v>
      </c>
      <c r="G106">
        <f t="shared" si="16"/>
        <v>0</v>
      </c>
      <c r="H106">
        <f t="shared" si="16"/>
        <v>0</v>
      </c>
      <c r="I106">
        <f t="shared" si="16"/>
        <v>0</v>
      </c>
      <c r="J106">
        <f t="shared" si="16"/>
        <v>0</v>
      </c>
      <c r="K106">
        <f t="shared" si="16"/>
        <v>0</v>
      </c>
      <c r="L106">
        <f t="shared" si="16"/>
        <v>0</v>
      </c>
      <c r="M106">
        <f t="shared" si="16"/>
        <v>0</v>
      </c>
      <c r="N106">
        <f t="shared" si="16"/>
        <v>0</v>
      </c>
      <c r="O106">
        <f t="shared" si="16"/>
        <v>0</v>
      </c>
      <c r="P106">
        <f t="shared" si="16"/>
        <v>0</v>
      </c>
      <c r="Q106">
        <f t="shared" si="16"/>
        <v>0</v>
      </c>
      <c r="R106">
        <f t="shared" si="16"/>
        <v>0</v>
      </c>
      <c r="S106">
        <f t="shared" si="16"/>
        <v>0</v>
      </c>
      <c r="T106">
        <f t="shared" si="20"/>
        <v>0</v>
      </c>
      <c r="U106">
        <f t="shared" si="20"/>
        <v>0</v>
      </c>
      <c r="V106">
        <f t="shared" si="20"/>
        <v>0</v>
      </c>
      <c r="W106">
        <f t="shared" si="20"/>
        <v>0</v>
      </c>
      <c r="X106">
        <f t="shared" si="20"/>
        <v>0</v>
      </c>
      <c r="Y106">
        <f t="shared" si="20"/>
        <v>0</v>
      </c>
      <c r="Z106">
        <f t="shared" si="20"/>
        <v>0</v>
      </c>
      <c r="AA106">
        <f t="shared" si="20"/>
        <v>0</v>
      </c>
      <c r="AB106">
        <f t="shared" si="20"/>
        <v>0</v>
      </c>
      <c r="AC106">
        <f t="shared" si="20"/>
        <v>0</v>
      </c>
      <c r="AD106">
        <f t="shared" si="20"/>
        <v>0</v>
      </c>
      <c r="AE106">
        <f t="shared" si="20"/>
        <v>3.076200307024509</v>
      </c>
      <c r="AF106">
        <f t="shared" si="20"/>
        <v>0</v>
      </c>
      <c r="AG106">
        <f t="shared" si="20"/>
        <v>0</v>
      </c>
      <c r="AH106">
        <f t="shared" si="20"/>
        <v>0</v>
      </c>
      <c r="AI106">
        <f t="shared" si="20"/>
        <v>0</v>
      </c>
      <c r="AJ106">
        <f t="shared" si="18"/>
        <v>0</v>
      </c>
      <c r="AK106">
        <f t="shared" si="18"/>
        <v>0</v>
      </c>
      <c r="AL106">
        <f t="shared" si="18"/>
        <v>0</v>
      </c>
      <c r="AM106">
        <f t="shared" si="11"/>
        <v>0</v>
      </c>
      <c r="AN106">
        <f t="shared" si="11"/>
        <v>0</v>
      </c>
      <c r="AO106">
        <f t="shared" si="19"/>
        <v>0</v>
      </c>
      <c r="AP106">
        <f t="shared" si="19"/>
        <v>0</v>
      </c>
      <c r="AQ106">
        <f t="shared" si="19"/>
        <v>0</v>
      </c>
      <c r="AR106">
        <f t="shared" si="19"/>
        <v>0</v>
      </c>
      <c r="AS106">
        <f t="shared" si="19"/>
        <v>0</v>
      </c>
      <c r="AT106">
        <f t="shared" si="19"/>
        <v>0</v>
      </c>
      <c r="AU106">
        <f t="shared" si="19"/>
        <v>0</v>
      </c>
      <c r="AV106">
        <f t="shared" si="19"/>
        <v>0</v>
      </c>
      <c r="AW106">
        <f t="shared" si="19"/>
        <v>0</v>
      </c>
      <c r="AX106">
        <f t="shared" si="19"/>
        <v>0</v>
      </c>
      <c r="AY106">
        <f t="shared" si="19"/>
        <v>0</v>
      </c>
      <c r="AZ106">
        <f t="shared" si="19"/>
        <v>0</v>
      </c>
      <c r="BA106">
        <f t="shared" si="19"/>
        <v>0</v>
      </c>
      <c r="BB106">
        <f t="shared" si="19"/>
        <v>0</v>
      </c>
      <c r="BC106">
        <f t="shared" si="19"/>
        <v>0</v>
      </c>
      <c r="BD106">
        <f t="shared" si="19"/>
        <v>0</v>
      </c>
      <c r="BE106">
        <f t="shared" ref="BE106:BQ127" si="22">IF(BE$78=$C106,BE$148,0)</f>
        <v>0</v>
      </c>
      <c r="BF106">
        <f t="shared" si="22"/>
        <v>0</v>
      </c>
      <c r="BG106">
        <f t="shared" si="22"/>
        <v>0</v>
      </c>
      <c r="BH106">
        <f t="shared" si="22"/>
        <v>0</v>
      </c>
      <c r="BI106">
        <f t="shared" si="22"/>
        <v>0</v>
      </c>
      <c r="BJ106">
        <f t="shared" si="22"/>
        <v>0</v>
      </c>
      <c r="BK106">
        <f t="shared" si="22"/>
        <v>0</v>
      </c>
      <c r="BL106">
        <f t="shared" si="22"/>
        <v>0</v>
      </c>
      <c r="BM106">
        <f t="shared" si="22"/>
        <v>0</v>
      </c>
      <c r="BN106">
        <f t="shared" si="22"/>
        <v>0</v>
      </c>
      <c r="BO106">
        <f t="shared" si="22"/>
        <v>0</v>
      </c>
      <c r="BP106">
        <f t="shared" si="21"/>
        <v>0</v>
      </c>
      <c r="BQ106">
        <f t="shared" si="21"/>
        <v>0</v>
      </c>
      <c r="BR106">
        <f t="shared" si="21"/>
        <v>0</v>
      </c>
      <c r="BS106">
        <f t="shared" si="21"/>
        <v>0</v>
      </c>
    </row>
    <row r="107" spans="2:71" ht="13" x14ac:dyDescent="0.25">
      <c r="C107" s="76">
        <v>29</v>
      </c>
      <c r="D107">
        <f t="shared" si="16"/>
        <v>0</v>
      </c>
      <c r="E107">
        <f t="shared" si="16"/>
        <v>0</v>
      </c>
      <c r="F107">
        <f t="shared" si="16"/>
        <v>0</v>
      </c>
      <c r="G107">
        <f t="shared" si="16"/>
        <v>0</v>
      </c>
      <c r="H107">
        <f t="shared" si="16"/>
        <v>0</v>
      </c>
      <c r="I107">
        <f t="shared" si="16"/>
        <v>0</v>
      </c>
      <c r="J107">
        <f t="shared" si="16"/>
        <v>0</v>
      </c>
      <c r="K107">
        <f t="shared" si="16"/>
        <v>0</v>
      </c>
      <c r="L107">
        <f t="shared" si="16"/>
        <v>0</v>
      </c>
      <c r="M107">
        <f t="shared" si="16"/>
        <v>0</v>
      </c>
      <c r="N107">
        <f t="shared" si="16"/>
        <v>0</v>
      </c>
      <c r="O107">
        <f t="shared" si="16"/>
        <v>0</v>
      </c>
      <c r="P107">
        <f t="shared" si="16"/>
        <v>0</v>
      </c>
      <c r="Q107">
        <f t="shared" si="16"/>
        <v>0</v>
      </c>
      <c r="R107">
        <f t="shared" si="16"/>
        <v>0</v>
      </c>
      <c r="S107">
        <f t="shared" si="16"/>
        <v>0</v>
      </c>
      <c r="T107">
        <f t="shared" si="20"/>
        <v>0</v>
      </c>
      <c r="U107">
        <f t="shared" si="20"/>
        <v>0</v>
      </c>
      <c r="V107">
        <f t="shared" si="20"/>
        <v>0</v>
      </c>
      <c r="W107">
        <f t="shared" si="20"/>
        <v>0</v>
      </c>
      <c r="X107">
        <f t="shared" si="20"/>
        <v>0</v>
      </c>
      <c r="Y107">
        <f t="shared" si="20"/>
        <v>0</v>
      </c>
      <c r="Z107">
        <f t="shared" si="20"/>
        <v>0</v>
      </c>
      <c r="AA107">
        <f t="shared" si="20"/>
        <v>0</v>
      </c>
      <c r="AB107">
        <f t="shared" si="20"/>
        <v>0</v>
      </c>
      <c r="AC107">
        <f t="shared" si="20"/>
        <v>0</v>
      </c>
      <c r="AD107">
        <f t="shared" si="20"/>
        <v>0</v>
      </c>
      <c r="AE107">
        <f t="shared" si="20"/>
        <v>0</v>
      </c>
      <c r="AF107">
        <f t="shared" si="20"/>
        <v>10.217852955512521</v>
      </c>
      <c r="AG107">
        <f t="shared" si="20"/>
        <v>0</v>
      </c>
      <c r="AH107">
        <f t="shared" si="20"/>
        <v>0</v>
      </c>
      <c r="AI107">
        <f t="shared" si="20"/>
        <v>0</v>
      </c>
      <c r="AJ107">
        <f t="shared" si="18"/>
        <v>0</v>
      </c>
      <c r="AK107">
        <f t="shared" si="18"/>
        <v>0</v>
      </c>
      <c r="AL107">
        <f t="shared" si="18"/>
        <v>0</v>
      </c>
      <c r="AM107">
        <f t="shared" si="11"/>
        <v>0</v>
      </c>
      <c r="AN107">
        <f t="shared" si="11"/>
        <v>0</v>
      </c>
      <c r="AO107">
        <f t="shared" si="19"/>
        <v>0</v>
      </c>
      <c r="AP107">
        <f t="shared" si="19"/>
        <v>0</v>
      </c>
      <c r="AQ107">
        <f t="shared" si="19"/>
        <v>0</v>
      </c>
      <c r="AR107">
        <f t="shared" si="19"/>
        <v>0</v>
      </c>
      <c r="AS107">
        <f t="shared" si="19"/>
        <v>0</v>
      </c>
      <c r="AT107">
        <f t="shared" si="19"/>
        <v>0</v>
      </c>
      <c r="AU107">
        <f t="shared" si="19"/>
        <v>0</v>
      </c>
      <c r="AV107">
        <f t="shared" si="19"/>
        <v>0</v>
      </c>
      <c r="AW107">
        <f t="shared" si="19"/>
        <v>0</v>
      </c>
      <c r="AX107">
        <f t="shared" si="19"/>
        <v>0</v>
      </c>
      <c r="AY107">
        <f t="shared" si="19"/>
        <v>0</v>
      </c>
      <c r="AZ107">
        <f t="shared" si="19"/>
        <v>0</v>
      </c>
      <c r="BA107">
        <f t="shared" si="19"/>
        <v>0</v>
      </c>
      <c r="BB107">
        <f t="shared" si="19"/>
        <v>0</v>
      </c>
      <c r="BC107">
        <f t="shared" si="19"/>
        <v>0</v>
      </c>
      <c r="BD107">
        <f t="shared" si="19"/>
        <v>0</v>
      </c>
      <c r="BE107">
        <f t="shared" si="22"/>
        <v>0</v>
      </c>
      <c r="BF107">
        <f t="shared" si="22"/>
        <v>0</v>
      </c>
      <c r="BG107">
        <f t="shared" si="22"/>
        <v>0</v>
      </c>
      <c r="BH107">
        <f t="shared" si="22"/>
        <v>0</v>
      </c>
      <c r="BI107">
        <f t="shared" si="22"/>
        <v>0</v>
      </c>
      <c r="BJ107">
        <f t="shared" si="22"/>
        <v>0</v>
      </c>
      <c r="BK107">
        <f t="shared" si="22"/>
        <v>0</v>
      </c>
      <c r="BL107">
        <f t="shared" si="22"/>
        <v>0</v>
      </c>
      <c r="BM107">
        <f t="shared" si="22"/>
        <v>0</v>
      </c>
      <c r="BN107">
        <f t="shared" si="22"/>
        <v>0</v>
      </c>
      <c r="BO107">
        <f t="shared" si="22"/>
        <v>0</v>
      </c>
      <c r="BP107">
        <f t="shared" si="21"/>
        <v>0</v>
      </c>
      <c r="BQ107">
        <f t="shared" si="21"/>
        <v>0</v>
      </c>
      <c r="BR107">
        <f t="shared" si="21"/>
        <v>0</v>
      </c>
      <c r="BS107">
        <f t="shared" si="21"/>
        <v>0</v>
      </c>
    </row>
    <row r="108" spans="2:71" ht="13" x14ac:dyDescent="0.25">
      <c r="C108" s="76">
        <v>30</v>
      </c>
      <c r="D108">
        <f t="shared" si="16"/>
        <v>0</v>
      </c>
      <c r="E108">
        <f t="shared" si="16"/>
        <v>0</v>
      </c>
      <c r="F108">
        <f t="shared" si="16"/>
        <v>0</v>
      </c>
      <c r="G108">
        <f t="shared" si="16"/>
        <v>0</v>
      </c>
      <c r="H108">
        <f t="shared" si="16"/>
        <v>0</v>
      </c>
      <c r="I108">
        <f t="shared" si="16"/>
        <v>0</v>
      </c>
      <c r="J108">
        <f t="shared" si="16"/>
        <v>0</v>
      </c>
      <c r="K108">
        <f t="shared" si="16"/>
        <v>0</v>
      </c>
      <c r="L108">
        <f t="shared" si="16"/>
        <v>0</v>
      </c>
      <c r="M108">
        <f t="shared" si="16"/>
        <v>0</v>
      </c>
      <c r="N108">
        <f t="shared" si="16"/>
        <v>0</v>
      </c>
      <c r="O108">
        <f t="shared" si="16"/>
        <v>0</v>
      </c>
      <c r="P108">
        <f t="shared" si="16"/>
        <v>0</v>
      </c>
      <c r="Q108">
        <f t="shared" si="16"/>
        <v>0</v>
      </c>
      <c r="R108">
        <f t="shared" si="16"/>
        <v>0</v>
      </c>
      <c r="S108">
        <f t="shared" si="16"/>
        <v>0</v>
      </c>
      <c r="T108">
        <f t="shared" si="20"/>
        <v>0</v>
      </c>
      <c r="U108">
        <f t="shared" si="20"/>
        <v>0</v>
      </c>
      <c r="V108">
        <f t="shared" si="20"/>
        <v>0</v>
      </c>
      <c r="W108">
        <f t="shared" si="20"/>
        <v>0</v>
      </c>
      <c r="X108">
        <f t="shared" si="20"/>
        <v>0</v>
      </c>
      <c r="Y108">
        <f t="shared" si="20"/>
        <v>0</v>
      </c>
      <c r="Z108">
        <f t="shared" si="20"/>
        <v>0</v>
      </c>
      <c r="AA108">
        <f t="shared" si="20"/>
        <v>0</v>
      </c>
      <c r="AB108">
        <f t="shared" si="20"/>
        <v>0</v>
      </c>
      <c r="AC108">
        <f t="shared" si="20"/>
        <v>0</v>
      </c>
      <c r="AD108">
        <f t="shared" si="20"/>
        <v>0</v>
      </c>
      <c r="AE108">
        <f t="shared" si="20"/>
        <v>0</v>
      </c>
      <c r="AF108">
        <f t="shared" si="20"/>
        <v>0</v>
      </c>
      <c r="AG108">
        <f t="shared" si="20"/>
        <v>2.6989754734554485</v>
      </c>
      <c r="AH108">
        <f t="shared" si="20"/>
        <v>0</v>
      </c>
      <c r="AI108">
        <f t="shared" si="20"/>
        <v>0</v>
      </c>
      <c r="AJ108">
        <f t="shared" si="18"/>
        <v>0</v>
      </c>
      <c r="AK108">
        <f t="shared" si="18"/>
        <v>0</v>
      </c>
      <c r="AL108">
        <f t="shared" si="18"/>
        <v>0</v>
      </c>
      <c r="AM108">
        <f t="shared" si="11"/>
        <v>0</v>
      </c>
      <c r="AN108">
        <f t="shared" si="11"/>
        <v>0</v>
      </c>
      <c r="AO108">
        <f t="shared" si="19"/>
        <v>0</v>
      </c>
      <c r="AP108">
        <f t="shared" si="19"/>
        <v>0</v>
      </c>
      <c r="AQ108">
        <f t="shared" si="19"/>
        <v>0</v>
      </c>
      <c r="AR108">
        <f t="shared" si="19"/>
        <v>0</v>
      </c>
      <c r="AS108">
        <f t="shared" si="19"/>
        <v>0</v>
      </c>
      <c r="AT108">
        <f t="shared" si="19"/>
        <v>0</v>
      </c>
      <c r="AU108">
        <f t="shared" si="19"/>
        <v>0</v>
      </c>
      <c r="AV108">
        <f t="shared" si="19"/>
        <v>0</v>
      </c>
      <c r="AW108">
        <f t="shared" si="19"/>
        <v>0</v>
      </c>
      <c r="AX108">
        <f t="shared" si="19"/>
        <v>0</v>
      </c>
      <c r="AY108">
        <f t="shared" si="19"/>
        <v>0</v>
      </c>
      <c r="AZ108">
        <f t="shared" si="19"/>
        <v>0</v>
      </c>
      <c r="BA108">
        <f t="shared" si="19"/>
        <v>0</v>
      </c>
      <c r="BB108">
        <f t="shared" si="19"/>
        <v>0</v>
      </c>
      <c r="BC108">
        <f t="shared" si="19"/>
        <v>0</v>
      </c>
      <c r="BD108">
        <f t="shared" si="19"/>
        <v>0</v>
      </c>
      <c r="BE108">
        <f t="shared" si="22"/>
        <v>0</v>
      </c>
      <c r="BF108">
        <f t="shared" si="22"/>
        <v>0</v>
      </c>
      <c r="BG108">
        <f t="shared" si="22"/>
        <v>0</v>
      </c>
      <c r="BH108">
        <f t="shared" si="22"/>
        <v>0</v>
      </c>
      <c r="BI108">
        <f t="shared" si="22"/>
        <v>0</v>
      </c>
      <c r="BJ108">
        <f t="shared" si="22"/>
        <v>0</v>
      </c>
      <c r="BK108">
        <f t="shared" si="22"/>
        <v>0</v>
      </c>
      <c r="BL108">
        <f t="shared" si="22"/>
        <v>0</v>
      </c>
      <c r="BM108">
        <f t="shared" si="22"/>
        <v>0</v>
      </c>
      <c r="BN108">
        <f t="shared" si="22"/>
        <v>0</v>
      </c>
      <c r="BO108">
        <f t="shared" si="22"/>
        <v>0</v>
      </c>
      <c r="BP108">
        <f t="shared" si="21"/>
        <v>0</v>
      </c>
      <c r="BQ108">
        <f t="shared" si="21"/>
        <v>0</v>
      </c>
      <c r="BR108">
        <f t="shared" si="21"/>
        <v>0</v>
      </c>
      <c r="BS108">
        <f t="shared" si="21"/>
        <v>0</v>
      </c>
    </row>
    <row r="109" spans="2:71" ht="13" x14ac:dyDescent="0.25">
      <c r="C109" s="76">
        <v>31</v>
      </c>
      <c r="D109">
        <f t="shared" si="16"/>
        <v>0</v>
      </c>
      <c r="E109">
        <f t="shared" si="16"/>
        <v>0</v>
      </c>
      <c r="F109">
        <f t="shared" si="16"/>
        <v>0</v>
      </c>
      <c r="G109">
        <f t="shared" si="16"/>
        <v>0</v>
      </c>
      <c r="H109">
        <f t="shared" si="16"/>
        <v>0</v>
      </c>
      <c r="I109">
        <f t="shared" si="16"/>
        <v>0</v>
      </c>
      <c r="J109">
        <f t="shared" si="16"/>
        <v>0</v>
      </c>
      <c r="K109">
        <f t="shared" si="16"/>
        <v>0</v>
      </c>
      <c r="L109">
        <f t="shared" si="16"/>
        <v>0</v>
      </c>
      <c r="M109">
        <f t="shared" si="16"/>
        <v>0</v>
      </c>
      <c r="N109">
        <f t="shared" si="16"/>
        <v>0</v>
      </c>
      <c r="O109">
        <f t="shared" si="16"/>
        <v>0</v>
      </c>
      <c r="P109">
        <f t="shared" si="16"/>
        <v>0</v>
      </c>
      <c r="Q109">
        <f t="shared" si="16"/>
        <v>0</v>
      </c>
      <c r="R109">
        <f t="shared" si="16"/>
        <v>0</v>
      </c>
      <c r="S109">
        <f t="shared" si="16"/>
        <v>0</v>
      </c>
      <c r="T109">
        <f t="shared" si="20"/>
        <v>0</v>
      </c>
      <c r="U109">
        <f t="shared" si="20"/>
        <v>0</v>
      </c>
      <c r="V109">
        <f t="shared" si="20"/>
        <v>0</v>
      </c>
      <c r="W109">
        <f t="shared" si="20"/>
        <v>0</v>
      </c>
      <c r="X109">
        <f t="shared" si="20"/>
        <v>0</v>
      </c>
      <c r="Y109">
        <f t="shared" si="20"/>
        <v>0</v>
      </c>
      <c r="Z109">
        <f t="shared" si="20"/>
        <v>0</v>
      </c>
      <c r="AA109">
        <f t="shared" si="20"/>
        <v>0</v>
      </c>
      <c r="AB109">
        <f t="shared" si="20"/>
        <v>0</v>
      </c>
      <c r="AC109">
        <f t="shared" si="20"/>
        <v>0</v>
      </c>
      <c r="AD109">
        <f t="shared" si="20"/>
        <v>0</v>
      </c>
      <c r="AE109">
        <f t="shared" si="20"/>
        <v>0</v>
      </c>
      <c r="AF109">
        <f t="shared" si="20"/>
        <v>0</v>
      </c>
      <c r="AG109">
        <f t="shared" si="20"/>
        <v>0</v>
      </c>
      <c r="AH109">
        <f t="shared" si="20"/>
        <v>4.1624471134161318</v>
      </c>
      <c r="AI109">
        <f t="shared" si="20"/>
        <v>0</v>
      </c>
      <c r="AJ109">
        <f t="shared" si="18"/>
        <v>0</v>
      </c>
      <c r="AK109">
        <f t="shared" si="18"/>
        <v>0</v>
      </c>
      <c r="AL109">
        <f t="shared" si="18"/>
        <v>0</v>
      </c>
      <c r="AM109">
        <f t="shared" si="11"/>
        <v>0</v>
      </c>
      <c r="AN109">
        <f t="shared" si="11"/>
        <v>0</v>
      </c>
      <c r="AO109">
        <f t="shared" si="19"/>
        <v>0</v>
      </c>
      <c r="AP109">
        <f t="shared" si="19"/>
        <v>0</v>
      </c>
      <c r="AQ109">
        <f t="shared" si="19"/>
        <v>0</v>
      </c>
      <c r="AR109">
        <f t="shared" si="19"/>
        <v>0</v>
      </c>
      <c r="AS109">
        <f t="shared" si="19"/>
        <v>0</v>
      </c>
      <c r="AT109">
        <f t="shared" si="19"/>
        <v>0</v>
      </c>
      <c r="AU109">
        <f t="shared" si="19"/>
        <v>0</v>
      </c>
      <c r="AV109">
        <f t="shared" si="19"/>
        <v>0</v>
      </c>
      <c r="AW109">
        <f t="shared" si="19"/>
        <v>0</v>
      </c>
      <c r="AX109">
        <f t="shared" si="19"/>
        <v>0</v>
      </c>
      <c r="AY109">
        <f t="shared" si="19"/>
        <v>0</v>
      </c>
      <c r="AZ109">
        <f t="shared" si="19"/>
        <v>0</v>
      </c>
      <c r="BA109">
        <f t="shared" si="19"/>
        <v>0</v>
      </c>
      <c r="BB109">
        <f t="shared" si="19"/>
        <v>0</v>
      </c>
      <c r="BC109">
        <f t="shared" si="19"/>
        <v>0</v>
      </c>
      <c r="BD109">
        <f t="shared" si="19"/>
        <v>0</v>
      </c>
      <c r="BE109">
        <f t="shared" si="22"/>
        <v>0</v>
      </c>
      <c r="BF109">
        <f t="shared" si="22"/>
        <v>0</v>
      </c>
      <c r="BG109">
        <f t="shared" si="22"/>
        <v>0</v>
      </c>
      <c r="BH109">
        <f t="shared" si="22"/>
        <v>0</v>
      </c>
      <c r="BI109">
        <f t="shared" si="22"/>
        <v>0</v>
      </c>
      <c r="BJ109">
        <f t="shared" si="22"/>
        <v>0</v>
      </c>
      <c r="BK109">
        <f t="shared" si="22"/>
        <v>0</v>
      </c>
      <c r="BL109">
        <f t="shared" si="22"/>
        <v>0</v>
      </c>
      <c r="BM109">
        <f t="shared" si="22"/>
        <v>0</v>
      </c>
      <c r="BN109">
        <f t="shared" si="22"/>
        <v>0</v>
      </c>
      <c r="BO109">
        <f t="shared" si="22"/>
        <v>0</v>
      </c>
      <c r="BP109">
        <f t="shared" si="21"/>
        <v>0</v>
      </c>
      <c r="BQ109">
        <f t="shared" si="21"/>
        <v>0</v>
      </c>
      <c r="BR109">
        <f t="shared" si="21"/>
        <v>0</v>
      </c>
      <c r="BS109">
        <f t="shared" si="21"/>
        <v>0</v>
      </c>
    </row>
    <row r="110" spans="2:71" ht="13" x14ac:dyDescent="0.25">
      <c r="C110" s="76">
        <v>32</v>
      </c>
      <c r="D110">
        <f t="shared" si="16"/>
        <v>0</v>
      </c>
      <c r="E110">
        <f t="shared" si="16"/>
        <v>0</v>
      </c>
      <c r="F110">
        <f t="shared" si="16"/>
        <v>0</v>
      </c>
      <c r="G110">
        <f t="shared" si="16"/>
        <v>0</v>
      </c>
      <c r="H110">
        <f t="shared" si="16"/>
        <v>0</v>
      </c>
      <c r="I110">
        <f t="shared" si="16"/>
        <v>0</v>
      </c>
      <c r="J110">
        <f t="shared" si="16"/>
        <v>0</v>
      </c>
      <c r="K110">
        <f t="shared" si="16"/>
        <v>0</v>
      </c>
      <c r="L110">
        <f t="shared" si="16"/>
        <v>0</v>
      </c>
      <c r="M110">
        <f t="shared" si="16"/>
        <v>0</v>
      </c>
      <c r="N110">
        <f t="shared" si="16"/>
        <v>0</v>
      </c>
      <c r="O110">
        <f t="shared" si="16"/>
        <v>0</v>
      </c>
      <c r="P110">
        <f t="shared" si="16"/>
        <v>0</v>
      </c>
      <c r="Q110">
        <f t="shared" si="16"/>
        <v>0</v>
      </c>
      <c r="R110">
        <f t="shared" si="16"/>
        <v>0</v>
      </c>
      <c r="S110">
        <f t="shared" si="16"/>
        <v>0</v>
      </c>
      <c r="T110">
        <f t="shared" si="20"/>
        <v>0</v>
      </c>
      <c r="U110">
        <f t="shared" si="20"/>
        <v>0</v>
      </c>
      <c r="V110">
        <f t="shared" si="20"/>
        <v>0</v>
      </c>
      <c r="W110">
        <f t="shared" si="20"/>
        <v>0</v>
      </c>
      <c r="X110">
        <f t="shared" si="20"/>
        <v>0</v>
      </c>
      <c r="Y110">
        <f t="shared" si="20"/>
        <v>0</v>
      </c>
      <c r="Z110">
        <f t="shared" si="20"/>
        <v>0</v>
      </c>
      <c r="AA110">
        <f t="shared" si="20"/>
        <v>0</v>
      </c>
      <c r="AB110">
        <f t="shared" si="20"/>
        <v>0</v>
      </c>
      <c r="AC110">
        <f t="shared" si="20"/>
        <v>0</v>
      </c>
      <c r="AD110">
        <f t="shared" si="20"/>
        <v>0</v>
      </c>
      <c r="AE110">
        <f t="shared" si="20"/>
        <v>0</v>
      </c>
      <c r="AF110">
        <f t="shared" si="20"/>
        <v>0</v>
      </c>
      <c r="AG110">
        <f t="shared" si="20"/>
        <v>0</v>
      </c>
      <c r="AH110">
        <f t="shared" si="20"/>
        <v>0</v>
      </c>
      <c r="AI110">
        <f t="shared" si="20"/>
        <v>4.5194054500412886</v>
      </c>
      <c r="AJ110">
        <f t="shared" si="18"/>
        <v>0</v>
      </c>
      <c r="AK110">
        <f t="shared" si="18"/>
        <v>0</v>
      </c>
      <c r="AL110">
        <f t="shared" si="18"/>
        <v>0</v>
      </c>
      <c r="AM110">
        <f t="shared" si="11"/>
        <v>0</v>
      </c>
      <c r="AN110">
        <f t="shared" si="11"/>
        <v>0</v>
      </c>
      <c r="AO110">
        <f t="shared" si="19"/>
        <v>0</v>
      </c>
      <c r="AP110">
        <f t="shared" si="19"/>
        <v>0</v>
      </c>
      <c r="AQ110">
        <f t="shared" si="19"/>
        <v>0</v>
      </c>
      <c r="AR110">
        <f t="shared" si="19"/>
        <v>0</v>
      </c>
      <c r="AS110">
        <f t="shared" si="19"/>
        <v>0</v>
      </c>
      <c r="AT110">
        <f t="shared" si="19"/>
        <v>0</v>
      </c>
      <c r="AU110">
        <f t="shared" si="19"/>
        <v>0</v>
      </c>
      <c r="AV110">
        <f t="shared" si="19"/>
        <v>0</v>
      </c>
      <c r="AW110">
        <f t="shared" si="19"/>
        <v>0</v>
      </c>
      <c r="AX110">
        <f t="shared" si="19"/>
        <v>0</v>
      </c>
      <c r="AY110">
        <f t="shared" si="19"/>
        <v>0</v>
      </c>
      <c r="AZ110">
        <f t="shared" si="19"/>
        <v>0</v>
      </c>
      <c r="BA110">
        <f t="shared" si="19"/>
        <v>0</v>
      </c>
      <c r="BB110">
        <f t="shared" si="19"/>
        <v>0</v>
      </c>
      <c r="BC110">
        <f t="shared" si="19"/>
        <v>0</v>
      </c>
      <c r="BD110">
        <f t="shared" si="19"/>
        <v>0</v>
      </c>
      <c r="BE110">
        <f t="shared" si="22"/>
        <v>0</v>
      </c>
      <c r="BF110">
        <f t="shared" si="22"/>
        <v>0</v>
      </c>
      <c r="BG110">
        <f t="shared" si="22"/>
        <v>0</v>
      </c>
      <c r="BH110">
        <f t="shared" si="22"/>
        <v>0</v>
      </c>
      <c r="BI110">
        <f t="shared" si="22"/>
        <v>0</v>
      </c>
      <c r="BJ110">
        <f t="shared" si="22"/>
        <v>0</v>
      </c>
      <c r="BK110">
        <f t="shared" si="22"/>
        <v>0</v>
      </c>
      <c r="BL110">
        <f t="shared" si="22"/>
        <v>0</v>
      </c>
      <c r="BM110">
        <f t="shared" si="22"/>
        <v>0</v>
      </c>
      <c r="BN110">
        <f t="shared" si="22"/>
        <v>0</v>
      </c>
      <c r="BO110">
        <f t="shared" si="22"/>
        <v>0</v>
      </c>
      <c r="BP110">
        <f t="shared" si="21"/>
        <v>0</v>
      </c>
      <c r="BQ110">
        <f t="shared" si="21"/>
        <v>0</v>
      </c>
      <c r="BR110">
        <f t="shared" si="21"/>
        <v>0</v>
      </c>
      <c r="BS110">
        <f t="shared" si="21"/>
        <v>0</v>
      </c>
    </row>
    <row r="111" spans="2:71" ht="13" x14ac:dyDescent="0.25">
      <c r="C111" s="76">
        <v>33</v>
      </c>
      <c r="D111">
        <f t="shared" si="16"/>
        <v>0</v>
      </c>
      <c r="E111">
        <f t="shared" si="16"/>
        <v>0</v>
      </c>
      <c r="F111">
        <f t="shared" si="16"/>
        <v>0</v>
      </c>
      <c r="G111">
        <f t="shared" si="16"/>
        <v>0</v>
      </c>
      <c r="H111">
        <f t="shared" si="16"/>
        <v>0</v>
      </c>
      <c r="I111">
        <f t="shared" si="16"/>
        <v>0</v>
      </c>
      <c r="J111">
        <f t="shared" si="16"/>
        <v>0</v>
      </c>
      <c r="K111">
        <f t="shared" si="16"/>
        <v>0</v>
      </c>
      <c r="L111">
        <f t="shared" si="16"/>
        <v>0</v>
      </c>
      <c r="M111">
        <f t="shared" si="16"/>
        <v>0</v>
      </c>
      <c r="N111">
        <f t="shared" si="16"/>
        <v>0</v>
      </c>
      <c r="O111">
        <f t="shared" si="16"/>
        <v>0</v>
      </c>
      <c r="P111">
        <f t="shared" si="16"/>
        <v>0</v>
      </c>
      <c r="Q111">
        <f t="shared" si="16"/>
        <v>0</v>
      </c>
      <c r="R111">
        <f t="shared" si="16"/>
        <v>0</v>
      </c>
      <c r="S111">
        <f t="shared" si="16"/>
        <v>0</v>
      </c>
      <c r="T111">
        <f t="shared" si="20"/>
        <v>0</v>
      </c>
      <c r="U111">
        <f t="shared" si="20"/>
        <v>0</v>
      </c>
      <c r="V111">
        <f t="shared" si="20"/>
        <v>0</v>
      </c>
      <c r="W111">
        <f t="shared" si="20"/>
        <v>0</v>
      </c>
      <c r="X111">
        <f t="shared" si="20"/>
        <v>0</v>
      </c>
      <c r="Y111">
        <f t="shared" si="20"/>
        <v>0</v>
      </c>
      <c r="Z111">
        <f t="shared" si="20"/>
        <v>0</v>
      </c>
      <c r="AA111">
        <f t="shared" si="20"/>
        <v>0</v>
      </c>
      <c r="AB111">
        <f t="shared" si="20"/>
        <v>0</v>
      </c>
      <c r="AC111">
        <f t="shared" si="20"/>
        <v>0</v>
      </c>
      <c r="AD111">
        <f t="shared" si="20"/>
        <v>0</v>
      </c>
      <c r="AE111">
        <f t="shared" si="20"/>
        <v>0</v>
      </c>
      <c r="AF111">
        <f t="shared" si="20"/>
        <v>0</v>
      </c>
      <c r="AG111">
        <f t="shared" si="20"/>
        <v>0</v>
      </c>
      <c r="AH111">
        <f t="shared" si="20"/>
        <v>0</v>
      </c>
      <c r="AI111">
        <f t="shared" si="20"/>
        <v>0</v>
      </c>
      <c r="AJ111">
        <f t="shared" si="18"/>
        <v>1.1926826002970821</v>
      </c>
      <c r="AK111">
        <f t="shared" si="18"/>
        <v>0</v>
      </c>
      <c r="AL111">
        <f t="shared" si="18"/>
        <v>0</v>
      </c>
      <c r="AM111">
        <f t="shared" si="11"/>
        <v>0</v>
      </c>
      <c r="AN111">
        <f t="shared" si="11"/>
        <v>0</v>
      </c>
      <c r="AO111">
        <f t="shared" si="19"/>
        <v>0</v>
      </c>
      <c r="AP111">
        <f t="shared" si="19"/>
        <v>0</v>
      </c>
      <c r="AQ111">
        <f t="shared" si="19"/>
        <v>0</v>
      </c>
      <c r="AR111">
        <f t="shared" si="19"/>
        <v>0</v>
      </c>
      <c r="AS111">
        <f t="shared" si="19"/>
        <v>0</v>
      </c>
      <c r="AT111">
        <f t="shared" si="19"/>
        <v>0</v>
      </c>
      <c r="AU111">
        <f t="shared" si="19"/>
        <v>0</v>
      </c>
      <c r="AV111">
        <f t="shared" si="19"/>
        <v>0</v>
      </c>
      <c r="AW111">
        <f t="shared" si="19"/>
        <v>0</v>
      </c>
      <c r="AX111">
        <f t="shared" si="19"/>
        <v>0</v>
      </c>
      <c r="AY111">
        <f t="shared" si="19"/>
        <v>0</v>
      </c>
      <c r="AZ111">
        <f t="shared" si="19"/>
        <v>0</v>
      </c>
      <c r="BA111">
        <f t="shared" si="19"/>
        <v>0</v>
      </c>
      <c r="BB111">
        <f t="shared" si="19"/>
        <v>0</v>
      </c>
      <c r="BC111">
        <f t="shared" si="19"/>
        <v>0</v>
      </c>
      <c r="BD111">
        <f t="shared" si="19"/>
        <v>0</v>
      </c>
      <c r="BE111">
        <f t="shared" si="22"/>
        <v>0</v>
      </c>
      <c r="BF111">
        <f t="shared" si="22"/>
        <v>0</v>
      </c>
      <c r="BG111">
        <f t="shared" si="22"/>
        <v>0</v>
      </c>
      <c r="BH111">
        <f t="shared" si="22"/>
        <v>0</v>
      </c>
      <c r="BI111">
        <f t="shared" si="22"/>
        <v>0</v>
      </c>
      <c r="BJ111">
        <f t="shared" si="22"/>
        <v>0</v>
      </c>
      <c r="BK111">
        <f t="shared" si="22"/>
        <v>0</v>
      </c>
      <c r="BL111">
        <f t="shared" si="22"/>
        <v>0</v>
      </c>
      <c r="BM111">
        <f t="shared" si="22"/>
        <v>0</v>
      </c>
      <c r="BN111">
        <f t="shared" si="22"/>
        <v>0</v>
      </c>
      <c r="BO111">
        <f t="shared" si="22"/>
        <v>0</v>
      </c>
      <c r="BP111">
        <f t="shared" si="21"/>
        <v>0</v>
      </c>
      <c r="BQ111">
        <f t="shared" si="21"/>
        <v>0</v>
      </c>
      <c r="BR111">
        <f t="shared" si="21"/>
        <v>0</v>
      </c>
      <c r="BS111">
        <f t="shared" si="21"/>
        <v>0</v>
      </c>
    </row>
    <row r="112" spans="2:71" ht="13" x14ac:dyDescent="0.25">
      <c r="C112" s="76">
        <v>34</v>
      </c>
      <c r="D112">
        <f t="shared" si="16"/>
        <v>0</v>
      </c>
      <c r="E112">
        <f t="shared" si="16"/>
        <v>0</v>
      </c>
      <c r="F112">
        <f t="shared" si="16"/>
        <v>0</v>
      </c>
      <c r="G112">
        <f t="shared" si="16"/>
        <v>0</v>
      </c>
      <c r="H112">
        <f t="shared" si="16"/>
        <v>0</v>
      </c>
      <c r="I112">
        <f t="shared" si="16"/>
        <v>0</v>
      </c>
      <c r="J112">
        <f t="shared" si="16"/>
        <v>0</v>
      </c>
      <c r="K112">
        <f t="shared" si="16"/>
        <v>0</v>
      </c>
      <c r="L112">
        <f t="shared" si="16"/>
        <v>0</v>
      </c>
      <c r="M112">
        <f t="shared" si="16"/>
        <v>0</v>
      </c>
      <c r="N112">
        <f t="shared" si="16"/>
        <v>0</v>
      </c>
      <c r="O112">
        <f t="shared" si="16"/>
        <v>0</v>
      </c>
      <c r="P112">
        <f t="shared" si="16"/>
        <v>0</v>
      </c>
      <c r="Q112">
        <f t="shared" si="16"/>
        <v>0</v>
      </c>
      <c r="R112">
        <f t="shared" si="16"/>
        <v>0</v>
      </c>
      <c r="S112">
        <f t="shared" si="16"/>
        <v>0</v>
      </c>
      <c r="T112">
        <f t="shared" si="20"/>
        <v>0</v>
      </c>
      <c r="U112">
        <f t="shared" si="20"/>
        <v>0</v>
      </c>
      <c r="V112">
        <f t="shared" si="20"/>
        <v>0</v>
      </c>
      <c r="W112">
        <f t="shared" si="20"/>
        <v>0</v>
      </c>
      <c r="X112">
        <f t="shared" si="20"/>
        <v>0</v>
      </c>
      <c r="Y112">
        <f t="shared" si="20"/>
        <v>0</v>
      </c>
      <c r="Z112">
        <f t="shared" si="20"/>
        <v>0</v>
      </c>
      <c r="AA112">
        <f t="shared" si="20"/>
        <v>0</v>
      </c>
      <c r="AB112">
        <f t="shared" si="20"/>
        <v>0</v>
      </c>
      <c r="AC112">
        <f t="shared" si="20"/>
        <v>0</v>
      </c>
      <c r="AD112">
        <f t="shared" si="20"/>
        <v>0</v>
      </c>
      <c r="AE112">
        <f t="shared" si="20"/>
        <v>0</v>
      </c>
      <c r="AF112">
        <f t="shared" si="20"/>
        <v>0</v>
      </c>
      <c r="AG112">
        <f t="shared" si="20"/>
        <v>0</v>
      </c>
      <c r="AH112">
        <f t="shared" si="20"/>
        <v>0</v>
      </c>
      <c r="AI112">
        <f t="shared" si="20"/>
        <v>0</v>
      </c>
      <c r="AJ112">
        <f t="shared" si="18"/>
        <v>0</v>
      </c>
      <c r="AK112">
        <f t="shared" si="18"/>
        <v>4.5636275952466336</v>
      </c>
      <c r="AL112">
        <f t="shared" si="18"/>
        <v>0</v>
      </c>
      <c r="AM112">
        <f t="shared" si="11"/>
        <v>0</v>
      </c>
      <c r="AN112">
        <f t="shared" si="11"/>
        <v>0</v>
      </c>
      <c r="AO112">
        <f t="shared" si="19"/>
        <v>0</v>
      </c>
      <c r="AP112">
        <f t="shared" si="19"/>
        <v>0</v>
      </c>
      <c r="AQ112">
        <f t="shared" si="19"/>
        <v>0</v>
      </c>
      <c r="AR112">
        <f t="shared" si="19"/>
        <v>0</v>
      </c>
      <c r="AS112">
        <f t="shared" si="19"/>
        <v>0</v>
      </c>
      <c r="AT112">
        <f t="shared" si="19"/>
        <v>0</v>
      </c>
      <c r="AU112">
        <f t="shared" si="19"/>
        <v>0</v>
      </c>
      <c r="AV112">
        <f t="shared" si="19"/>
        <v>0</v>
      </c>
      <c r="AW112">
        <f t="shared" si="19"/>
        <v>0</v>
      </c>
      <c r="AX112">
        <f t="shared" si="19"/>
        <v>0</v>
      </c>
      <c r="AY112">
        <f t="shared" si="19"/>
        <v>0</v>
      </c>
      <c r="AZ112">
        <f t="shared" si="19"/>
        <v>0</v>
      </c>
      <c r="BA112">
        <f t="shared" si="19"/>
        <v>0</v>
      </c>
      <c r="BB112">
        <f t="shared" si="19"/>
        <v>0</v>
      </c>
      <c r="BC112">
        <f t="shared" si="19"/>
        <v>0</v>
      </c>
      <c r="BD112">
        <f t="shared" si="19"/>
        <v>0</v>
      </c>
      <c r="BE112">
        <f t="shared" si="22"/>
        <v>0</v>
      </c>
      <c r="BF112">
        <f t="shared" si="22"/>
        <v>0</v>
      </c>
      <c r="BG112">
        <f t="shared" si="22"/>
        <v>0</v>
      </c>
      <c r="BH112">
        <f t="shared" si="22"/>
        <v>0</v>
      </c>
      <c r="BI112">
        <f t="shared" si="22"/>
        <v>0</v>
      </c>
      <c r="BJ112">
        <f t="shared" si="22"/>
        <v>0</v>
      </c>
      <c r="BK112">
        <f t="shared" si="22"/>
        <v>0</v>
      </c>
      <c r="BL112">
        <f t="shared" si="22"/>
        <v>0</v>
      </c>
      <c r="BM112">
        <f t="shared" si="22"/>
        <v>0</v>
      </c>
      <c r="BN112">
        <f t="shared" si="22"/>
        <v>0</v>
      </c>
      <c r="BO112">
        <f t="shared" si="22"/>
        <v>0</v>
      </c>
      <c r="BP112">
        <f t="shared" si="21"/>
        <v>0</v>
      </c>
      <c r="BQ112">
        <f t="shared" si="21"/>
        <v>0</v>
      </c>
      <c r="BR112">
        <f t="shared" si="21"/>
        <v>0</v>
      </c>
      <c r="BS112">
        <f t="shared" si="21"/>
        <v>0</v>
      </c>
    </row>
    <row r="113" spans="3:71" ht="13" x14ac:dyDescent="0.25">
      <c r="C113" s="76">
        <v>35</v>
      </c>
      <c r="D113">
        <f t="shared" si="16"/>
        <v>0</v>
      </c>
      <c r="E113">
        <f t="shared" si="16"/>
        <v>0</v>
      </c>
      <c r="F113">
        <f t="shared" si="16"/>
        <v>0</v>
      </c>
      <c r="G113">
        <f t="shared" si="16"/>
        <v>0</v>
      </c>
      <c r="H113">
        <f t="shared" si="16"/>
        <v>0</v>
      </c>
      <c r="I113">
        <f t="shared" si="16"/>
        <v>0</v>
      </c>
      <c r="J113">
        <f t="shared" si="16"/>
        <v>0</v>
      </c>
      <c r="K113">
        <f t="shared" si="16"/>
        <v>0</v>
      </c>
      <c r="L113">
        <f t="shared" si="16"/>
        <v>0</v>
      </c>
      <c r="M113">
        <f t="shared" si="16"/>
        <v>0</v>
      </c>
      <c r="N113">
        <f t="shared" si="16"/>
        <v>0</v>
      </c>
      <c r="O113">
        <f t="shared" si="16"/>
        <v>0</v>
      </c>
      <c r="P113">
        <f t="shared" si="16"/>
        <v>0</v>
      </c>
      <c r="Q113">
        <f t="shared" si="16"/>
        <v>0</v>
      </c>
      <c r="R113">
        <f t="shared" si="16"/>
        <v>0</v>
      </c>
      <c r="S113">
        <f t="shared" si="16"/>
        <v>0</v>
      </c>
      <c r="T113">
        <f t="shared" si="20"/>
        <v>0</v>
      </c>
      <c r="U113">
        <f t="shared" si="20"/>
        <v>0</v>
      </c>
      <c r="V113">
        <f t="shared" si="20"/>
        <v>0</v>
      </c>
      <c r="W113">
        <f t="shared" si="20"/>
        <v>0</v>
      </c>
      <c r="X113">
        <f t="shared" si="20"/>
        <v>0</v>
      </c>
      <c r="Y113">
        <f t="shared" si="20"/>
        <v>0</v>
      </c>
      <c r="Z113">
        <f t="shared" si="20"/>
        <v>0</v>
      </c>
      <c r="AA113">
        <f t="shared" si="20"/>
        <v>0</v>
      </c>
      <c r="AB113">
        <f t="shared" si="20"/>
        <v>0</v>
      </c>
      <c r="AC113">
        <f t="shared" si="20"/>
        <v>0</v>
      </c>
      <c r="AD113">
        <f t="shared" si="20"/>
        <v>0</v>
      </c>
      <c r="AE113">
        <f t="shared" si="20"/>
        <v>0</v>
      </c>
      <c r="AF113">
        <f t="shared" si="20"/>
        <v>0</v>
      </c>
      <c r="AG113">
        <f t="shared" si="20"/>
        <v>0</v>
      </c>
      <c r="AH113">
        <f t="shared" si="20"/>
        <v>0</v>
      </c>
      <c r="AI113">
        <f t="shared" si="20"/>
        <v>0</v>
      </c>
      <c r="AJ113">
        <f t="shared" si="18"/>
        <v>0</v>
      </c>
      <c r="AK113">
        <f t="shared" si="18"/>
        <v>0</v>
      </c>
      <c r="AL113">
        <f t="shared" si="18"/>
        <v>3.287489366873253</v>
      </c>
      <c r="AM113">
        <f t="shared" si="11"/>
        <v>0</v>
      </c>
      <c r="AN113">
        <f t="shared" si="11"/>
        <v>0</v>
      </c>
      <c r="AO113">
        <f t="shared" si="19"/>
        <v>0</v>
      </c>
      <c r="AP113">
        <f t="shared" si="19"/>
        <v>0</v>
      </c>
      <c r="AQ113">
        <f t="shared" si="19"/>
        <v>0</v>
      </c>
      <c r="AR113">
        <f t="shared" si="19"/>
        <v>0</v>
      </c>
      <c r="AS113">
        <f t="shared" si="19"/>
        <v>0</v>
      </c>
      <c r="AT113">
        <f t="shared" si="19"/>
        <v>0</v>
      </c>
      <c r="AU113">
        <f t="shared" si="19"/>
        <v>0</v>
      </c>
      <c r="AV113">
        <f t="shared" si="19"/>
        <v>0</v>
      </c>
      <c r="AW113">
        <f t="shared" si="19"/>
        <v>0</v>
      </c>
      <c r="AX113">
        <f t="shared" si="19"/>
        <v>0</v>
      </c>
      <c r="AY113">
        <f t="shared" si="19"/>
        <v>0</v>
      </c>
      <c r="AZ113">
        <f t="shared" si="19"/>
        <v>0</v>
      </c>
      <c r="BA113">
        <f t="shared" si="19"/>
        <v>0</v>
      </c>
      <c r="BB113">
        <f t="shared" si="19"/>
        <v>0</v>
      </c>
      <c r="BC113">
        <f t="shared" si="19"/>
        <v>0</v>
      </c>
      <c r="BD113">
        <f t="shared" si="19"/>
        <v>0</v>
      </c>
      <c r="BE113">
        <f t="shared" si="22"/>
        <v>0</v>
      </c>
      <c r="BF113">
        <f t="shared" si="22"/>
        <v>0</v>
      </c>
      <c r="BG113">
        <f t="shared" si="22"/>
        <v>0</v>
      </c>
      <c r="BH113">
        <f t="shared" si="22"/>
        <v>0</v>
      </c>
      <c r="BI113">
        <f t="shared" si="22"/>
        <v>0</v>
      </c>
      <c r="BJ113">
        <f t="shared" si="22"/>
        <v>0</v>
      </c>
      <c r="BK113">
        <f t="shared" si="22"/>
        <v>0</v>
      </c>
      <c r="BL113">
        <f t="shared" si="22"/>
        <v>0</v>
      </c>
      <c r="BM113">
        <f t="shared" si="22"/>
        <v>0</v>
      </c>
      <c r="BN113">
        <f t="shared" si="22"/>
        <v>0</v>
      </c>
      <c r="BO113">
        <f t="shared" si="22"/>
        <v>0</v>
      </c>
      <c r="BP113">
        <f t="shared" si="21"/>
        <v>0</v>
      </c>
      <c r="BQ113">
        <f t="shared" si="21"/>
        <v>0</v>
      </c>
      <c r="BR113">
        <f t="shared" si="21"/>
        <v>0</v>
      </c>
      <c r="BS113">
        <f t="shared" si="21"/>
        <v>0</v>
      </c>
    </row>
    <row r="114" spans="3:71" ht="13" x14ac:dyDescent="0.25">
      <c r="C114" s="76">
        <v>36</v>
      </c>
      <c r="D114">
        <f t="shared" si="16"/>
        <v>0</v>
      </c>
      <c r="E114">
        <f t="shared" si="16"/>
        <v>0</v>
      </c>
      <c r="F114">
        <f t="shared" si="16"/>
        <v>0</v>
      </c>
      <c r="G114">
        <f t="shared" si="16"/>
        <v>0</v>
      </c>
      <c r="H114">
        <f t="shared" si="16"/>
        <v>0</v>
      </c>
      <c r="I114">
        <f t="shared" si="16"/>
        <v>0</v>
      </c>
      <c r="J114">
        <f t="shared" si="16"/>
        <v>0</v>
      </c>
      <c r="K114">
        <f t="shared" si="16"/>
        <v>0</v>
      </c>
      <c r="L114">
        <f t="shared" si="16"/>
        <v>0</v>
      </c>
      <c r="M114">
        <f t="shared" si="16"/>
        <v>0</v>
      </c>
      <c r="N114">
        <f t="shared" si="16"/>
        <v>0</v>
      </c>
      <c r="O114">
        <f t="shared" si="16"/>
        <v>0</v>
      </c>
      <c r="P114">
        <f t="shared" si="16"/>
        <v>0</v>
      </c>
      <c r="Q114">
        <f t="shared" si="16"/>
        <v>0</v>
      </c>
      <c r="R114">
        <f t="shared" si="16"/>
        <v>0</v>
      </c>
      <c r="S114">
        <f t="shared" ref="S114" si="23">IF(S$78=$C114,S$148,0)</f>
        <v>0</v>
      </c>
      <c r="T114">
        <f t="shared" si="20"/>
        <v>0</v>
      </c>
      <c r="U114">
        <f t="shared" si="20"/>
        <v>0</v>
      </c>
      <c r="V114">
        <f t="shared" si="20"/>
        <v>0</v>
      </c>
      <c r="W114">
        <f t="shared" si="20"/>
        <v>0</v>
      </c>
      <c r="X114">
        <f t="shared" si="20"/>
        <v>0</v>
      </c>
      <c r="Y114">
        <f t="shared" si="20"/>
        <v>0</v>
      </c>
      <c r="Z114">
        <f t="shared" si="20"/>
        <v>0</v>
      </c>
      <c r="AA114">
        <f t="shared" si="20"/>
        <v>0</v>
      </c>
      <c r="AB114">
        <f t="shared" si="20"/>
        <v>0</v>
      </c>
      <c r="AC114">
        <f t="shared" si="20"/>
        <v>0</v>
      </c>
      <c r="AD114">
        <f t="shared" si="20"/>
        <v>0</v>
      </c>
      <c r="AE114">
        <f t="shared" si="20"/>
        <v>0</v>
      </c>
      <c r="AF114">
        <f t="shared" si="20"/>
        <v>0</v>
      </c>
      <c r="AG114">
        <f t="shared" si="20"/>
        <v>0</v>
      </c>
      <c r="AH114">
        <f t="shared" si="20"/>
        <v>0</v>
      </c>
      <c r="AI114">
        <f t="shared" si="20"/>
        <v>0</v>
      </c>
      <c r="AJ114">
        <f t="shared" si="18"/>
        <v>0</v>
      </c>
      <c r="AK114">
        <f t="shared" si="18"/>
        <v>0</v>
      </c>
      <c r="AL114">
        <f t="shared" si="18"/>
        <v>0</v>
      </c>
      <c r="AM114">
        <f t="shared" si="11"/>
        <v>16.941900677825426</v>
      </c>
      <c r="AN114">
        <f t="shared" si="11"/>
        <v>0</v>
      </c>
      <c r="AO114">
        <f t="shared" si="19"/>
        <v>0</v>
      </c>
      <c r="AP114">
        <f t="shared" si="19"/>
        <v>0</v>
      </c>
      <c r="AQ114">
        <f t="shared" si="19"/>
        <v>0</v>
      </c>
      <c r="AR114">
        <f t="shared" si="19"/>
        <v>0</v>
      </c>
      <c r="AS114">
        <f t="shared" si="19"/>
        <v>0</v>
      </c>
      <c r="AT114">
        <f t="shared" si="19"/>
        <v>0</v>
      </c>
      <c r="AU114">
        <f t="shared" si="19"/>
        <v>0</v>
      </c>
      <c r="AV114">
        <f t="shared" si="19"/>
        <v>0</v>
      </c>
      <c r="AW114">
        <f t="shared" si="19"/>
        <v>0</v>
      </c>
      <c r="AX114">
        <f t="shared" si="19"/>
        <v>0</v>
      </c>
      <c r="AY114">
        <f t="shared" si="19"/>
        <v>0</v>
      </c>
      <c r="AZ114">
        <f t="shared" si="19"/>
        <v>0</v>
      </c>
      <c r="BA114">
        <f t="shared" si="19"/>
        <v>0</v>
      </c>
      <c r="BB114">
        <f t="shared" si="19"/>
        <v>0</v>
      </c>
      <c r="BC114">
        <f t="shared" si="19"/>
        <v>0</v>
      </c>
      <c r="BD114">
        <f t="shared" si="19"/>
        <v>0</v>
      </c>
      <c r="BE114">
        <f t="shared" si="22"/>
        <v>0</v>
      </c>
      <c r="BF114">
        <f t="shared" si="22"/>
        <v>0</v>
      </c>
      <c r="BG114">
        <f t="shared" si="22"/>
        <v>0</v>
      </c>
      <c r="BH114">
        <f t="shared" si="22"/>
        <v>0</v>
      </c>
      <c r="BI114">
        <f t="shared" si="22"/>
        <v>0</v>
      </c>
      <c r="BJ114">
        <f t="shared" si="22"/>
        <v>0</v>
      </c>
      <c r="BK114">
        <f t="shared" si="22"/>
        <v>0</v>
      </c>
      <c r="BL114">
        <f t="shared" si="22"/>
        <v>0</v>
      </c>
      <c r="BM114">
        <f t="shared" si="22"/>
        <v>0</v>
      </c>
      <c r="BN114">
        <f t="shared" si="22"/>
        <v>0</v>
      </c>
      <c r="BO114">
        <f t="shared" si="22"/>
        <v>0</v>
      </c>
      <c r="BP114">
        <f t="shared" si="21"/>
        <v>0</v>
      </c>
      <c r="BQ114">
        <f t="shared" si="21"/>
        <v>0</v>
      </c>
      <c r="BR114">
        <f t="shared" si="21"/>
        <v>0</v>
      </c>
      <c r="BS114">
        <f t="shared" si="21"/>
        <v>0</v>
      </c>
    </row>
    <row r="115" spans="3:71" ht="13" x14ac:dyDescent="0.25">
      <c r="C115" s="76">
        <v>37</v>
      </c>
      <c r="D115">
        <f t="shared" ref="D115:S130" si="24">IF(D$78=$C115,D$148,0)</f>
        <v>0</v>
      </c>
      <c r="E115">
        <f t="shared" si="24"/>
        <v>0</v>
      </c>
      <c r="F115">
        <f t="shared" si="24"/>
        <v>0</v>
      </c>
      <c r="G115">
        <f t="shared" si="24"/>
        <v>0</v>
      </c>
      <c r="H115">
        <f t="shared" si="24"/>
        <v>0</v>
      </c>
      <c r="I115">
        <f t="shared" si="24"/>
        <v>0</v>
      </c>
      <c r="J115">
        <f t="shared" si="24"/>
        <v>0</v>
      </c>
      <c r="K115">
        <f t="shared" si="24"/>
        <v>0</v>
      </c>
      <c r="L115">
        <f t="shared" si="24"/>
        <v>0</v>
      </c>
      <c r="M115">
        <f t="shared" si="24"/>
        <v>0</v>
      </c>
      <c r="N115">
        <f t="shared" si="24"/>
        <v>0</v>
      </c>
      <c r="O115">
        <f t="shared" si="24"/>
        <v>0</v>
      </c>
      <c r="P115">
        <f t="shared" si="24"/>
        <v>0</v>
      </c>
      <c r="Q115">
        <f t="shared" si="24"/>
        <v>0</v>
      </c>
      <c r="R115">
        <f t="shared" si="24"/>
        <v>0</v>
      </c>
      <c r="S115">
        <f t="shared" si="24"/>
        <v>0</v>
      </c>
      <c r="T115">
        <f t="shared" si="20"/>
        <v>0</v>
      </c>
      <c r="U115">
        <f t="shared" si="20"/>
        <v>0</v>
      </c>
      <c r="V115">
        <f t="shared" si="20"/>
        <v>0</v>
      </c>
      <c r="W115">
        <f t="shared" si="20"/>
        <v>0</v>
      </c>
      <c r="X115">
        <f t="shared" si="20"/>
        <v>0</v>
      </c>
      <c r="Y115">
        <f t="shared" si="20"/>
        <v>0</v>
      </c>
      <c r="Z115">
        <f t="shared" si="20"/>
        <v>0</v>
      </c>
      <c r="AA115">
        <f t="shared" si="20"/>
        <v>0</v>
      </c>
      <c r="AB115">
        <f t="shared" si="20"/>
        <v>0</v>
      </c>
      <c r="AC115">
        <f t="shared" si="20"/>
        <v>0</v>
      </c>
      <c r="AD115">
        <f t="shared" si="20"/>
        <v>0</v>
      </c>
      <c r="AE115">
        <f t="shared" si="20"/>
        <v>0</v>
      </c>
      <c r="AF115">
        <f t="shared" si="20"/>
        <v>0</v>
      </c>
      <c r="AG115">
        <f t="shared" si="20"/>
        <v>0</v>
      </c>
      <c r="AH115">
        <f t="shared" si="20"/>
        <v>0</v>
      </c>
      <c r="AI115">
        <f t="shared" si="20"/>
        <v>0</v>
      </c>
      <c r="AJ115">
        <f t="shared" si="18"/>
        <v>0</v>
      </c>
      <c r="AK115">
        <f t="shared" si="18"/>
        <v>0</v>
      </c>
      <c r="AL115">
        <f t="shared" si="18"/>
        <v>0</v>
      </c>
      <c r="AM115">
        <f t="shared" si="11"/>
        <v>0</v>
      </c>
      <c r="AN115">
        <f t="shared" si="11"/>
        <v>12.456505277107293</v>
      </c>
      <c r="AO115">
        <f t="shared" si="19"/>
        <v>0</v>
      </c>
      <c r="AP115">
        <f t="shared" si="19"/>
        <v>0</v>
      </c>
      <c r="AQ115">
        <f t="shared" si="19"/>
        <v>0</v>
      </c>
      <c r="AR115">
        <f t="shared" si="19"/>
        <v>0</v>
      </c>
      <c r="AS115">
        <f t="shared" si="19"/>
        <v>0</v>
      </c>
      <c r="AT115">
        <f t="shared" si="19"/>
        <v>0</v>
      </c>
      <c r="AU115">
        <f t="shared" si="19"/>
        <v>0</v>
      </c>
      <c r="AV115">
        <f t="shared" si="19"/>
        <v>0</v>
      </c>
      <c r="AW115">
        <f t="shared" si="19"/>
        <v>0</v>
      </c>
      <c r="AX115">
        <f t="shared" si="19"/>
        <v>0</v>
      </c>
      <c r="AY115">
        <f t="shared" si="19"/>
        <v>0</v>
      </c>
      <c r="AZ115">
        <f t="shared" si="19"/>
        <v>0</v>
      </c>
      <c r="BA115">
        <f t="shared" si="19"/>
        <v>0</v>
      </c>
      <c r="BB115">
        <f t="shared" si="19"/>
        <v>0</v>
      </c>
      <c r="BC115">
        <f t="shared" si="19"/>
        <v>0</v>
      </c>
      <c r="BD115">
        <f t="shared" si="19"/>
        <v>0</v>
      </c>
      <c r="BE115">
        <f t="shared" si="22"/>
        <v>0</v>
      </c>
      <c r="BF115">
        <f t="shared" si="22"/>
        <v>0</v>
      </c>
      <c r="BG115">
        <f t="shared" si="22"/>
        <v>0</v>
      </c>
      <c r="BH115">
        <f t="shared" si="22"/>
        <v>0</v>
      </c>
      <c r="BI115">
        <f t="shared" si="22"/>
        <v>0</v>
      </c>
      <c r="BJ115">
        <f t="shared" si="22"/>
        <v>0</v>
      </c>
      <c r="BK115">
        <f t="shared" si="22"/>
        <v>0</v>
      </c>
      <c r="BL115">
        <f t="shared" si="22"/>
        <v>0</v>
      </c>
      <c r="BM115">
        <f t="shared" si="22"/>
        <v>0</v>
      </c>
      <c r="BN115">
        <f t="shared" si="22"/>
        <v>0</v>
      </c>
      <c r="BO115">
        <f t="shared" si="22"/>
        <v>0</v>
      </c>
      <c r="BP115">
        <f t="shared" si="21"/>
        <v>0</v>
      </c>
      <c r="BQ115">
        <f t="shared" si="21"/>
        <v>0</v>
      </c>
      <c r="BR115">
        <f t="shared" si="21"/>
        <v>0</v>
      </c>
      <c r="BS115">
        <f t="shared" si="21"/>
        <v>0</v>
      </c>
    </row>
    <row r="116" spans="3:71" ht="13" x14ac:dyDescent="0.25">
      <c r="C116" s="76">
        <v>38</v>
      </c>
      <c r="D116">
        <f t="shared" si="24"/>
        <v>0</v>
      </c>
      <c r="E116">
        <f t="shared" si="24"/>
        <v>0</v>
      </c>
      <c r="F116">
        <f t="shared" si="24"/>
        <v>0</v>
      </c>
      <c r="G116">
        <f t="shared" si="24"/>
        <v>0</v>
      </c>
      <c r="H116">
        <f t="shared" si="24"/>
        <v>0</v>
      </c>
      <c r="I116">
        <f t="shared" si="24"/>
        <v>0</v>
      </c>
      <c r="J116">
        <f t="shared" si="24"/>
        <v>0</v>
      </c>
      <c r="K116">
        <f t="shared" si="24"/>
        <v>0</v>
      </c>
      <c r="L116">
        <f t="shared" si="24"/>
        <v>0</v>
      </c>
      <c r="M116">
        <f t="shared" si="24"/>
        <v>0</v>
      </c>
      <c r="N116">
        <f t="shared" si="24"/>
        <v>0</v>
      </c>
      <c r="O116">
        <f t="shared" si="24"/>
        <v>0</v>
      </c>
      <c r="P116">
        <f t="shared" si="24"/>
        <v>0</v>
      </c>
      <c r="Q116">
        <f t="shared" si="24"/>
        <v>0</v>
      </c>
      <c r="R116">
        <f t="shared" si="24"/>
        <v>0</v>
      </c>
      <c r="S116">
        <f t="shared" si="24"/>
        <v>0</v>
      </c>
      <c r="T116">
        <f t="shared" si="20"/>
        <v>0</v>
      </c>
      <c r="U116">
        <f t="shared" si="20"/>
        <v>0</v>
      </c>
      <c r="V116">
        <f t="shared" si="20"/>
        <v>0</v>
      </c>
      <c r="W116">
        <f t="shared" si="20"/>
        <v>0</v>
      </c>
      <c r="X116">
        <f t="shared" si="20"/>
        <v>0</v>
      </c>
      <c r="Y116">
        <f t="shared" si="20"/>
        <v>0</v>
      </c>
      <c r="Z116">
        <f t="shared" si="20"/>
        <v>0</v>
      </c>
      <c r="AA116">
        <f t="shared" si="20"/>
        <v>0</v>
      </c>
      <c r="AB116">
        <f t="shared" si="20"/>
        <v>0</v>
      </c>
      <c r="AC116">
        <f t="shared" si="20"/>
        <v>0</v>
      </c>
      <c r="AD116">
        <f t="shared" si="20"/>
        <v>0</v>
      </c>
      <c r="AE116">
        <f t="shared" si="20"/>
        <v>0</v>
      </c>
      <c r="AF116">
        <f t="shared" si="20"/>
        <v>0</v>
      </c>
      <c r="AG116">
        <f t="shared" si="20"/>
        <v>0</v>
      </c>
      <c r="AH116">
        <f t="shared" si="20"/>
        <v>0</v>
      </c>
      <c r="AI116">
        <f t="shared" si="20"/>
        <v>0</v>
      </c>
      <c r="AJ116">
        <f t="shared" si="18"/>
        <v>0</v>
      </c>
      <c r="AK116">
        <f t="shared" si="18"/>
        <v>0</v>
      </c>
      <c r="AL116">
        <f t="shared" si="18"/>
        <v>0</v>
      </c>
      <c r="AM116">
        <f t="shared" si="11"/>
        <v>0</v>
      </c>
      <c r="AN116">
        <f t="shared" si="11"/>
        <v>0</v>
      </c>
      <c r="AO116">
        <f t="shared" si="19"/>
        <v>0.93100421808273726</v>
      </c>
      <c r="AP116">
        <f t="shared" si="19"/>
        <v>0</v>
      </c>
      <c r="AQ116">
        <f t="shared" si="19"/>
        <v>0</v>
      </c>
      <c r="AR116">
        <f t="shared" si="19"/>
        <v>0</v>
      </c>
      <c r="AS116">
        <f t="shared" si="19"/>
        <v>0</v>
      </c>
      <c r="AT116">
        <f t="shared" si="19"/>
        <v>0</v>
      </c>
      <c r="AU116">
        <f t="shared" si="19"/>
        <v>0</v>
      </c>
      <c r="AV116">
        <f t="shared" si="19"/>
        <v>0</v>
      </c>
      <c r="AW116">
        <f t="shared" si="19"/>
        <v>0</v>
      </c>
      <c r="AX116">
        <f t="shared" si="19"/>
        <v>0</v>
      </c>
      <c r="AY116">
        <f t="shared" si="19"/>
        <v>0</v>
      </c>
      <c r="AZ116">
        <f t="shared" si="19"/>
        <v>0</v>
      </c>
      <c r="BA116">
        <f t="shared" si="19"/>
        <v>0</v>
      </c>
      <c r="BB116">
        <f t="shared" si="19"/>
        <v>0</v>
      </c>
      <c r="BC116">
        <f t="shared" si="19"/>
        <v>0</v>
      </c>
      <c r="BD116">
        <f t="shared" si="19"/>
        <v>0</v>
      </c>
      <c r="BE116">
        <f t="shared" si="22"/>
        <v>0</v>
      </c>
      <c r="BF116">
        <f t="shared" si="22"/>
        <v>0</v>
      </c>
      <c r="BG116">
        <f t="shared" si="22"/>
        <v>0</v>
      </c>
      <c r="BH116">
        <f t="shared" si="22"/>
        <v>0</v>
      </c>
      <c r="BI116">
        <f t="shared" si="22"/>
        <v>0</v>
      </c>
      <c r="BJ116">
        <f t="shared" si="22"/>
        <v>0</v>
      </c>
      <c r="BK116">
        <f t="shared" si="22"/>
        <v>0</v>
      </c>
      <c r="BL116">
        <f t="shared" si="22"/>
        <v>0</v>
      </c>
      <c r="BM116">
        <f t="shared" si="22"/>
        <v>0</v>
      </c>
      <c r="BN116">
        <f t="shared" si="22"/>
        <v>0</v>
      </c>
      <c r="BO116">
        <f t="shared" si="22"/>
        <v>0</v>
      </c>
      <c r="BP116">
        <f t="shared" si="21"/>
        <v>0</v>
      </c>
      <c r="BQ116">
        <f t="shared" si="21"/>
        <v>0</v>
      </c>
      <c r="BR116">
        <f t="shared" si="21"/>
        <v>0</v>
      </c>
      <c r="BS116">
        <f t="shared" si="21"/>
        <v>0</v>
      </c>
    </row>
    <row r="117" spans="3:71" ht="13" x14ac:dyDescent="0.25">
      <c r="C117" s="76">
        <v>39</v>
      </c>
      <c r="D117">
        <f t="shared" si="24"/>
        <v>0</v>
      </c>
      <c r="E117">
        <f t="shared" si="24"/>
        <v>0</v>
      </c>
      <c r="F117">
        <f t="shared" si="24"/>
        <v>0</v>
      </c>
      <c r="G117">
        <f t="shared" si="24"/>
        <v>0</v>
      </c>
      <c r="H117">
        <f t="shared" si="24"/>
        <v>0</v>
      </c>
      <c r="I117">
        <f t="shared" si="24"/>
        <v>0</v>
      </c>
      <c r="J117">
        <f t="shared" si="24"/>
        <v>0</v>
      </c>
      <c r="K117">
        <f t="shared" si="24"/>
        <v>0</v>
      </c>
      <c r="L117">
        <f t="shared" si="24"/>
        <v>0</v>
      </c>
      <c r="M117">
        <f t="shared" si="24"/>
        <v>0</v>
      </c>
      <c r="N117">
        <f t="shared" si="24"/>
        <v>0</v>
      </c>
      <c r="O117">
        <f t="shared" si="24"/>
        <v>0</v>
      </c>
      <c r="P117">
        <f t="shared" si="24"/>
        <v>0</v>
      </c>
      <c r="Q117">
        <f t="shared" si="24"/>
        <v>0</v>
      </c>
      <c r="R117">
        <f t="shared" si="24"/>
        <v>0</v>
      </c>
      <c r="S117">
        <f t="shared" si="24"/>
        <v>0</v>
      </c>
      <c r="T117">
        <f t="shared" si="20"/>
        <v>0</v>
      </c>
      <c r="U117">
        <f t="shared" si="20"/>
        <v>0</v>
      </c>
      <c r="V117">
        <f t="shared" si="20"/>
        <v>0</v>
      </c>
      <c r="W117">
        <f t="shared" si="20"/>
        <v>0</v>
      </c>
      <c r="X117">
        <f t="shared" si="20"/>
        <v>0</v>
      </c>
      <c r="Y117">
        <f t="shared" si="20"/>
        <v>0</v>
      </c>
      <c r="Z117">
        <f t="shared" si="20"/>
        <v>0</v>
      </c>
      <c r="AA117">
        <f t="shared" si="20"/>
        <v>0</v>
      </c>
      <c r="AB117">
        <f t="shared" si="20"/>
        <v>0</v>
      </c>
      <c r="AC117">
        <f t="shared" si="20"/>
        <v>0</v>
      </c>
      <c r="AD117">
        <f t="shared" si="20"/>
        <v>0</v>
      </c>
      <c r="AE117">
        <f t="shared" si="20"/>
        <v>0</v>
      </c>
      <c r="AF117">
        <f t="shared" si="20"/>
        <v>0</v>
      </c>
      <c r="AG117">
        <f t="shared" si="20"/>
        <v>0</v>
      </c>
      <c r="AH117">
        <f t="shared" si="20"/>
        <v>0</v>
      </c>
      <c r="AI117">
        <f t="shared" si="20"/>
        <v>0</v>
      </c>
      <c r="AJ117">
        <f t="shared" si="18"/>
        <v>0</v>
      </c>
      <c r="AK117">
        <f t="shared" si="18"/>
        <v>0</v>
      </c>
      <c r="AL117">
        <f t="shared" si="18"/>
        <v>0</v>
      </c>
      <c r="AM117">
        <f t="shared" si="11"/>
        <v>0</v>
      </c>
      <c r="AN117">
        <f t="shared" si="11"/>
        <v>0</v>
      </c>
      <c r="AO117">
        <f t="shared" si="19"/>
        <v>0</v>
      </c>
      <c r="AP117">
        <f t="shared" si="19"/>
        <v>12.938446881680454</v>
      </c>
      <c r="AQ117">
        <f t="shared" si="19"/>
        <v>0</v>
      </c>
      <c r="AR117">
        <f t="shared" si="19"/>
        <v>0</v>
      </c>
      <c r="AS117">
        <f t="shared" si="19"/>
        <v>0</v>
      </c>
      <c r="AT117">
        <f t="shared" si="19"/>
        <v>0</v>
      </c>
      <c r="AU117">
        <f t="shared" si="19"/>
        <v>0</v>
      </c>
      <c r="AV117">
        <f t="shared" si="19"/>
        <v>0</v>
      </c>
      <c r="AW117">
        <f t="shared" si="19"/>
        <v>0</v>
      </c>
      <c r="AX117">
        <f t="shared" si="19"/>
        <v>0</v>
      </c>
      <c r="AY117">
        <f t="shared" si="19"/>
        <v>0</v>
      </c>
      <c r="AZ117">
        <f t="shared" si="19"/>
        <v>0</v>
      </c>
      <c r="BA117">
        <f t="shared" si="19"/>
        <v>0</v>
      </c>
      <c r="BB117">
        <f t="shared" si="19"/>
        <v>0</v>
      </c>
      <c r="BC117">
        <f t="shared" si="19"/>
        <v>0</v>
      </c>
      <c r="BD117">
        <f t="shared" si="19"/>
        <v>0</v>
      </c>
      <c r="BE117">
        <f t="shared" si="22"/>
        <v>0</v>
      </c>
      <c r="BF117">
        <f t="shared" si="22"/>
        <v>0</v>
      </c>
      <c r="BG117">
        <f t="shared" si="22"/>
        <v>0</v>
      </c>
      <c r="BH117">
        <f t="shared" si="22"/>
        <v>0</v>
      </c>
      <c r="BI117">
        <f t="shared" si="22"/>
        <v>0</v>
      </c>
      <c r="BJ117">
        <f t="shared" si="22"/>
        <v>0</v>
      </c>
      <c r="BK117">
        <f t="shared" si="22"/>
        <v>0</v>
      </c>
      <c r="BL117">
        <f t="shared" si="22"/>
        <v>0</v>
      </c>
      <c r="BM117">
        <f t="shared" si="22"/>
        <v>0</v>
      </c>
      <c r="BN117">
        <f t="shared" si="22"/>
        <v>0</v>
      </c>
      <c r="BO117">
        <f t="shared" si="22"/>
        <v>0</v>
      </c>
      <c r="BP117">
        <f t="shared" si="22"/>
        <v>0</v>
      </c>
      <c r="BQ117">
        <f t="shared" si="22"/>
        <v>0</v>
      </c>
      <c r="BR117">
        <f t="shared" si="21"/>
        <v>0</v>
      </c>
      <c r="BS117">
        <f t="shared" si="21"/>
        <v>0</v>
      </c>
    </row>
    <row r="118" spans="3:71" ht="13" x14ac:dyDescent="0.25">
      <c r="C118" s="76">
        <v>40</v>
      </c>
      <c r="D118">
        <f t="shared" si="24"/>
        <v>0</v>
      </c>
      <c r="E118">
        <f t="shared" si="24"/>
        <v>0</v>
      </c>
      <c r="F118">
        <f t="shared" si="24"/>
        <v>0</v>
      </c>
      <c r="G118">
        <f t="shared" si="24"/>
        <v>0</v>
      </c>
      <c r="H118">
        <f t="shared" si="24"/>
        <v>0</v>
      </c>
      <c r="I118">
        <f t="shared" si="24"/>
        <v>0</v>
      </c>
      <c r="J118">
        <f t="shared" si="24"/>
        <v>0</v>
      </c>
      <c r="K118">
        <f t="shared" si="24"/>
        <v>0</v>
      </c>
      <c r="L118">
        <f t="shared" si="24"/>
        <v>0</v>
      </c>
      <c r="M118">
        <f t="shared" si="24"/>
        <v>0</v>
      </c>
      <c r="N118">
        <f t="shared" si="24"/>
        <v>0</v>
      </c>
      <c r="O118">
        <f t="shared" si="24"/>
        <v>0</v>
      </c>
      <c r="P118">
        <f t="shared" si="24"/>
        <v>0</v>
      </c>
      <c r="Q118">
        <f t="shared" si="24"/>
        <v>0</v>
      </c>
      <c r="R118">
        <f t="shared" si="24"/>
        <v>0</v>
      </c>
      <c r="S118">
        <f t="shared" si="24"/>
        <v>0</v>
      </c>
      <c r="T118">
        <f t="shared" si="20"/>
        <v>0</v>
      </c>
      <c r="U118">
        <f t="shared" si="20"/>
        <v>0</v>
      </c>
      <c r="V118">
        <f t="shared" si="20"/>
        <v>0</v>
      </c>
      <c r="W118">
        <f t="shared" si="20"/>
        <v>0</v>
      </c>
      <c r="X118">
        <f t="shared" si="20"/>
        <v>0</v>
      </c>
      <c r="Y118">
        <f t="shared" si="20"/>
        <v>0</v>
      </c>
      <c r="Z118">
        <f t="shared" si="20"/>
        <v>0</v>
      </c>
      <c r="AA118">
        <f t="shared" si="20"/>
        <v>0</v>
      </c>
      <c r="AB118">
        <f t="shared" si="20"/>
        <v>0</v>
      </c>
      <c r="AC118">
        <f t="shared" si="20"/>
        <v>0</v>
      </c>
      <c r="AD118">
        <f t="shared" si="20"/>
        <v>0</v>
      </c>
      <c r="AE118">
        <f t="shared" si="20"/>
        <v>0</v>
      </c>
      <c r="AF118">
        <f t="shared" si="20"/>
        <v>0</v>
      </c>
      <c r="AG118">
        <f t="shared" si="20"/>
        <v>0</v>
      </c>
      <c r="AH118">
        <f t="shared" si="20"/>
        <v>0</v>
      </c>
      <c r="AI118">
        <f t="shared" si="18"/>
        <v>0</v>
      </c>
      <c r="AJ118">
        <f t="shared" si="18"/>
        <v>0</v>
      </c>
      <c r="AK118">
        <f t="shared" si="18"/>
        <v>0</v>
      </c>
      <c r="AL118">
        <f t="shared" si="18"/>
        <v>0</v>
      </c>
      <c r="AM118">
        <f t="shared" si="11"/>
        <v>0</v>
      </c>
      <c r="AN118">
        <f t="shared" si="11"/>
        <v>0</v>
      </c>
      <c r="AO118">
        <f t="shared" si="19"/>
        <v>0</v>
      </c>
      <c r="AP118">
        <f t="shared" si="19"/>
        <v>0</v>
      </c>
      <c r="AQ118">
        <f t="shared" si="19"/>
        <v>17.54369120942528</v>
      </c>
      <c r="AR118">
        <f t="shared" si="19"/>
        <v>0</v>
      </c>
      <c r="AS118">
        <f t="shared" si="19"/>
        <v>0</v>
      </c>
      <c r="AT118">
        <f t="shared" si="19"/>
        <v>0</v>
      </c>
      <c r="AU118">
        <f t="shared" si="19"/>
        <v>0</v>
      </c>
      <c r="AV118">
        <f t="shared" si="19"/>
        <v>0</v>
      </c>
      <c r="AW118">
        <f t="shared" si="19"/>
        <v>0</v>
      </c>
      <c r="AX118">
        <f t="shared" si="19"/>
        <v>0</v>
      </c>
      <c r="AY118">
        <f t="shared" si="19"/>
        <v>0</v>
      </c>
      <c r="AZ118">
        <f t="shared" si="19"/>
        <v>0</v>
      </c>
      <c r="BA118">
        <f t="shared" si="19"/>
        <v>0</v>
      </c>
      <c r="BB118">
        <f t="shared" si="19"/>
        <v>0</v>
      </c>
      <c r="BC118">
        <f t="shared" si="19"/>
        <v>0</v>
      </c>
      <c r="BD118">
        <f t="shared" si="19"/>
        <v>0</v>
      </c>
      <c r="BE118">
        <f t="shared" si="22"/>
        <v>0</v>
      </c>
      <c r="BF118">
        <f t="shared" si="22"/>
        <v>0</v>
      </c>
      <c r="BG118">
        <f t="shared" si="22"/>
        <v>0</v>
      </c>
      <c r="BH118">
        <f t="shared" si="22"/>
        <v>0</v>
      </c>
      <c r="BI118">
        <f t="shared" si="22"/>
        <v>0</v>
      </c>
      <c r="BJ118">
        <f t="shared" si="22"/>
        <v>0</v>
      </c>
      <c r="BK118">
        <f t="shared" si="22"/>
        <v>0</v>
      </c>
      <c r="BL118">
        <f t="shared" si="22"/>
        <v>0</v>
      </c>
      <c r="BM118">
        <f t="shared" si="22"/>
        <v>0</v>
      </c>
      <c r="BN118">
        <f t="shared" si="22"/>
        <v>0</v>
      </c>
      <c r="BO118">
        <f t="shared" si="22"/>
        <v>0</v>
      </c>
      <c r="BP118">
        <f t="shared" si="22"/>
        <v>0</v>
      </c>
      <c r="BQ118">
        <f t="shared" si="22"/>
        <v>0</v>
      </c>
      <c r="BR118">
        <f t="shared" si="21"/>
        <v>0</v>
      </c>
      <c r="BS118">
        <f t="shared" si="21"/>
        <v>0</v>
      </c>
    </row>
    <row r="119" spans="3:71" ht="13" x14ac:dyDescent="0.25">
      <c r="C119" s="76">
        <v>41</v>
      </c>
      <c r="D119">
        <f t="shared" si="24"/>
        <v>0</v>
      </c>
      <c r="E119">
        <f t="shared" si="24"/>
        <v>0</v>
      </c>
      <c r="F119">
        <f t="shared" si="24"/>
        <v>0</v>
      </c>
      <c r="G119">
        <f t="shared" si="24"/>
        <v>0</v>
      </c>
      <c r="H119">
        <f t="shared" si="24"/>
        <v>0</v>
      </c>
      <c r="I119">
        <f t="shared" si="24"/>
        <v>0</v>
      </c>
      <c r="J119">
        <f t="shared" si="24"/>
        <v>0</v>
      </c>
      <c r="K119">
        <f t="shared" si="24"/>
        <v>0</v>
      </c>
      <c r="L119">
        <f t="shared" si="24"/>
        <v>0</v>
      </c>
      <c r="M119">
        <f t="shared" si="24"/>
        <v>0</v>
      </c>
      <c r="N119">
        <f t="shared" si="24"/>
        <v>0</v>
      </c>
      <c r="O119">
        <f t="shared" si="24"/>
        <v>0</v>
      </c>
      <c r="P119">
        <f t="shared" si="24"/>
        <v>0</v>
      </c>
      <c r="Q119">
        <f t="shared" si="24"/>
        <v>0</v>
      </c>
      <c r="R119">
        <f t="shared" si="24"/>
        <v>0</v>
      </c>
      <c r="S119">
        <f t="shared" si="24"/>
        <v>0</v>
      </c>
      <c r="T119">
        <f t="shared" si="20"/>
        <v>0</v>
      </c>
      <c r="U119">
        <f t="shared" si="20"/>
        <v>0</v>
      </c>
      <c r="V119">
        <f t="shared" si="20"/>
        <v>0</v>
      </c>
      <c r="W119">
        <f t="shared" si="20"/>
        <v>0</v>
      </c>
      <c r="X119">
        <f t="shared" si="20"/>
        <v>0</v>
      </c>
      <c r="Y119">
        <f t="shared" si="20"/>
        <v>0</v>
      </c>
      <c r="Z119">
        <f t="shared" si="20"/>
        <v>0</v>
      </c>
      <c r="AA119">
        <f t="shared" si="20"/>
        <v>0</v>
      </c>
      <c r="AB119">
        <f t="shared" si="20"/>
        <v>0</v>
      </c>
      <c r="AC119">
        <f t="shared" si="20"/>
        <v>0</v>
      </c>
      <c r="AD119">
        <f t="shared" si="20"/>
        <v>0</v>
      </c>
      <c r="AE119">
        <f t="shared" si="20"/>
        <v>0</v>
      </c>
      <c r="AF119">
        <f t="shared" si="20"/>
        <v>0</v>
      </c>
      <c r="AG119">
        <f t="shared" si="20"/>
        <v>0</v>
      </c>
      <c r="AH119">
        <f t="shared" si="20"/>
        <v>0</v>
      </c>
      <c r="AI119">
        <f t="shared" si="18"/>
        <v>0</v>
      </c>
      <c r="AJ119">
        <f t="shared" si="18"/>
        <v>0</v>
      </c>
      <c r="AK119">
        <f t="shared" si="18"/>
        <v>0</v>
      </c>
      <c r="AL119">
        <f t="shared" si="18"/>
        <v>0</v>
      </c>
      <c r="AM119">
        <f t="shared" si="11"/>
        <v>0</v>
      </c>
      <c r="AN119">
        <f t="shared" si="11"/>
        <v>0</v>
      </c>
      <c r="AO119">
        <f t="shared" si="19"/>
        <v>0</v>
      </c>
      <c r="AP119">
        <f t="shared" si="19"/>
        <v>0</v>
      </c>
      <c r="AQ119">
        <f t="shared" si="19"/>
        <v>0</v>
      </c>
      <c r="AR119">
        <f t="shared" si="19"/>
        <v>25.699838783326655</v>
      </c>
      <c r="AS119">
        <f t="shared" si="19"/>
        <v>0</v>
      </c>
      <c r="AT119">
        <f t="shared" si="19"/>
        <v>0</v>
      </c>
      <c r="AU119">
        <f t="shared" si="19"/>
        <v>0</v>
      </c>
      <c r="AV119">
        <f t="shared" si="19"/>
        <v>0</v>
      </c>
      <c r="AW119">
        <f t="shared" si="19"/>
        <v>0</v>
      </c>
      <c r="AX119">
        <f t="shared" si="19"/>
        <v>0</v>
      </c>
      <c r="AY119">
        <f t="shared" si="19"/>
        <v>0</v>
      </c>
      <c r="AZ119">
        <f t="shared" si="19"/>
        <v>0</v>
      </c>
      <c r="BA119">
        <f t="shared" si="19"/>
        <v>0</v>
      </c>
      <c r="BB119">
        <f t="shared" si="19"/>
        <v>0</v>
      </c>
      <c r="BC119">
        <f t="shared" si="19"/>
        <v>0</v>
      </c>
      <c r="BD119">
        <f t="shared" ref="BD119" si="25">IF(BD$78=$C119,BD$148,0)</f>
        <v>0</v>
      </c>
      <c r="BE119">
        <f t="shared" si="22"/>
        <v>0</v>
      </c>
      <c r="BF119">
        <f t="shared" si="22"/>
        <v>0</v>
      </c>
      <c r="BG119">
        <f t="shared" si="22"/>
        <v>0</v>
      </c>
      <c r="BH119">
        <f t="shared" si="22"/>
        <v>0</v>
      </c>
      <c r="BI119">
        <f t="shared" si="22"/>
        <v>0</v>
      </c>
      <c r="BJ119">
        <f t="shared" si="22"/>
        <v>0</v>
      </c>
      <c r="BK119">
        <f t="shared" si="22"/>
        <v>0</v>
      </c>
      <c r="BL119">
        <f t="shared" si="22"/>
        <v>0</v>
      </c>
      <c r="BM119">
        <f t="shared" si="22"/>
        <v>0</v>
      </c>
      <c r="BN119">
        <f t="shared" si="22"/>
        <v>0</v>
      </c>
      <c r="BO119">
        <f t="shared" si="22"/>
        <v>0</v>
      </c>
      <c r="BP119">
        <f t="shared" si="22"/>
        <v>0</v>
      </c>
      <c r="BQ119">
        <f t="shared" si="22"/>
        <v>0</v>
      </c>
      <c r="BR119">
        <f t="shared" si="21"/>
        <v>0</v>
      </c>
      <c r="BS119">
        <f t="shared" si="21"/>
        <v>0</v>
      </c>
    </row>
    <row r="120" spans="3:71" ht="13" x14ac:dyDescent="0.25">
      <c r="C120" s="76">
        <v>42</v>
      </c>
      <c r="D120">
        <f t="shared" si="24"/>
        <v>0</v>
      </c>
      <c r="E120">
        <f t="shared" si="24"/>
        <v>0</v>
      </c>
      <c r="F120">
        <f t="shared" si="24"/>
        <v>0</v>
      </c>
      <c r="G120">
        <f t="shared" si="24"/>
        <v>0</v>
      </c>
      <c r="H120">
        <f t="shared" si="24"/>
        <v>0</v>
      </c>
      <c r="I120">
        <f t="shared" si="24"/>
        <v>0</v>
      </c>
      <c r="J120">
        <f t="shared" si="24"/>
        <v>0</v>
      </c>
      <c r="K120">
        <f t="shared" si="24"/>
        <v>0</v>
      </c>
      <c r="L120">
        <f t="shared" si="24"/>
        <v>0</v>
      </c>
      <c r="M120">
        <f t="shared" si="24"/>
        <v>0</v>
      </c>
      <c r="N120">
        <f t="shared" si="24"/>
        <v>0</v>
      </c>
      <c r="O120">
        <f t="shared" si="24"/>
        <v>0</v>
      </c>
      <c r="P120">
        <f t="shared" si="24"/>
        <v>0</v>
      </c>
      <c r="Q120">
        <f t="shared" si="24"/>
        <v>0</v>
      </c>
      <c r="R120">
        <f t="shared" si="24"/>
        <v>0</v>
      </c>
      <c r="S120">
        <f t="shared" si="24"/>
        <v>0</v>
      </c>
      <c r="T120">
        <f t="shared" si="20"/>
        <v>0</v>
      </c>
      <c r="U120">
        <f t="shared" si="20"/>
        <v>0</v>
      </c>
      <c r="V120">
        <f t="shared" si="20"/>
        <v>0</v>
      </c>
      <c r="W120">
        <f t="shared" si="20"/>
        <v>0</v>
      </c>
      <c r="X120">
        <f t="shared" si="20"/>
        <v>0</v>
      </c>
      <c r="Y120">
        <f t="shared" si="20"/>
        <v>0</v>
      </c>
      <c r="Z120">
        <f t="shared" si="20"/>
        <v>0</v>
      </c>
      <c r="AA120">
        <f t="shared" si="20"/>
        <v>0</v>
      </c>
      <c r="AB120">
        <f t="shared" si="20"/>
        <v>0</v>
      </c>
      <c r="AC120">
        <f t="shared" si="20"/>
        <v>0</v>
      </c>
      <c r="AD120">
        <f t="shared" si="20"/>
        <v>0</v>
      </c>
      <c r="AE120">
        <f t="shared" si="20"/>
        <v>0</v>
      </c>
      <c r="AF120">
        <f t="shared" si="20"/>
        <v>0</v>
      </c>
      <c r="AG120">
        <f t="shared" si="20"/>
        <v>0</v>
      </c>
      <c r="AH120">
        <f t="shared" si="20"/>
        <v>0</v>
      </c>
      <c r="AI120">
        <f t="shared" si="18"/>
        <v>0</v>
      </c>
      <c r="AJ120">
        <f t="shared" si="18"/>
        <v>0</v>
      </c>
      <c r="AK120">
        <f t="shared" si="18"/>
        <v>0</v>
      </c>
      <c r="AL120">
        <f t="shared" si="18"/>
        <v>0</v>
      </c>
      <c r="AM120">
        <f t="shared" si="11"/>
        <v>0</v>
      </c>
      <c r="AN120">
        <f t="shared" si="11"/>
        <v>0</v>
      </c>
      <c r="AO120">
        <f t="shared" ref="AO120:BD146" si="26">IF(AO$78=$C120,AO$148,0)</f>
        <v>0</v>
      </c>
      <c r="AP120">
        <f t="shared" si="26"/>
        <v>0</v>
      </c>
      <c r="AQ120">
        <f t="shared" si="26"/>
        <v>0</v>
      </c>
      <c r="AR120">
        <f t="shared" si="26"/>
        <v>0</v>
      </c>
      <c r="AS120">
        <f t="shared" si="26"/>
        <v>27.910819534750921</v>
      </c>
      <c r="AT120">
        <f t="shared" si="26"/>
        <v>0</v>
      </c>
      <c r="AU120">
        <f t="shared" si="26"/>
        <v>0</v>
      </c>
      <c r="AV120">
        <f t="shared" si="26"/>
        <v>0</v>
      </c>
      <c r="AW120">
        <f t="shared" si="26"/>
        <v>0</v>
      </c>
      <c r="AX120">
        <f t="shared" si="26"/>
        <v>0</v>
      </c>
      <c r="AY120">
        <f t="shared" si="26"/>
        <v>0</v>
      </c>
      <c r="AZ120">
        <f t="shared" si="26"/>
        <v>0</v>
      </c>
      <c r="BA120">
        <f t="shared" si="26"/>
        <v>0</v>
      </c>
      <c r="BB120">
        <f t="shared" si="26"/>
        <v>0</v>
      </c>
      <c r="BC120">
        <f t="shared" si="26"/>
        <v>0</v>
      </c>
      <c r="BD120">
        <f t="shared" si="26"/>
        <v>0</v>
      </c>
      <c r="BE120">
        <f t="shared" si="22"/>
        <v>0</v>
      </c>
      <c r="BF120">
        <f t="shared" si="22"/>
        <v>0</v>
      </c>
      <c r="BG120">
        <f t="shared" si="22"/>
        <v>0</v>
      </c>
      <c r="BH120">
        <f t="shared" si="22"/>
        <v>0</v>
      </c>
      <c r="BI120">
        <f t="shared" si="22"/>
        <v>0</v>
      </c>
      <c r="BJ120">
        <f t="shared" si="22"/>
        <v>0</v>
      </c>
      <c r="BK120">
        <f t="shared" si="22"/>
        <v>0</v>
      </c>
      <c r="BL120">
        <f t="shared" si="22"/>
        <v>0</v>
      </c>
      <c r="BM120">
        <f t="shared" si="22"/>
        <v>0</v>
      </c>
      <c r="BN120">
        <f t="shared" si="22"/>
        <v>0</v>
      </c>
      <c r="BO120">
        <f t="shared" si="22"/>
        <v>0</v>
      </c>
      <c r="BP120">
        <f t="shared" si="22"/>
        <v>0</v>
      </c>
      <c r="BQ120">
        <f t="shared" si="22"/>
        <v>0</v>
      </c>
      <c r="BR120">
        <f t="shared" si="21"/>
        <v>0</v>
      </c>
      <c r="BS120">
        <f t="shared" si="21"/>
        <v>0</v>
      </c>
    </row>
    <row r="121" spans="3:71" ht="13" x14ac:dyDescent="0.25">
      <c r="C121" s="76">
        <v>43</v>
      </c>
      <c r="D121">
        <f t="shared" si="24"/>
        <v>0</v>
      </c>
      <c r="E121">
        <f t="shared" si="24"/>
        <v>0</v>
      </c>
      <c r="F121">
        <f t="shared" si="24"/>
        <v>0</v>
      </c>
      <c r="G121">
        <f t="shared" si="24"/>
        <v>0</v>
      </c>
      <c r="H121">
        <f t="shared" si="24"/>
        <v>0</v>
      </c>
      <c r="I121">
        <f t="shared" si="24"/>
        <v>0</v>
      </c>
      <c r="J121">
        <f t="shared" si="24"/>
        <v>0</v>
      </c>
      <c r="K121">
        <f t="shared" si="24"/>
        <v>0</v>
      </c>
      <c r="L121">
        <f t="shared" si="24"/>
        <v>0</v>
      </c>
      <c r="M121">
        <f t="shared" si="24"/>
        <v>0</v>
      </c>
      <c r="N121">
        <f t="shared" si="24"/>
        <v>0</v>
      </c>
      <c r="O121">
        <f t="shared" si="24"/>
        <v>0</v>
      </c>
      <c r="P121">
        <f t="shared" si="24"/>
        <v>0</v>
      </c>
      <c r="Q121">
        <f t="shared" si="24"/>
        <v>0</v>
      </c>
      <c r="R121">
        <f t="shared" si="24"/>
        <v>0</v>
      </c>
      <c r="S121">
        <f t="shared" si="24"/>
        <v>0</v>
      </c>
      <c r="T121">
        <f t="shared" si="20"/>
        <v>0</v>
      </c>
      <c r="U121">
        <f t="shared" si="20"/>
        <v>0</v>
      </c>
      <c r="V121">
        <f t="shared" ref="V121:AH121" si="27">IF(V$78=$C121,V$148,0)</f>
        <v>0</v>
      </c>
      <c r="W121">
        <f t="shared" si="27"/>
        <v>0</v>
      </c>
      <c r="X121">
        <f t="shared" si="27"/>
        <v>0</v>
      </c>
      <c r="Y121">
        <f t="shared" si="27"/>
        <v>0</v>
      </c>
      <c r="Z121">
        <f t="shared" si="27"/>
        <v>0</v>
      </c>
      <c r="AA121">
        <f t="shared" si="27"/>
        <v>0</v>
      </c>
      <c r="AB121">
        <f t="shared" si="27"/>
        <v>0</v>
      </c>
      <c r="AC121">
        <f t="shared" si="27"/>
        <v>0</v>
      </c>
      <c r="AD121">
        <f t="shared" si="27"/>
        <v>0</v>
      </c>
      <c r="AE121">
        <f t="shared" si="27"/>
        <v>0</v>
      </c>
      <c r="AF121">
        <f t="shared" si="27"/>
        <v>0</v>
      </c>
      <c r="AG121">
        <f t="shared" si="27"/>
        <v>0</v>
      </c>
      <c r="AH121">
        <f t="shared" si="27"/>
        <v>0</v>
      </c>
      <c r="AI121">
        <f t="shared" si="18"/>
        <v>0</v>
      </c>
      <c r="AJ121">
        <f t="shared" si="18"/>
        <v>0</v>
      </c>
      <c r="AK121">
        <f t="shared" si="18"/>
        <v>0</v>
      </c>
      <c r="AL121">
        <f t="shared" si="18"/>
        <v>0</v>
      </c>
      <c r="AM121">
        <f t="shared" si="11"/>
        <v>0</v>
      </c>
      <c r="AN121">
        <f t="shared" si="11"/>
        <v>0</v>
      </c>
      <c r="AO121">
        <f t="shared" si="26"/>
        <v>0</v>
      </c>
      <c r="AP121">
        <f t="shared" si="26"/>
        <v>0</v>
      </c>
      <c r="AQ121">
        <f t="shared" si="26"/>
        <v>0</v>
      </c>
      <c r="AR121">
        <f t="shared" si="26"/>
        <v>0</v>
      </c>
      <c r="AS121">
        <f t="shared" si="26"/>
        <v>0</v>
      </c>
      <c r="AT121">
        <f t="shared" si="26"/>
        <v>15.821010792537166</v>
      </c>
      <c r="AU121">
        <f t="shared" si="26"/>
        <v>0</v>
      </c>
      <c r="AV121">
        <f t="shared" si="26"/>
        <v>0</v>
      </c>
      <c r="AW121">
        <f t="shared" si="26"/>
        <v>0</v>
      </c>
      <c r="AX121">
        <f t="shared" si="26"/>
        <v>0</v>
      </c>
      <c r="AY121">
        <f t="shared" si="26"/>
        <v>0</v>
      </c>
      <c r="AZ121">
        <f t="shared" si="26"/>
        <v>0</v>
      </c>
      <c r="BA121">
        <f t="shared" si="26"/>
        <v>0</v>
      </c>
      <c r="BB121">
        <f t="shared" si="26"/>
        <v>0</v>
      </c>
      <c r="BC121">
        <f t="shared" si="26"/>
        <v>0</v>
      </c>
      <c r="BD121">
        <f t="shared" si="26"/>
        <v>0</v>
      </c>
      <c r="BE121">
        <f t="shared" si="22"/>
        <v>0</v>
      </c>
      <c r="BF121">
        <f t="shared" si="22"/>
        <v>0</v>
      </c>
      <c r="BG121">
        <f t="shared" si="22"/>
        <v>0</v>
      </c>
      <c r="BH121">
        <f t="shared" si="22"/>
        <v>0</v>
      </c>
      <c r="BI121">
        <f t="shared" si="22"/>
        <v>0</v>
      </c>
      <c r="BJ121">
        <f t="shared" si="22"/>
        <v>0</v>
      </c>
      <c r="BK121">
        <f t="shared" si="22"/>
        <v>0</v>
      </c>
      <c r="BL121">
        <f t="shared" si="22"/>
        <v>0</v>
      </c>
      <c r="BM121">
        <f t="shared" si="22"/>
        <v>0</v>
      </c>
      <c r="BN121">
        <f t="shared" si="22"/>
        <v>0</v>
      </c>
      <c r="BO121">
        <f t="shared" si="22"/>
        <v>0</v>
      </c>
      <c r="BP121">
        <f t="shared" si="22"/>
        <v>0</v>
      </c>
      <c r="BQ121">
        <f t="shared" si="22"/>
        <v>0</v>
      </c>
      <c r="BR121">
        <f t="shared" si="21"/>
        <v>0</v>
      </c>
      <c r="BS121">
        <f t="shared" si="21"/>
        <v>0</v>
      </c>
    </row>
    <row r="122" spans="3:71" ht="13" x14ac:dyDescent="0.25">
      <c r="C122" s="76">
        <v>44</v>
      </c>
      <c r="D122">
        <f t="shared" si="24"/>
        <v>0</v>
      </c>
      <c r="E122">
        <f t="shared" si="24"/>
        <v>0</v>
      </c>
      <c r="F122">
        <f t="shared" si="24"/>
        <v>0</v>
      </c>
      <c r="G122">
        <f t="shared" si="24"/>
        <v>0</v>
      </c>
      <c r="H122">
        <f t="shared" si="24"/>
        <v>0</v>
      </c>
      <c r="I122">
        <f t="shared" si="24"/>
        <v>0</v>
      </c>
      <c r="J122">
        <f t="shared" si="24"/>
        <v>0</v>
      </c>
      <c r="K122">
        <f t="shared" si="24"/>
        <v>0</v>
      </c>
      <c r="L122">
        <f t="shared" si="24"/>
        <v>0</v>
      </c>
      <c r="M122">
        <f t="shared" si="24"/>
        <v>0</v>
      </c>
      <c r="N122">
        <f t="shared" si="24"/>
        <v>0</v>
      </c>
      <c r="O122">
        <f t="shared" si="24"/>
        <v>0</v>
      </c>
      <c r="P122">
        <f t="shared" si="24"/>
        <v>0</v>
      </c>
      <c r="Q122">
        <f t="shared" si="24"/>
        <v>0</v>
      </c>
      <c r="R122">
        <f t="shared" si="24"/>
        <v>0</v>
      </c>
      <c r="S122">
        <f t="shared" si="24"/>
        <v>0</v>
      </c>
      <c r="T122">
        <f t="shared" ref="T122:AI138" si="28">IF(T$78=$C122,T$148,0)</f>
        <v>0</v>
      </c>
      <c r="U122">
        <f t="shared" si="28"/>
        <v>0</v>
      </c>
      <c r="V122">
        <f t="shared" si="28"/>
        <v>0</v>
      </c>
      <c r="W122">
        <f t="shared" si="28"/>
        <v>0</v>
      </c>
      <c r="X122">
        <f t="shared" si="28"/>
        <v>0</v>
      </c>
      <c r="Y122">
        <f t="shared" si="28"/>
        <v>0</v>
      </c>
      <c r="Z122">
        <f t="shared" si="28"/>
        <v>0</v>
      </c>
      <c r="AA122">
        <f t="shared" si="28"/>
        <v>0</v>
      </c>
      <c r="AB122">
        <f t="shared" si="28"/>
        <v>0</v>
      </c>
      <c r="AC122">
        <f t="shared" si="28"/>
        <v>0</v>
      </c>
      <c r="AD122">
        <f t="shared" si="28"/>
        <v>0</v>
      </c>
      <c r="AE122">
        <f t="shared" si="28"/>
        <v>0</v>
      </c>
      <c r="AF122">
        <f t="shared" si="28"/>
        <v>0</v>
      </c>
      <c r="AG122">
        <f t="shared" si="28"/>
        <v>0</v>
      </c>
      <c r="AH122">
        <f t="shared" si="28"/>
        <v>0</v>
      </c>
      <c r="AI122">
        <f t="shared" si="18"/>
        <v>0</v>
      </c>
      <c r="AJ122">
        <f t="shared" si="18"/>
        <v>0</v>
      </c>
      <c r="AK122">
        <f t="shared" si="18"/>
        <v>0</v>
      </c>
      <c r="AL122">
        <f t="shared" si="18"/>
        <v>0</v>
      </c>
      <c r="AM122">
        <f t="shared" si="11"/>
        <v>0</v>
      </c>
      <c r="AN122">
        <f t="shared" si="11"/>
        <v>0</v>
      </c>
      <c r="AO122">
        <f t="shared" si="26"/>
        <v>0</v>
      </c>
      <c r="AP122">
        <f t="shared" si="26"/>
        <v>0</v>
      </c>
      <c r="AQ122">
        <f t="shared" si="26"/>
        <v>0</v>
      </c>
      <c r="AR122">
        <f t="shared" si="26"/>
        <v>0</v>
      </c>
      <c r="AS122">
        <f t="shared" si="26"/>
        <v>0</v>
      </c>
      <c r="AT122">
        <f t="shared" si="26"/>
        <v>0</v>
      </c>
      <c r="AU122">
        <f t="shared" si="26"/>
        <v>5.4751613808588271</v>
      </c>
      <c r="AV122">
        <f t="shared" si="26"/>
        <v>0</v>
      </c>
      <c r="AW122">
        <f t="shared" si="26"/>
        <v>0</v>
      </c>
      <c r="AX122">
        <f t="shared" si="26"/>
        <v>0</v>
      </c>
      <c r="AY122">
        <f t="shared" si="26"/>
        <v>0</v>
      </c>
      <c r="AZ122">
        <f t="shared" si="26"/>
        <v>0</v>
      </c>
      <c r="BA122">
        <f t="shared" si="26"/>
        <v>0</v>
      </c>
      <c r="BB122">
        <f t="shared" si="26"/>
        <v>0</v>
      </c>
      <c r="BC122">
        <f t="shared" si="26"/>
        <v>0</v>
      </c>
      <c r="BD122">
        <f t="shared" si="26"/>
        <v>0</v>
      </c>
      <c r="BE122">
        <f t="shared" si="22"/>
        <v>0</v>
      </c>
      <c r="BF122">
        <f t="shared" si="22"/>
        <v>0</v>
      </c>
      <c r="BG122">
        <f t="shared" si="22"/>
        <v>0</v>
      </c>
      <c r="BH122">
        <f t="shared" si="22"/>
        <v>0</v>
      </c>
      <c r="BI122">
        <f t="shared" si="22"/>
        <v>0</v>
      </c>
      <c r="BJ122">
        <f t="shared" si="22"/>
        <v>0</v>
      </c>
      <c r="BK122">
        <f t="shared" si="22"/>
        <v>0</v>
      </c>
      <c r="BL122">
        <f t="shared" si="22"/>
        <v>0</v>
      </c>
      <c r="BM122">
        <f t="shared" si="22"/>
        <v>0</v>
      </c>
      <c r="BN122">
        <f t="shared" si="22"/>
        <v>0</v>
      </c>
      <c r="BO122">
        <f t="shared" si="22"/>
        <v>0</v>
      </c>
      <c r="BP122">
        <f t="shared" si="22"/>
        <v>0</v>
      </c>
      <c r="BQ122">
        <f t="shared" si="22"/>
        <v>0</v>
      </c>
      <c r="BR122">
        <f t="shared" si="21"/>
        <v>0</v>
      </c>
      <c r="BS122">
        <f t="shared" si="21"/>
        <v>0</v>
      </c>
    </row>
    <row r="123" spans="3:71" ht="13" x14ac:dyDescent="0.25">
      <c r="C123" s="76">
        <v>45</v>
      </c>
      <c r="D123">
        <f t="shared" si="24"/>
        <v>0</v>
      </c>
      <c r="E123">
        <f t="shared" si="24"/>
        <v>0</v>
      </c>
      <c r="F123">
        <f t="shared" si="24"/>
        <v>0</v>
      </c>
      <c r="G123">
        <f t="shared" si="24"/>
        <v>0</v>
      </c>
      <c r="H123">
        <f t="shared" si="24"/>
        <v>0</v>
      </c>
      <c r="I123">
        <f t="shared" si="24"/>
        <v>0</v>
      </c>
      <c r="J123">
        <f t="shared" si="24"/>
        <v>0</v>
      </c>
      <c r="K123">
        <f t="shared" si="24"/>
        <v>0</v>
      </c>
      <c r="L123">
        <f t="shared" si="24"/>
        <v>0</v>
      </c>
      <c r="M123">
        <f t="shared" si="24"/>
        <v>0</v>
      </c>
      <c r="N123">
        <f t="shared" si="24"/>
        <v>0</v>
      </c>
      <c r="O123">
        <f t="shared" si="24"/>
        <v>0</v>
      </c>
      <c r="P123">
        <f t="shared" si="24"/>
        <v>0</v>
      </c>
      <c r="Q123">
        <f t="shared" si="24"/>
        <v>0</v>
      </c>
      <c r="R123">
        <f t="shared" si="24"/>
        <v>0</v>
      </c>
      <c r="S123">
        <f t="shared" si="24"/>
        <v>0</v>
      </c>
      <c r="T123">
        <f t="shared" si="28"/>
        <v>0</v>
      </c>
      <c r="U123">
        <f t="shared" si="28"/>
        <v>0</v>
      </c>
      <c r="V123">
        <f t="shared" si="28"/>
        <v>0</v>
      </c>
      <c r="W123">
        <f t="shared" si="28"/>
        <v>0</v>
      </c>
      <c r="X123">
        <f t="shared" si="28"/>
        <v>0</v>
      </c>
      <c r="Y123">
        <f t="shared" si="28"/>
        <v>0</v>
      </c>
      <c r="Z123">
        <f t="shared" si="28"/>
        <v>0</v>
      </c>
      <c r="AA123">
        <f t="shared" si="28"/>
        <v>0</v>
      </c>
      <c r="AB123">
        <f t="shared" si="28"/>
        <v>0</v>
      </c>
      <c r="AC123">
        <f t="shared" si="28"/>
        <v>0</v>
      </c>
      <c r="AD123">
        <f t="shared" si="28"/>
        <v>0</v>
      </c>
      <c r="AE123">
        <f t="shared" si="28"/>
        <v>0</v>
      </c>
      <c r="AF123">
        <f t="shared" si="28"/>
        <v>0</v>
      </c>
      <c r="AG123">
        <f t="shared" si="28"/>
        <v>0</v>
      </c>
      <c r="AH123">
        <f t="shared" si="28"/>
        <v>0</v>
      </c>
      <c r="AI123">
        <f t="shared" si="18"/>
        <v>0</v>
      </c>
      <c r="AJ123">
        <f t="shared" si="18"/>
        <v>0</v>
      </c>
      <c r="AK123">
        <f t="shared" si="18"/>
        <v>0</v>
      </c>
      <c r="AL123">
        <f t="shared" si="18"/>
        <v>0</v>
      </c>
      <c r="AM123">
        <f t="shared" si="11"/>
        <v>0</v>
      </c>
      <c r="AN123">
        <f t="shared" si="11"/>
        <v>0</v>
      </c>
      <c r="AO123">
        <f t="shared" si="26"/>
        <v>0</v>
      </c>
      <c r="AP123">
        <f t="shared" si="26"/>
        <v>0</v>
      </c>
      <c r="AQ123">
        <f t="shared" si="26"/>
        <v>0</v>
      </c>
      <c r="AR123">
        <f t="shared" si="26"/>
        <v>0</v>
      </c>
      <c r="AS123">
        <f t="shared" si="26"/>
        <v>0</v>
      </c>
      <c r="AT123">
        <f t="shared" si="26"/>
        <v>0</v>
      </c>
      <c r="AU123">
        <f t="shared" si="26"/>
        <v>0</v>
      </c>
      <c r="AV123">
        <f t="shared" si="26"/>
        <v>2.5053707414829658</v>
      </c>
      <c r="AW123">
        <f t="shared" si="26"/>
        <v>0</v>
      </c>
      <c r="AX123">
        <f t="shared" si="26"/>
        <v>0</v>
      </c>
      <c r="AY123">
        <f t="shared" si="26"/>
        <v>0</v>
      </c>
      <c r="AZ123">
        <f t="shared" si="26"/>
        <v>0</v>
      </c>
      <c r="BA123">
        <f t="shared" si="26"/>
        <v>0</v>
      </c>
      <c r="BB123">
        <f t="shared" si="26"/>
        <v>0</v>
      </c>
      <c r="BC123">
        <f t="shared" si="26"/>
        <v>0</v>
      </c>
      <c r="BD123">
        <f t="shared" si="26"/>
        <v>0</v>
      </c>
      <c r="BE123">
        <f t="shared" si="22"/>
        <v>0</v>
      </c>
      <c r="BF123">
        <f t="shared" si="22"/>
        <v>0</v>
      </c>
      <c r="BG123">
        <f t="shared" si="22"/>
        <v>0</v>
      </c>
      <c r="BH123">
        <f t="shared" si="22"/>
        <v>0</v>
      </c>
      <c r="BI123">
        <f t="shared" si="22"/>
        <v>0</v>
      </c>
      <c r="BJ123">
        <f t="shared" si="22"/>
        <v>0</v>
      </c>
      <c r="BK123">
        <f t="shared" si="22"/>
        <v>0</v>
      </c>
      <c r="BL123">
        <f t="shared" si="22"/>
        <v>0</v>
      </c>
      <c r="BM123">
        <f t="shared" si="22"/>
        <v>0</v>
      </c>
      <c r="BN123">
        <f t="shared" si="22"/>
        <v>0</v>
      </c>
      <c r="BO123">
        <f t="shared" si="22"/>
        <v>0</v>
      </c>
      <c r="BP123">
        <f t="shared" si="22"/>
        <v>0</v>
      </c>
      <c r="BQ123">
        <f t="shared" si="22"/>
        <v>0</v>
      </c>
      <c r="BR123">
        <f t="shared" si="21"/>
        <v>0</v>
      </c>
      <c r="BS123">
        <f t="shared" si="21"/>
        <v>0</v>
      </c>
    </row>
    <row r="124" spans="3:71" ht="13" x14ac:dyDescent="0.25">
      <c r="C124" s="76">
        <v>46</v>
      </c>
      <c r="D124">
        <f t="shared" si="24"/>
        <v>0</v>
      </c>
      <c r="E124">
        <f t="shared" si="24"/>
        <v>0</v>
      </c>
      <c r="F124">
        <f t="shared" si="24"/>
        <v>0</v>
      </c>
      <c r="G124">
        <f t="shared" si="24"/>
        <v>0</v>
      </c>
      <c r="H124">
        <f t="shared" si="24"/>
        <v>0</v>
      </c>
      <c r="I124">
        <f t="shared" si="24"/>
        <v>0</v>
      </c>
      <c r="J124">
        <f t="shared" si="24"/>
        <v>0</v>
      </c>
      <c r="K124">
        <f t="shared" si="24"/>
        <v>0</v>
      </c>
      <c r="L124">
        <f t="shared" si="24"/>
        <v>0</v>
      </c>
      <c r="M124">
        <f t="shared" si="24"/>
        <v>0</v>
      </c>
      <c r="N124">
        <f t="shared" si="24"/>
        <v>0</v>
      </c>
      <c r="O124">
        <f t="shared" si="24"/>
        <v>0</v>
      </c>
      <c r="P124">
        <f t="shared" si="24"/>
        <v>0</v>
      </c>
      <c r="Q124">
        <f t="shared" si="24"/>
        <v>0</v>
      </c>
      <c r="R124">
        <f t="shared" si="24"/>
        <v>0</v>
      </c>
      <c r="S124">
        <f t="shared" si="24"/>
        <v>0</v>
      </c>
      <c r="T124">
        <f t="shared" si="28"/>
        <v>0</v>
      </c>
      <c r="U124">
        <f t="shared" si="28"/>
        <v>0</v>
      </c>
      <c r="V124">
        <f t="shared" si="28"/>
        <v>0</v>
      </c>
      <c r="W124">
        <f t="shared" si="28"/>
        <v>0</v>
      </c>
      <c r="X124">
        <f t="shared" si="28"/>
        <v>0</v>
      </c>
      <c r="Y124">
        <f t="shared" si="28"/>
        <v>0</v>
      </c>
      <c r="Z124">
        <f t="shared" si="28"/>
        <v>0</v>
      </c>
      <c r="AA124">
        <f t="shared" si="28"/>
        <v>0</v>
      </c>
      <c r="AB124">
        <f t="shared" si="28"/>
        <v>0</v>
      </c>
      <c r="AC124">
        <f t="shared" si="28"/>
        <v>0</v>
      </c>
      <c r="AD124">
        <f t="shared" si="28"/>
        <v>0</v>
      </c>
      <c r="AE124">
        <f t="shared" si="28"/>
        <v>0</v>
      </c>
      <c r="AF124">
        <f t="shared" si="28"/>
        <v>0</v>
      </c>
      <c r="AG124">
        <f t="shared" si="28"/>
        <v>0</v>
      </c>
      <c r="AH124">
        <f t="shared" si="28"/>
        <v>0</v>
      </c>
      <c r="AI124">
        <f t="shared" si="18"/>
        <v>0</v>
      </c>
      <c r="AJ124">
        <f t="shared" si="18"/>
        <v>0</v>
      </c>
      <c r="AK124">
        <f t="shared" si="18"/>
        <v>0</v>
      </c>
      <c r="AL124">
        <f t="shared" si="18"/>
        <v>0</v>
      </c>
      <c r="AM124">
        <f t="shared" si="11"/>
        <v>0</v>
      </c>
      <c r="AN124">
        <f t="shared" si="11"/>
        <v>0</v>
      </c>
      <c r="AO124">
        <f t="shared" si="26"/>
        <v>0</v>
      </c>
      <c r="AP124">
        <f t="shared" si="26"/>
        <v>0</v>
      </c>
      <c r="AQ124">
        <f t="shared" si="26"/>
        <v>0</v>
      </c>
      <c r="AR124">
        <f t="shared" si="26"/>
        <v>0</v>
      </c>
      <c r="AS124">
        <f t="shared" si="26"/>
        <v>0</v>
      </c>
      <c r="AT124">
        <f t="shared" si="26"/>
        <v>0</v>
      </c>
      <c r="AU124">
        <f t="shared" si="26"/>
        <v>0</v>
      </c>
      <c r="AV124">
        <f t="shared" si="26"/>
        <v>0</v>
      </c>
      <c r="AW124">
        <f t="shared" si="26"/>
        <v>10.540653354845395</v>
      </c>
      <c r="AX124">
        <f t="shared" si="26"/>
        <v>0</v>
      </c>
      <c r="AY124">
        <f t="shared" si="26"/>
        <v>0</v>
      </c>
      <c r="AZ124">
        <f t="shared" si="26"/>
        <v>0</v>
      </c>
      <c r="BA124">
        <f t="shared" si="26"/>
        <v>0</v>
      </c>
      <c r="BB124">
        <f t="shared" si="26"/>
        <v>0</v>
      </c>
      <c r="BC124">
        <f t="shared" si="26"/>
        <v>0</v>
      </c>
      <c r="BD124">
        <f t="shared" si="26"/>
        <v>0</v>
      </c>
      <c r="BE124">
        <f t="shared" si="22"/>
        <v>0</v>
      </c>
      <c r="BF124">
        <f t="shared" si="22"/>
        <v>0</v>
      </c>
      <c r="BG124">
        <f t="shared" si="22"/>
        <v>0</v>
      </c>
      <c r="BH124">
        <f t="shared" si="22"/>
        <v>0</v>
      </c>
      <c r="BI124">
        <f t="shared" si="22"/>
        <v>0</v>
      </c>
      <c r="BJ124">
        <f t="shared" si="22"/>
        <v>0</v>
      </c>
      <c r="BK124">
        <f t="shared" si="22"/>
        <v>0</v>
      </c>
      <c r="BL124">
        <f t="shared" si="22"/>
        <v>0</v>
      </c>
      <c r="BM124">
        <f t="shared" si="22"/>
        <v>0</v>
      </c>
      <c r="BN124">
        <f t="shared" si="22"/>
        <v>0</v>
      </c>
      <c r="BO124">
        <f t="shared" si="22"/>
        <v>0</v>
      </c>
      <c r="BP124">
        <f t="shared" si="22"/>
        <v>0</v>
      </c>
      <c r="BQ124">
        <f t="shared" si="22"/>
        <v>0</v>
      </c>
      <c r="BR124">
        <f t="shared" si="21"/>
        <v>0</v>
      </c>
      <c r="BS124">
        <f t="shared" si="21"/>
        <v>0</v>
      </c>
    </row>
    <row r="125" spans="3:71" ht="13" x14ac:dyDescent="0.25">
      <c r="C125" s="76">
        <v>47</v>
      </c>
      <c r="D125">
        <f t="shared" si="24"/>
        <v>0</v>
      </c>
      <c r="E125">
        <f t="shared" si="24"/>
        <v>0</v>
      </c>
      <c r="F125">
        <f t="shared" si="24"/>
        <v>0</v>
      </c>
      <c r="G125">
        <f t="shared" si="24"/>
        <v>0</v>
      </c>
      <c r="H125">
        <f t="shared" si="24"/>
        <v>0</v>
      </c>
      <c r="I125">
        <f t="shared" si="24"/>
        <v>0</v>
      </c>
      <c r="J125">
        <f t="shared" si="24"/>
        <v>0</v>
      </c>
      <c r="K125">
        <f t="shared" si="24"/>
        <v>0</v>
      </c>
      <c r="L125">
        <f t="shared" si="24"/>
        <v>0</v>
      </c>
      <c r="M125">
        <f t="shared" si="24"/>
        <v>0</v>
      </c>
      <c r="N125">
        <f t="shared" si="24"/>
        <v>0</v>
      </c>
      <c r="O125">
        <f t="shared" si="24"/>
        <v>0</v>
      </c>
      <c r="P125">
        <f t="shared" si="24"/>
        <v>0</v>
      </c>
      <c r="Q125">
        <f t="shared" si="24"/>
        <v>0</v>
      </c>
      <c r="R125">
        <f t="shared" si="24"/>
        <v>0</v>
      </c>
      <c r="S125">
        <f t="shared" si="24"/>
        <v>0</v>
      </c>
      <c r="T125">
        <f t="shared" si="28"/>
        <v>0</v>
      </c>
      <c r="U125">
        <f t="shared" si="28"/>
        <v>0</v>
      </c>
      <c r="V125">
        <f t="shared" si="28"/>
        <v>0</v>
      </c>
      <c r="W125">
        <f t="shared" si="28"/>
        <v>0</v>
      </c>
      <c r="X125">
        <f t="shared" si="28"/>
        <v>0</v>
      </c>
      <c r="Y125">
        <f t="shared" si="28"/>
        <v>0</v>
      </c>
      <c r="Z125">
        <f t="shared" si="28"/>
        <v>0</v>
      </c>
      <c r="AA125">
        <f t="shared" si="28"/>
        <v>0</v>
      </c>
      <c r="AB125">
        <f t="shared" si="28"/>
        <v>0</v>
      </c>
      <c r="AC125">
        <f t="shared" si="28"/>
        <v>0</v>
      </c>
      <c r="AD125">
        <f t="shared" si="28"/>
        <v>0</v>
      </c>
      <c r="AE125">
        <f t="shared" si="28"/>
        <v>0</v>
      </c>
      <c r="AF125">
        <f t="shared" si="28"/>
        <v>0</v>
      </c>
      <c r="AG125">
        <f t="shared" si="28"/>
        <v>0</v>
      </c>
      <c r="AH125">
        <f t="shared" si="28"/>
        <v>0</v>
      </c>
      <c r="AI125">
        <f t="shared" si="18"/>
        <v>0</v>
      </c>
      <c r="AJ125">
        <f t="shared" si="18"/>
        <v>0</v>
      </c>
      <c r="AK125">
        <f t="shared" si="18"/>
        <v>0</v>
      </c>
      <c r="AL125">
        <f t="shared" si="18"/>
        <v>0</v>
      </c>
      <c r="AM125">
        <f t="shared" si="18"/>
        <v>0</v>
      </c>
      <c r="AN125">
        <f t="shared" si="18"/>
        <v>0</v>
      </c>
      <c r="AO125">
        <f t="shared" si="18"/>
        <v>0</v>
      </c>
      <c r="AP125">
        <f t="shared" si="18"/>
        <v>0</v>
      </c>
      <c r="AQ125">
        <f t="shared" si="18"/>
        <v>0</v>
      </c>
      <c r="AR125">
        <f t="shared" si="18"/>
        <v>0</v>
      </c>
      <c r="AS125">
        <f t="shared" si="18"/>
        <v>0</v>
      </c>
      <c r="AT125">
        <f t="shared" si="18"/>
        <v>0</v>
      </c>
      <c r="AU125">
        <f t="shared" si="18"/>
        <v>0</v>
      </c>
      <c r="AV125">
        <f t="shared" si="18"/>
        <v>0</v>
      </c>
      <c r="AW125">
        <f t="shared" si="18"/>
        <v>0</v>
      </c>
      <c r="AX125">
        <f t="shared" si="18"/>
        <v>25.098281239631032</v>
      </c>
      <c r="AY125">
        <f t="shared" si="26"/>
        <v>0</v>
      </c>
      <c r="AZ125">
        <f t="shared" si="26"/>
        <v>0</v>
      </c>
      <c r="BA125">
        <f t="shared" si="26"/>
        <v>0</v>
      </c>
      <c r="BB125">
        <f t="shared" si="26"/>
        <v>0</v>
      </c>
      <c r="BC125">
        <f t="shared" si="26"/>
        <v>0</v>
      </c>
      <c r="BD125">
        <f t="shared" si="26"/>
        <v>0</v>
      </c>
      <c r="BE125">
        <f t="shared" si="22"/>
        <v>0</v>
      </c>
      <c r="BF125">
        <f t="shared" si="22"/>
        <v>0</v>
      </c>
      <c r="BG125">
        <f t="shared" si="22"/>
        <v>0</v>
      </c>
      <c r="BH125">
        <f t="shared" si="22"/>
        <v>0</v>
      </c>
      <c r="BI125">
        <f t="shared" si="22"/>
        <v>0</v>
      </c>
      <c r="BJ125">
        <f t="shared" si="22"/>
        <v>0</v>
      </c>
      <c r="BK125">
        <f t="shared" si="22"/>
        <v>0</v>
      </c>
      <c r="BL125">
        <f t="shared" si="22"/>
        <v>0</v>
      </c>
      <c r="BM125">
        <f t="shared" si="22"/>
        <v>0</v>
      </c>
      <c r="BN125">
        <f t="shared" si="22"/>
        <v>0</v>
      </c>
      <c r="BO125">
        <f t="shared" si="22"/>
        <v>0</v>
      </c>
      <c r="BP125">
        <f t="shared" si="22"/>
        <v>0</v>
      </c>
      <c r="BQ125">
        <f t="shared" si="22"/>
        <v>0</v>
      </c>
      <c r="BR125">
        <f t="shared" si="21"/>
        <v>0</v>
      </c>
      <c r="BS125">
        <f t="shared" si="21"/>
        <v>0</v>
      </c>
    </row>
    <row r="126" spans="3:71" ht="13" x14ac:dyDescent="0.25">
      <c r="C126" s="76">
        <v>48</v>
      </c>
      <c r="D126">
        <f t="shared" si="24"/>
        <v>0</v>
      </c>
      <c r="E126">
        <f t="shared" si="24"/>
        <v>0</v>
      </c>
      <c r="F126">
        <f t="shared" si="24"/>
        <v>0</v>
      </c>
      <c r="G126">
        <f t="shared" si="24"/>
        <v>0</v>
      </c>
      <c r="H126">
        <f t="shared" si="24"/>
        <v>0</v>
      </c>
      <c r="I126">
        <f t="shared" si="24"/>
        <v>0</v>
      </c>
      <c r="J126">
        <f t="shared" si="24"/>
        <v>0</v>
      </c>
      <c r="K126">
        <f t="shared" si="24"/>
        <v>0</v>
      </c>
      <c r="L126">
        <f t="shared" si="24"/>
        <v>0</v>
      </c>
      <c r="M126">
        <f t="shared" si="24"/>
        <v>0</v>
      </c>
      <c r="N126">
        <f t="shared" si="24"/>
        <v>0</v>
      </c>
      <c r="O126">
        <f t="shared" si="24"/>
        <v>0</v>
      </c>
      <c r="P126">
        <f t="shared" si="24"/>
        <v>0</v>
      </c>
      <c r="Q126">
        <f t="shared" si="24"/>
        <v>0</v>
      </c>
      <c r="R126">
        <f t="shared" si="24"/>
        <v>0</v>
      </c>
      <c r="S126">
        <f t="shared" si="24"/>
        <v>0</v>
      </c>
      <c r="T126">
        <f t="shared" si="28"/>
        <v>0</v>
      </c>
      <c r="U126">
        <f t="shared" si="28"/>
        <v>0</v>
      </c>
      <c r="V126">
        <f t="shared" si="28"/>
        <v>0</v>
      </c>
      <c r="W126">
        <f t="shared" si="28"/>
        <v>0</v>
      </c>
      <c r="X126">
        <f t="shared" si="28"/>
        <v>0</v>
      </c>
      <c r="Y126">
        <f t="shared" si="28"/>
        <v>0</v>
      </c>
      <c r="Z126">
        <f t="shared" si="28"/>
        <v>0</v>
      </c>
      <c r="AA126">
        <f t="shared" si="28"/>
        <v>0</v>
      </c>
      <c r="AB126">
        <f t="shared" si="28"/>
        <v>0</v>
      </c>
      <c r="AC126">
        <f t="shared" si="28"/>
        <v>0</v>
      </c>
      <c r="AD126">
        <f t="shared" si="28"/>
        <v>0</v>
      </c>
      <c r="AE126">
        <f t="shared" si="28"/>
        <v>0</v>
      </c>
      <c r="AF126">
        <f t="shared" si="28"/>
        <v>0</v>
      </c>
      <c r="AG126">
        <f t="shared" si="28"/>
        <v>0</v>
      </c>
      <c r="AH126">
        <f t="shared" si="28"/>
        <v>0</v>
      </c>
      <c r="AI126">
        <f t="shared" si="18"/>
        <v>0</v>
      </c>
      <c r="AJ126">
        <f t="shared" si="18"/>
        <v>0</v>
      </c>
      <c r="AK126">
        <f t="shared" si="18"/>
        <v>0</v>
      </c>
      <c r="AL126">
        <f t="shared" si="18"/>
        <v>0</v>
      </c>
      <c r="AM126">
        <f t="shared" si="18"/>
        <v>0</v>
      </c>
      <c r="AN126">
        <f t="shared" si="18"/>
        <v>0</v>
      </c>
      <c r="AO126">
        <f t="shared" si="18"/>
        <v>0</v>
      </c>
      <c r="AP126">
        <f t="shared" si="18"/>
        <v>0</v>
      </c>
      <c r="AQ126">
        <f t="shared" si="18"/>
        <v>0</v>
      </c>
      <c r="AR126">
        <f t="shared" si="18"/>
        <v>0</v>
      </c>
      <c r="AS126">
        <f t="shared" si="18"/>
        <v>0</v>
      </c>
      <c r="AT126">
        <f t="shared" si="18"/>
        <v>0</v>
      </c>
      <c r="AU126">
        <f t="shared" si="18"/>
        <v>0</v>
      </c>
      <c r="AV126">
        <f t="shared" si="18"/>
        <v>0</v>
      </c>
      <c r="AW126">
        <f t="shared" si="18"/>
        <v>0</v>
      </c>
      <c r="AX126">
        <f t="shared" si="18"/>
        <v>0</v>
      </c>
      <c r="AY126">
        <f t="shared" si="26"/>
        <v>34.343522330066165</v>
      </c>
      <c r="AZ126">
        <f t="shared" si="26"/>
        <v>0</v>
      </c>
      <c r="BA126">
        <f t="shared" si="26"/>
        <v>0</v>
      </c>
      <c r="BB126">
        <f t="shared" si="26"/>
        <v>0</v>
      </c>
      <c r="BC126">
        <f t="shared" si="26"/>
        <v>0</v>
      </c>
      <c r="BD126">
        <f t="shared" si="26"/>
        <v>0</v>
      </c>
      <c r="BE126">
        <f t="shared" si="22"/>
        <v>0</v>
      </c>
      <c r="BF126">
        <f t="shared" si="22"/>
        <v>0</v>
      </c>
      <c r="BG126">
        <f t="shared" si="22"/>
        <v>0</v>
      </c>
      <c r="BH126">
        <f t="shared" si="22"/>
        <v>0</v>
      </c>
      <c r="BI126">
        <f t="shared" si="22"/>
        <v>0</v>
      </c>
      <c r="BJ126">
        <f t="shared" si="22"/>
        <v>0</v>
      </c>
      <c r="BK126">
        <f t="shared" si="22"/>
        <v>0</v>
      </c>
      <c r="BL126">
        <f t="shared" si="22"/>
        <v>0</v>
      </c>
      <c r="BM126">
        <f t="shared" si="22"/>
        <v>0</v>
      </c>
      <c r="BN126">
        <f t="shared" si="22"/>
        <v>0</v>
      </c>
      <c r="BO126">
        <f t="shared" si="22"/>
        <v>0</v>
      </c>
      <c r="BP126">
        <f t="shared" si="22"/>
        <v>0</v>
      </c>
      <c r="BQ126">
        <f t="shared" si="22"/>
        <v>0</v>
      </c>
      <c r="BR126">
        <f t="shared" si="21"/>
        <v>0</v>
      </c>
      <c r="BS126">
        <f t="shared" si="21"/>
        <v>0</v>
      </c>
    </row>
    <row r="127" spans="3:71" ht="13" x14ac:dyDescent="0.25">
      <c r="C127" s="76">
        <v>49</v>
      </c>
      <c r="D127">
        <f t="shared" si="24"/>
        <v>0</v>
      </c>
      <c r="E127">
        <f t="shared" si="24"/>
        <v>0</v>
      </c>
      <c r="F127">
        <f t="shared" si="24"/>
        <v>0</v>
      </c>
      <c r="G127">
        <f t="shared" si="24"/>
        <v>0</v>
      </c>
      <c r="H127">
        <f t="shared" si="24"/>
        <v>0</v>
      </c>
      <c r="I127">
        <f t="shared" si="24"/>
        <v>0</v>
      </c>
      <c r="J127">
        <f t="shared" si="24"/>
        <v>0</v>
      </c>
      <c r="K127">
        <f t="shared" si="24"/>
        <v>0</v>
      </c>
      <c r="L127">
        <f t="shared" si="24"/>
        <v>0</v>
      </c>
      <c r="M127">
        <f t="shared" si="24"/>
        <v>0</v>
      </c>
      <c r="N127">
        <f t="shared" si="24"/>
        <v>0</v>
      </c>
      <c r="O127">
        <f t="shared" si="24"/>
        <v>0</v>
      </c>
      <c r="P127">
        <f t="shared" si="24"/>
        <v>0</v>
      </c>
      <c r="Q127">
        <f t="shared" si="24"/>
        <v>0</v>
      </c>
      <c r="R127">
        <f t="shared" si="24"/>
        <v>0</v>
      </c>
      <c r="S127">
        <f t="shared" si="24"/>
        <v>0</v>
      </c>
      <c r="T127">
        <f t="shared" si="28"/>
        <v>0</v>
      </c>
      <c r="U127">
        <f t="shared" si="28"/>
        <v>0</v>
      </c>
      <c r="V127">
        <f t="shared" si="28"/>
        <v>0</v>
      </c>
      <c r="W127">
        <f t="shared" si="28"/>
        <v>0</v>
      </c>
      <c r="X127">
        <f t="shared" si="28"/>
        <v>0</v>
      </c>
      <c r="Y127">
        <f t="shared" si="28"/>
        <v>0</v>
      </c>
      <c r="Z127">
        <f t="shared" si="28"/>
        <v>0</v>
      </c>
      <c r="AA127">
        <f t="shared" si="28"/>
        <v>0</v>
      </c>
      <c r="AB127">
        <f t="shared" si="28"/>
        <v>0</v>
      </c>
      <c r="AC127">
        <f t="shared" si="28"/>
        <v>0</v>
      </c>
      <c r="AD127">
        <f t="shared" si="28"/>
        <v>0</v>
      </c>
      <c r="AE127">
        <f t="shared" si="28"/>
        <v>0</v>
      </c>
      <c r="AF127">
        <f t="shared" si="28"/>
        <v>0</v>
      </c>
      <c r="AG127">
        <f t="shared" si="28"/>
        <v>0</v>
      </c>
      <c r="AH127">
        <f t="shared" si="28"/>
        <v>0</v>
      </c>
      <c r="AI127">
        <f t="shared" si="18"/>
        <v>0</v>
      </c>
      <c r="AJ127">
        <f t="shared" si="18"/>
        <v>0</v>
      </c>
      <c r="AK127">
        <f t="shared" si="18"/>
        <v>0</v>
      </c>
      <c r="AL127">
        <f t="shared" si="18"/>
        <v>0</v>
      </c>
      <c r="AM127">
        <f t="shared" si="18"/>
        <v>0</v>
      </c>
      <c r="AN127">
        <f t="shared" si="18"/>
        <v>0</v>
      </c>
      <c r="AO127">
        <f t="shared" si="18"/>
        <v>0</v>
      </c>
      <c r="AP127">
        <f t="shared" si="18"/>
        <v>0</v>
      </c>
      <c r="AQ127">
        <f t="shared" si="18"/>
        <v>0</v>
      </c>
      <c r="AR127">
        <f t="shared" si="18"/>
        <v>0</v>
      </c>
      <c r="AS127">
        <f t="shared" si="18"/>
        <v>0</v>
      </c>
      <c r="AT127">
        <f t="shared" si="18"/>
        <v>0</v>
      </c>
      <c r="AU127">
        <f t="shared" si="18"/>
        <v>0</v>
      </c>
      <c r="AV127">
        <f t="shared" si="18"/>
        <v>0</v>
      </c>
      <c r="AW127">
        <f t="shared" si="18"/>
        <v>0</v>
      </c>
      <c r="AX127">
        <f t="shared" si="18"/>
        <v>0</v>
      </c>
      <c r="AY127">
        <f t="shared" si="26"/>
        <v>0</v>
      </c>
      <c r="AZ127">
        <f t="shared" si="26"/>
        <v>7.4549752659458042</v>
      </c>
      <c r="BA127">
        <f t="shared" si="26"/>
        <v>0</v>
      </c>
      <c r="BB127">
        <f t="shared" si="26"/>
        <v>0</v>
      </c>
      <c r="BC127">
        <f t="shared" si="26"/>
        <v>0</v>
      </c>
      <c r="BD127">
        <f t="shared" si="26"/>
        <v>0</v>
      </c>
      <c r="BE127">
        <f t="shared" si="22"/>
        <v>0</v>
      </c>
      <c r="BF127">
        <f t="shared" si="22"/>
        <v>0</v>
      </c>
      <c r="BG127">
        <f t="shared" si="22"/>
        <v>0</v>
      </c>
      <c r="BH127">
        <f t="shared" si="22"/>
        <v>0</v>
      </c>
      <c r="BI127">
        <f t="shared" ref="BI127:BQ127" si="29">IF(BI$78=$C127,BI$148,0)</f>
        <v>0</v>
      </c>
      <c r="BJ127">
        <f t="shared" si="29"/>
        <v>0</v>
      </c>
      <c r="BK127">
        <f t="shared" si="29"/>
        <v>0</v>
      </c>
      <c r="BL127">
        <f t="shared" si="29"/>
        <v>0</v>
      </c>
      <c r="BM127">
        <f t="shared" si="29"/>
        <v>0</v>
      </c>
      <c r="BN127">
        <f t="shared" si="29"/>
        <v>0</v>
      </c>
      <c r="BO127">
        <f t="shared" si="29"/>
        <v>0</v>
      </c>
      <c r="BP127">
        <f t="shared" si="29"/>
        <v>0</v>
      </c>
      <c r="BQ127">
        <f t="shared" si="29"/>
        <v>0</v>
      </c>
      <c r="BR127">
        <f t="shared" si="21"/>
        <v>0</v>
      </c>
      <c r="BS127">
        <f t="shared" si="21"/>
        <v>0</v>
      </c>
    </row>
    <row r="128" spans="3:71" ht="13" x14ac:dyDescent="0.25">
      <c r="C128" s="76">
        <v>50</v>
      </c>
      <c r="D128">
        <f t="shared" si="24"/>
        <v>0</v>
      </c>
      <c r="E128">
        <f t="shared" si="24"/>
        <v>0</v>
      </c>
      <c r="F128">
        <f t="shared" si="24"/>
        <v>0</v>
      </c>
      <c r="G128">
        <f t="shared" si="24"/>
        <v>0</v>
      </c>
      <c r="H128">
        <f t="shared" si="24"/>
        <v>0</v>
      </c>
      <c r="I128">
        <f t="shared" si="24"/>
        <v>0</v>
      </c>
      <c r="J128">
        <f t="shared" si="24"/>
        <v>0</v>
      </c>
      <c r="K128">
        <f t="shared" si="24"/>
        <v>0</v>
      </c>
      <c r="L128">
        <f t="shared" si="24"/>
        <v>0</v>
      </c>
      <c r="M128">
        <f t="shared" si="24"/>
        <v>0</v>
      </c>
      <c r="N128">
        <f t="shared" si="24"/>
        <v>0</v>
      </c>
      <c r="O128">
        <f t="shared" si="24"/>
        <v>0</v>
      </c>
      <c r="P128">
        <f t="shared" si="24"/>
        <v>0</v>
      </c>
      <c r="Q128">
        <f t="shared" si="24"/>
        <v>0</v>
      </c>
      <c r="R128">
        <f t="shared" si="24"/>
        <v>0</v>
      </c>
      <c r="S128">
        <f t="shared" si="24"/>
        <v>0</v>
      </c>
      <c r="T128">
        <f t="shared" si="28"/>
        <v>0</v>
      </c>
      <c r="U128">
        <f t="shared" si="28"/>
        <v>0</v>
      </c>
      <c r="V128">
        <f t="shared" si="28"/>
        <v>0</v>
      </c>
      <c r="W128">
        <f t="shared" si="28"/>
        <v>0</v>
      </c>
      <c r="X128">
        <f t="shared" si="28"/>
        <v>0</v>
      </c>
      <c r="Y128">
        <f t="shared" si="28"/>
        <v>0</v>
      </c>
      <c r="Z128">
        <f t="shared" si="28"/>
        <v>0</v>
      </c>
      <c r="AA128">
        <f t="shared" si="28"/>
        <v>0</v>
      </c>
      <c r="AB128">
        <f t="shared" si="28"/>
        <v>0</v>
      </c>
      <c r="AC128">
        <f t="shared" si="28"/>
        <v>0</v>
      </c>
      <c r="AD128">
        <f t="shared" si="28"/>
        <v>0</v>
      </c>
      <c r="AE128">
        <f t="shared" si="28"/>
        <v>0</v>
      </c>
      <c r="AF128">
        <f t="shared" si="28"/>
        <v>0</v>
      </c>
      <c r="AG128">
        <f t="shared" si="28"/>
        <v>0</v>
      </c>
      <c r="AH128">
        <f t="shared" si="28"/>
        <v>0</v>
      </c>
      <c r="AI128">
        <f t="shared" si="18"/>
        <v>0</v>
      </c>
      <c r="AJ128">
        <f t="shared" si="18"/>
        <v>0</v>
      </c>
      <c r="AK128">
        <f t="shared" si="18"/>
        <v>0</v>
      </c>
      <c r="AL128">
        <f t="shared" si="18"/>
        <v>0</v>
      </c>
      <c r="AM128">
        <f t="shared" si="18"/>
        <v>0</v>
      </c>
      <c r="AN128">
        <f t="shared" si="18"/>
        <v>0</v>
      </c>
      <c r="AO128">
        <f t="shared" si="18"/>
        <v>0</v>
      </c>
      <c r="AP128">
        <f t="shared" si="18"/>
        <v>0</v>
      </c>
      <c r="AQ128">
        <f t="shared" si="18"/>
        <v>0</v>
      </c>
      <c r="AR128">
        <f t="shared" si="18"/>
        <v>0</v>
      </c>
      <c r="AS128">
        <f t="shared" si="18"/>
        <v>0</v>
      </c>
      <c r="AT128">
        <f t="shared" si="18"/>
        <v>0</v>
      </c>
      <c r="AU128">
        <f t="shared" si="18"/>
        <v>0</v>
      </c>
      <c r="AV128">
        <f t="shared" si="18"/>
        <v>0</v>
      </c>
      <c r="AW128">
        <f t="shared" si="18"/>
        <v>0</v>
      </c>
      <c r="AX128">
        <f t="shared" si="18"/>
        <v>0</v>
      </c>
      <c r="AY128">
        <f t="shared" si="26"/>
        <v>0</v>
      </c>
      <c r="AZ128">
        <f t="shared" si="26"/>
        <v>0</v>
      </c>
      <c r="BA128">
        <f t="shared" si="26"/>
        <v>5.7825732031943211</v>
      </c>
      <c r="BB128">
        <f t="shared" si="26"/>
        <v>0</v>
      </c>
      <c r="BC128">
        <f t="shared" si="26"/>
        <v>0</v>
      </c>
      <c r="BD128">
        <f t="shared" si="26"/>
        <v>0</v>
      </c>
      <c r="BE128">
        <f t="shared" ref="BE128:BQ146" si="30">IF(BE$78=$C128,BE$148,0)</f>
        <v>0</v>
      </c>
      <c r="BF128">
        <f t="shared" si="30"/>
        <v>0</v>
      </c>
      <c r="BG128">
        <f t="shared" si="30"/>
        <v>0</v>
      </c>
      <c r="BH128">
        <f t="shared" si="30"/>
        <v>0</v>
      </c>
      <c r="BI128">
        <f t="shared" si="30"/>
        <v>0</v>
      </c>
      <c r="BJ128">
        <f t="shared" si="30"/>
        <v>0</v>
      </c>
      <c r="BK128">
        <f t="shared" si="30"/>
        <v>0</v>
      </c>
      <c r="BL128">
        <f t="shared" si="30"/>
        <v>0</v>
      </c>
      <c r="BM128">
        <f t="shared" si="30"/>
        <v>0</v>
      </c>
      <c r="BN128">
        <f t="shared" si="30"/>
        <v>0</v>
      </c>
      <c r="BO128">
        <f t="shared" si="30"/>
        <v>0</v>
      </c>
      <c r="BP128">
        <f t="shared" si="30"/>
        <v>0</v>
      </c>
      <c r="BQ128">
        <f t="shared" si="30"/>
        <v>0</v>
      </c>
      <c r="BR128">
        <f t="shared" si="21"/>
        <v>0</v>
      </c>
      <c r="BS128">
        <f t="shared" si="21"/>
        <v>0</v>
      </c>
    </row>
    <row r="129" spans="3:71" ht="13" x14ac:dyDescent="0.25">
      <c r="C129" s="76">
        <v>51</v>
      </c>
      <c r="D129">
        <f t="shared" si="24"/>
        <v>0</v>
      </c>
      <c r="E129">
        <f t="shared" si="24"/>
        <v>0</v>
      </c>
      <c r="F129">
        <f t="shared" si="24"/>
        <v>0</v>
      </c>
      <c r="G129">
        <f t="shared" si="24"/>
        <v>0</v>
      </c>
      <c r="H129">
        <f t="shared" si="24"/>
        <v>0</v>
      </c>
      <c r="I129">
        <f t="shared" si="24"/>
        <v>0</v>
      </c>
      <c r="J129">
        <f t="shared" si="24"/>
        <v>0</v>
      </c>
      <c r="K129">
        <f t="shared" si="24"/>
        <v>0</v>
      </c>
      <c r="L129">
        <f t="shared" si="24"/>
        <v>0</v>
      </c>
      <c r="M129">
        <f t="shared" si="24"/>
        <v>0</v>
      </c>
      <c r="N129">
        <f t="shared" si="24"/>
        <v>0</v>
      </c>
      <c r="O129">
        <f t="shared" si="24"/>
        <v>0</v>
      </c>
      <c r="P129">
        <f t="shared" si="24"/>
        <v>0</v>
      </c>
      <c r="Q129">
        <f t="shared" si="24"/>
        <v>0</v>
      </c>
      <c r="R129">
        <f t="shared" si="24"/>
        <v>0</v>
      </c>
      <c r="S129">
        <f t="shared" si="24"/>
        <v>0</v>
      </c>
      <c r="T129">
        <f t="shared" si="28"/>
        <v>0</v>
      </c>
      <c r="U129">
        <f t="shared" si="28"/>
        <v>0</v>
      </c>
      <c r="V129">
        <f t="shared" si="28"/>
        <v>0</v>
      </c>
      <c r="W129">
        <f t="shared" si="28"/>
        <v>0</v>
      </c>
      <c r="X129">
        <f t="shared" si="28"/>
        <v>0</v>
      </c>
      <c r="Y129">
        <f t="shared" si="28"/>
        <v>0</v>
      </c>
      <c r="Z129">
        <f t="shared" si="28"/>
        <v>0</v>
      </c>
      <c r="AA129">
        <f t="shared" si="28"/>
        <v>0</v>
      </c>
      <c r="AB129">
        <f t="shared" si="28"/>
        <v>0</v>
      </c>
      <c r="AC129">
        <f t="shared" si="28"/>
        <v>0</v>
      </c>
      <c r="AD129">
        <f t="shared" si="28"/>
        <v>0</v>
      </c>
      <c r="AE129">
        <f t="shared" si="28"/>
        <v>0</v>
      </c>
      <c r="AF129">
        <f t="shared" si="28"/>
        <v>0</v>
      </c>
      <c r="AG129">
        <f t="shared" si="28"/>
        <v>0</v>
      </c>
      <c r="AH129">
        <f t="shared" si="28"/>
        <v>0</v>
      </c>
      <c r="AI129">
        <f t="shared" si="18"/>
        <v>0</v>
      </c>
      <c r="AJ129">
        <f t="shared" si="18"/>
        <v>0</v>
      </c>
      <c r="AK129">
        <f t="shared" si="18"/>
        <v>0</v>
      </c>
      <c r="AL129">
        <f t="shared" si="18"/>
        <v>0</v>
      </c>
      <c r="AM129">
        <f t="shared" si="18"/>
        <v>0</v>
      </c>
      <c r="AN129">
        <f t="shared" si="18"/>
        <v>0</v>
      </c>
      <c r="AO129">
        <f t="shared" si="18"/>
        <v>0</v>
      </c>
      <c r="AP129">
        <f t="shared" si="18"/>
        <v>0</v>
      </c>
      <c r="AQ129">
        <f t="shared" si="18"/>
        <v>0</v>
      </c>
      <c r="AR129">
        <f t="shared" si="18"/>
        <v>0</v>
      </c>
      <c r="AS129">
        <f t="shared" si="18"/>
        <v>0</v>
      </c>
      <c r="AT129">
        <f t="shared" si="18"/>
        <v>0</v>
      </c>
      <c r="AU129">
        <f t="shared" si="18"/>
        <v>0</v>
      </c>
      <c r="AV129">
        <f t="shared" si="18"/>
        <v>0</v>
      </c>
      <c r="AW129">
        <f t="shared" si="18"/>
        <v>0</v>
      </c>
      <c r="AX129">
        <f t="shared" si="18"/>
        <v>0</v>
      </c>
      <c r="AY129">
        <f t="shared" si="26"/>
        <v>0</v>
      </c>
      <c r="AZ129">
        <f t="shared" si="26"/>
        <v>0</v>
      </c>
      <c r="BA129">
        <f t="shared" si="26"/>
        <v>0</v>
      </c>
      <c r="BB129">
        <f t="shared" si="26"/>
        <v>1.5139440729208291</v>
      </c>
      <c r="BC129">
        <f t="shared" si="26"/>
        <v>0</v>
      </c>
      <c r="BD129">
        <f t="shared" si="26"/>
        <v>0</v>
      </c>
      <c r="BE129">
        <f t="shared" si="30"/>
        <v>0</v>
      </c>
      <c r="BF129">
        <f t="shared" si="30"/>
        <v>0</v>
      </c>
      <c r="BG129">
        <f t="shared" si="30"/>
        <v>0</v>
      </c>
      <c r="BH129">
        <f t="shared" si="30"/>
        <v>0</v>
      </c>
      <c r="BI129">
        <f t="shared" si="30"/>
        <v>0</v>
      </c>
      <c r="BJ129">
        <f t="shared" si="30"/>
        <v>0</v>
      </c>
      <c r="BK129">
        <f t="shared" si="30"/>
        <v>0</v>
      </c>
      <c r="BL129">
        <f t="shared" si="30"/>
        <v>0</v>
      </c>
      <c r="BM129">
        <f t="shared" si="30"/>
        <v>0</v>
      </c>
      <c r="BN129">
        <f t="shared" si="30"/>
        <v>0</v>
      </c>
      <c r="BO129">
        <f t="shared" si="30"/>
        <v>0</v>
      </c>
      <c r="BP129">
        <f t="shared" si="30"/>
        <v>0</v>
      </c>
      <c r="BQ129">
        <f t="shared" si="30"/>
        <v>0</v>
      </c>
      <c r="BR129">
        <f t="shared" si="21"/>
        <v>0</v>
      </c>
      <c r="BS129">
        <f t="shared" si="21"/>
        <v>0</v>
      </c>
    </row>
    <row r="130" spans="3:71" ht="13" x14ac:dyDescent="0.25">
      <c r="C130" s="76">
        <v>52</v>
      </c>
      <c r="D130">
        <f t="shared" si="24"/>
        <v>0</v>
      </c>
      <c r="E130">
        <f t="shared" si="24"/>
        <v>0</v>
      </c>
      <c r="F130">
        <f t="shared" si="24"/>
        <v>0</v>
      </c>
      <c r="G130">
        <f t="shared" si="24"/>
        <v>0</v>
      </c>
      <c r="H130">
        <f t="shared" si="24"/>
        <v>0</v>
      </c>
      <c r="I130">
        <f t="shared" si="24"/>
        <v>0</v>
      </c>
      <c r="J130">
        <f t="shared" si="24"/>
        <v>0</v>
      </c>
      <c r="K130">
        <f t="shared" si="24"/>
        <v>0</v>
      </c>
      <c r="L130">
        <f t="shared" si="24"/>
        <v>0</v>
      </c>
      <c r="M130">
        <f t="shared" si="24"/>
        <v>0</v>
      </c>
      <c r="N130">
        <f t="shared" si="24"/>
        <v>0</v>
      </c>
      <c r="O130">
        <f t="shared" si="24"/>
        <v>0</v>
      </c>
      <c r="P130">
        <f t="shared" si="24"/>
        <v>0</v>
      </c>
      <c r="Q130">
        <f t="shared" si="24"/>
        <v>0</v>
      </c>
      <c r="R130">
        <f t="shared" si="24"/>
        <v>0</v>
      </c>
      <c r="S130">
        <f t="shared" ref="S130" si="31">IF(S$78=$C130,S$148,0)</f>
        <v>0</v>
      </c>
      <c r="T130">
        <f t="shared" si="28"/>
        <v>0</v>
      </c>
      <c r="U130">
        <f t="shared" si="28"/>
        <v>0</v>
      </c>
      <c r="V130">
        <f t="shared" si="28"/>
        <v>0</v>
      </c>
      <c r="W130">
        <f t="shared" si="28"/>
        <v>0</v>
      </c>
      <c r="X130">
        <f t="shared" si="28"/>
        <v>0</v>
      </c>
      <c r="Y130">
        <f t="shared" si="28"/>
        <v>0</v>
      </c>
      <c r="Z130">
        <f t="shared" si="28"/>
        <v>0</v>
      </c>
      <c r="AA130">
        <f t="shared" si="28"/>
        <v>0</v>
      </c>
      <c r="AB130">
        <f t="shared" si="28"/>
        <v>0</v>
      </c>
      <c r="AC130">
        <f t="shared" si="28"/>
        <v>0</v>
      </c>
      <c r="AD130">
        <f t="shared" si="28"/>
        <v>0</v>
      </c>
      <c r="AE130">
        <f t="shared" si="28"/>
        <v>0</v>
      </c>
      <c r="AF130">
        <f t="shared" si="28"/>
        <v>0</v>
      </c>
      <c r="AG130">
        <f t="shared" si="28"/>
        <v>0</v>
      </c>
      <c r="AH130">
        <f t="shared" si="28"/>
        <v>0</v>
      </c>
      <c r="AI130">
        <f t="shared" si="18"/>
        <v>0</v>
      </c>
      <c r="AJ130">
        <f t="shared" si="18"/>
        <v>0</v>
      </c>
      <c r="AK130">
        <f t="shared" si="18"/>
        <v>0</v>
      </c>
      <c r="AL130">
        <f t="shared" si="18"/>
        <v>0</v>
      </c>
      <c r="AM130">
        <f t="shared" si="18"/>
        <v>0</v>
      </c>
      <c r="AN130">
        <f t="shared" si="18"/>
        <v>0</v>
      </c>
      <c r="AO130">
        <f t="shared" si="18"/>
        <v>0</v>
      </c>
      <c r="AP130">
        <f t="shared" si="18"/>
        <v>0</v>
      </c>
      <c r="AQ130">
        <f t="shared" si="18"/>
        <v>0</v>
      </c>
      <c r="AR130">
        <f t="shared" si="18"/>
        <v>0</v>
      </c>
      <c r="AS130">
        <f t="shared" si="18"/>
        <v>0</v>
      </c>
      <c r="AT130">
        <f t="shared" si="18"/>
        <v>0</v>
      </c>
      <c r="AU130">
        <f t="shared" si="18"/>
        <v>0</v>
      </c>
      <c r="AV130">
        <f t="shared" si="18"/>
        <v>0</v>
      </c>
      <c r="AW130">
        <f t="shared" si="18"/>
        <v>0</v>
      </c>
      <c r="AX130">
        <f t="shared" si="18"/>
        <v>0</v>
      </c>
      <c r="AY130">
        <f t="shared" si="26"/>
        <v>0</v>
      </c>
      <c r="AZ130">
        <f t="shared" si="26"/>
        <v>0</v>
      </c>
      <c r="BA130">
        <f t="shared" si="26"/>
        <v>0</v>
      </c>
      <c r="BB130">
        <f t="shared" si="26"/>
        <v>0</v>
      </c>
      <c r="BC130">
        <f t="shared" si="26"/>
        <v>9.1548080622724708</v>
      </c>
      <c r="BD130">
        <f t="shared" si="26"/>
        <v>0</v>
      </c>
      <c r="BE130">
        <f t="shared" si="30"/>
        <v>0</v>
      </c>
      <c r="BF130">
        <f t="shared" si="30"/>
        <v>0</v>
      </c>
      <c r="BG130">
        <f t="shared" si="30"/>
        <v>0</v>
      </c>
      <c r="BH130">
        <f t="shared" si="30"/>
        <v>0</v>
      </c>
      <c r="BI130">
        <f t="shared" si="30"/>
        <v>0</v>
      </c>
      <c r="BJ130">
        <f t="shared" si="30"/>
        <v>0</v>
      </c>
      <c r="BK130">
        <f t="shared" si="30"/>
        <v>0</v>
      </c>
      <c r="BL130">
        <f t="shared" si="30"/>
        <v>0</v>
      </c>
      <c r="BM130">
        <f t="shared" si="30"/>
        <v>0</v>
      </c>
      <c r="BN130">
        <f t="shared" si="30"/>
        <v>0</v>
      </c>
      <c r="BO130">
        <f t="shared" si="30"/>
        <v>0</v>
      </c>
      <c r="BP130">
        <f t="shared" si="30"/>
        <v>0</v>
      </c>
      <c r="BQ130">
        <f t="shared" si="30"/>
        <v>0</v>
      </c>
      <c r="BR130">
        <f t="shared" si="21"/>
        <v>0</v>
      </c>
      <c r="BS130">
        <f t="shared" si="21"/>
        <v>0</v>
      </c>
    </row>
    <row r="131" spans="3:71" ht="13" x14ac:dyDescent="0.25">
      <c r="C131" s="76">
        <v>53</v>
      </c>
      <c r="D131">
        <f t="shared" ref="D131:S146" si="32">IF(D$78=$C131,D$148,0)</f>
        <v>0</v>
      </c>
      <c r="E131">
        <f t="shared" si="32"/>
        <v>0</v>
      </c>
      <c r="F131">
        <f t="shared" si="32"/>
        <v>0</v>
      </c>
      <c r="G131">
        <f t="shared" si="32"/>
        <v>0</v>
      </c>
      <c r="H131">
        <f t="shared" si="32"/>
        <v>0</v>
      </c>
      <c r="I131">
        <f t="shared" si="32"/>
        <v>0</v>
      </c>
      <c r="J131">
        <f t="shared" si="32"/>
        <v>0</v>
      </c>
      <c r="K131">
        <f t="shared" si="32"/>
        <v>0</v>
      </c>
      <c r="L131">
        <f t="shared" si="32"/>
        <v>0</v>
      </c>
      <c r="M131">
        <f t="shared" si="32"/>
        <v>0</v>
      </c>
      <c r="N131">
        <f t="shared" si="32"/>
        <v>0</v>
      </c>
      <c r="O131">
        <f t="shared" si="32"/>
        <v>0</v>
      </c>
      <c r="P131">
        <f t="shared" si="32"/>
        <v>0</v>
      </c>
      <c r="Q131">
        <f t="shared" si="32"/>
        <v>0</v>
      </c>
      <c r="R131">
        <f t="shared" si="32"/>
        <v>0</v>
      </c>
      <c r="S131">
        <f t="shared" si="32"/>
        <v>0</v>
      </c>
      <c r="T131">
        <f t="shared" si="28"/>
        <v>0</v>
      </c>
      <c r="U131">
        <f t="shared" si="28"/>
        <v>0</v>
      </c>
      <c r="V131">
        <f t="shared" si="28"/>
        <v>0</v>
      </c>
      <c r="W131">
        <f t="shared" si="28"/>
        <v>0</v>
      </c>
      <c r="X131">
        <f t="shared" si="28"/>
        <v>0</v>
      </c>
      <c r="Y131">
        <f t="shared" si="28"/>
        <v>0</v>
      </c>
      <c r="Z131">
        <f t="shared" si="28"/>
        <v>0</v>
      </c>
      <c r="AA131">
        <f t="shared" si="28"/>
        <v>0</v>
      </c>
      <c r="AB131">
        <f t="shared" si="28"/>
        <v>0</v>
      </c>
      <c r="AC131">
        <f t="shared" si="28"/>
        <v>0</v>
      </c>
      <c r="AD131">
        <f t="shared" si="28"/>
        <v>0</v>
      </c>
      <c r="AE131">
        <f t="shared" si="28"/>
        <v>0</v>
      </c>
      <c r="AF131">
        <f t="shared" si="28"/>
        <v>0</v>
      </c>
      <c r="AG131">
        <f t="shared" si="28"/>
        <v>0</v>
      </c>
      <c r="AH131">
        <f t="shared" si="28"/>
        <v>0</v>
      </c>
      <c r="AI131">
        <f t="shared" si="18"/>
        <v>0</v>
      </c>
      <c r="AJ131">
        <f t="shared" si="18"/>
        <v>0</v>
      </c>
      <c r="AK131">
        <f t="shared" si="18"/>
        <v>0</v>
      </c>
      <c r="AL131">
        <f t="shared" si="18"/>
        <v>0</v>
      </c>
      <c r="AM131">
        <f t="shared" si="18"/>
        <v>0</v>
      </c>
      <c r="AN131">
        <f t="shared" si="18"/>
        <v>0</v>
      </c>
      <c r="AO131">
        <f t="shared" si="18"/>
        <v>0</v>
      </c>
      <c r="AP131">
        <f t="shared" si="18"/>
        <v>0</v>
      </c>
      <c r="AQ131">
        <f t="shared" si="18"/>
        <v>0</v>
      </c>
      <c r="AR131">
        <f t="shared" si="18"/>
        <v>0</v>
      </c>
      <c r="AS131">
        <f t="shared" si="18"/>
        <v>0</v>
      </c>
      <c r="AT131">
        <f t="shared" si="18"/>
        <v>0</v>
      </c>
      <c r="AU131">
        <f t="shared" si="18"/>
        <v>0</v>
      </c>
      <c r="AV131">
        <f t="shared" si="18"/>
        <v>0</v>
      </c>
      <c r="AW131">
        <f t="shared" si="18"/>
        <v>0</v>
      </c>
      <c r="AX131">
        <f t="shared" si="18"/>
        <v>0</v>
      </c>
      <c r="AY131">
        <f t="shared" si="26"/>
        <v>0</v>
      </c>
      <c r="AZ131">
        <f t="shared" si="26"/>
        <v>0</v>
      </c>
      <c r="BA131">
        <f t="shared" si="26"/>
        <v>0</v>
      </c>
      <c r="BB131">
        <f t="shared" si="26"/>
        <v>0</v>
      </c>
      <c r="BC131">
        <f t="shared" si="26"/>
        <v>0</v>
      </c>
      <c r="BD131">
        <f t="shared" si="26"/>
        <v>2.9807467493079529</v>
      </c>
      <c r="BE131">
        <f t="shared" si="30"/>
        <v>0</v>
      </c>
      <c r="BF131">
        <f t="shared" si="30"/>
        <v>0</v>
      </c>
      <c r="BG131">
        <f t="shared" si="30"/>
        <v>0</v>
      </c>
      <c r="BH131">
        <f t="shared" si="30"/>
        <v>0</v>
      </c>
      <c r="BI131">
        <f t="shared" si="30"/>
        <v>0</v>
      </c>
      <c r="BJ131">
        <f t="shared" si="30"/>
        <v>0</v>
      </c>
      <c r="BK131">
        <f t="shared" si="30"/>
        <v>0</v>
      </c>
      <c r="BL131">
        <f t="shared" si="30"/>
        <v>0</v>
      </c>
      <c r="BM131">
        <f t="shared" si="30"/>
        <v>0</v>
      </c>
      <c r="BN131">
        <f t="shared" si="30"/>
        <v>0</v>
      </c>
      <c r="BO131">
        <f t="shared" si="30"/>
        <v>0</v>
      </c>
      <c r="BP131">
        <f t="shared" si="30"/>
        <v>0</v>
      </c>
      <c r="BQ131">
        <f t="shared" si="30"/>
        <v>0</v>
      </c>
      <c r="BR131">
        <f t="shared" si="21"/>
        <v>0</v>
      </c>
      <c r="BS131">
        <f t="shared" si="21"/>
        <v>0</v>
      </c>
    </row>
    <row r="132" spans="3:71" ht="13" x14ac:dyDescent="0.25">
      <c r="C132" s="76">
        <v>54</v>
      </c>
      <c r="D132">
        <f t="shared" si="32"/>
        <v>0</v>
      </c>
      <c r="E132">
        <f t="shared" si="32"/>
        <v>0</v>
      </c>
      <c r="F132">
        <f t="shared" si="32"/>
        <v>0</v>
      </c>
      <c r="G132">
        <f t="shared" si="32"/>
        <v>0</v>
      </c>
      <c r="H132">
        <f t="shared" si="32"/>
        <v>0</v>
      </c>
      <c r="I132">
        <f t="shared" si="32"/>
        <v>0</v>
      </c>
      <c r="J132">
        <f t="shared" si="32"/>
        <v>0</v>
      </c>
      <c r="K132">
        <f t="shared" si="32"/>
        <v>0</v>
      </c>
      <c r="L132">
        <f t="shared" si="32"/>
        <v>0</v>
      </c>
      <c r="M132">
        <f t="shared" si="32"/>
        <v>0</v>
      </c>
      <c r="N132">
        <f t="shared" si="32"/>
        <v>0</v>
      </c>
      <c r="O132">
        <f t="shared" si="32"/>
        <v>0</v>
      </c>
      <c r="P132">
        <f t="shared" si="32"/>
        <v>0</v>
      </c>
      <c r="Q132">
        <f t="shared" si="32"/>
        <v>0</v>
      </c>
      <c r="R132">
        <f t="shared" si="32"/>
        <v>0</v>
      </c>
      <c r="S132">
        <f t="shared" si="32"/>
        <v>0</v>
      </c>
      <c r="T132">
        <f t="shared" si="28"/>
        <v>0</v>
      </c>
      <c r="U132">
        <f t="shared" si="28"/>
        <v>0</v>
      </c>
      <c r="V132">
        <f t="shared" si="28"/>
        <v>0</v>
      </c>
      <c r="W132">
        <f t="shared" si="28"/>
        <v>0</v>
      </c>
      <c r="X132">
        <f t="shared" si="28"/>
        <v>0</v>
      </c>
      <c r="Y132">
        <f t="shared" si="28"/>
        <v>0</v>
      </c>
      <c r="Z132">
        <f t="shared" si="28"/>
        <v>0</v>
      </c>
      <c r="AA132">
        <f t="shared" si="28"/>
        <v>0</v>
      </c>
      <c r="AB132">
        <f t="shared" si="28"/>
        <v>0</v>
      </c>
      <c r="AC132">
        <f t="shared" si="28"/>
        <v>0</v>
      </c>
      <c r="AD132">
        <f t="shared" si="28"/>
        <v>0</v>
      </c>
      <c r="AE132">
        <f t="shared" si="28"/>
        <v>0</v>
      </c>
      <c r="AF132">
        <f t="shared" si="28"/>
        <v>0</v>
      </c>
      <c r="AG132">
        <f t="shared" si="28"/>
        <v>0</v>
      </c>
      <c r="AH132">
        <f t="shared" si="28"/>
        <v>0</v>
      </c>
      <c r="AI132">
        <f t="shared" si="18"/>
        <v>0</v>
      </c>
      <c r="AJ132">
        <f t="shared" si="18"/>
        <v>0</v>
      </c>
      <c r="AK132">
        <f t="shared" si="18"/>
        <v>0</v>
      </c>
      <c r="AL132">
        <f t="shared" si="18"/>
        <v>0</v>
      </c>
      <c r="AM132">
        <f t="shared" si="18"/>
        <v>0</v>
      </c>
      <c r="AN132">
        <f t="shared" si="18"/>
        <v>0</v>
      </c>
      <c r="AO132">
        <f t="shared" si="18"/>
        <v>0</v>
      </c>
      <c r="AP132">
        <f t="shared" si="18"/>
        <v>0</v>
      </c>
      <c r="AQ132">
        <f t="shared" si="18"/>
        <v>0</v>
      </c>
      <c r="AR132">
        <f t="shared" si="18"/>
        <v>0</v>
      </c>
      <c r="AS132">
        <f t="shared" si="18"/>
        <v>0</v>
      </c>
      <c r="AT132">
        <f t="shared" si="18"/>
        <v>0</v>
      </c>
      <c r="AU132">
        <f t="shared" si="18"/>
        <v>0</v>
      </c>
      <c r="AV132">
        <f t="shared" si="18"/>
        <v>0</v>
      </c>
      <c r="AW132">
        <f t="shared" si="18"/>
        <v>0</v>
      </c>
      <c r="AX132">
        <f t="shared" si="18"/>
        <v>0</v>
      </c>
      <c r="AY132">
        <f t="shared" si="26"/>
        <v>0</v>
      </c>
      <c r="AZ132">
        <f t="shared" si="26"/>
        <v>0</v>
      </c>
      <c r="BA132">
        <f t="shared" si="26"/>
        <v>0</v>
      </c>
      <c r="BB132">
        <f t="shared" si="26"/>
        <v>0</v>
      </c>
      <c r="BC132">
        <f t="shared" si="26"/>
        <v>0</v>
      </c>
      <c r="BD132">
        <f t="shared" si="26"/>
        <v>0</v>
      </c>
      <c r="BE132">
        <f t="shared" si="30"/>
        <v>1.162640738677605</v>
      </c>
      <c r="BF132">
        <f t="shared" si="30"/>
        <v>0</v>
      </c>
      <c r="BG132">
        <f t="shared" si="30"/>
        <v>0</v>
      </c>
      <c r="BH132">
        <f t="shared" si="30"/>
        <v>0</v>
      </c>
      <c r="BI132">
        <f t="shared" si="30"/>
        <v>0</v>
      </c>
      <c r="BJ132">
        <f t="shared" si="30"/>
        <v>0</v>
      </c>
      <c r="BK132">
        <f t="shared" si="30"/>
        <v>0</v>
      </c>
      <c r="BL132">
        <f t="shared" si="30"/>
        <v>0</v>
      </c>
      <c r="BM132">
        <f t="shared" si="30"/>
        <v>0</v>
      </c>
      <c r="BN132">
        <f t="shared" si="30"/>
        <v>0</v>
      </c>
      <c r="BO132">
        <f t="shared" si="30"/>
        <v>0</v>
      </c>
      <c r="BP132">
        <f t="shared" si="30"/>
        <v>0</v>
      </c>
      <c r="BQ132">
        <f t="shared" si="30"/>
        <v>0</v>
      </c>
      <c r="BR132">
        <f t="shared" si="21"/>
        <v>0</v>
      </c>
      <c r="BS132">
        <f t="shared" si="21"/>
        <v>0</v>
      </c>
    </row>
    <row r="133" spans="3:71" ht="13" x14ac:dyDescent="0.25">
      <c r="C133" s="76">
        <v>55</v>
      </c>
      <c r="D133">
        <f t="shared" si="32"/>
        <v>0</v>
      </c>
      <c r="E133">
        <f t="shared" si="32"/>
        <v>0</v>
      </c>
      <c r="F133">
        <f t="shared" si="32"/>
        <v>0</v>
      </c>
      <c r="G133">
        <f t="shared" si="32"/>
        <v>0</v>
      </c>
      <c r="H133">
        <f t="shared" si="32"/>
        <v>0</v>
      </c>
      <c r="I133">
        <f t="shared" si="32"/>
        <v>0</v>
      </c>
      <c r="J133">
        <f t="shared" si="32"/>
        <v>0</v>
      </c>
      <c r="K133">
        <f t="shared" si="32"/>
        <v>0</v>
      </c>
      <c r="L133">
        <f t="shared" si="32"/>
        <v>0</v>
      </c>
      <c r="M133">
        <f t="shared" si="32"/>
        <v>0</v>
      </c>
      <c r="N133">
        <f t="shared" si="32"/>
        <v>0</v>
      </c>
      <c r="O133">
        <f t="shared" si="32"/>
        <v>0</v>
      </c>
      <c r="P133">
        <f t="shared" si="32"/>
        <v>0</v>
      </c>
      <c r="Q133">
        <f t="shared" si="32"/>
        <v>0</v>
      </c>
      <c r="R133">
        <f t="shared" si="32"/>
        <v>0</v>
      </c>
      <c r="S133">
        <f t="shared" si="32"/>
        <v>0</v>
      </c>
      <c r="T133">
        <f t="shared" si="28"/>
        <v>0</v>
      </c>
      <c r="U133">
        <f t="shared" si="28"/>
        <v>0</v>
      </c>
      <c r="V133">
        <f t="shared" si="28"/>
        <v>0</v>
      </c>
      <c r="W133">
        <f t="shared" si="28"/>
        <v>0</v>
      </c>
      <c r="X133">
        <f t="shared" si="28"/>
        <v>0</v>
      </c>
      <c r="Y133">
        <f t="shared" si="28"/>
        <v>0</v>
      </c>
      <c r="Z133">
        <f t="shared" si="28"/>
        <v>0</v>
      </c>
      <c r="AA133">
        <f t="shared" si="28"/>
        <v>0</v>
      </c>
      <c r="AB133">
        <f t="shared" si="28"/>
        <v>0</v>
      </c>
      <c r="AC133">
        <f t="shared" si="28"/>
        <v>0</v>
      </c>
      <c r="AD133">
        <f t="shared" si="28"/>
        <v>0</v>
      </c>
      <c r="AE133">
        <f t="shared" si="28"/>
        <v>0</v>
      </c>
      <c r="AF133">
        <f t="shared" si="28"/>
        <v>0</v>
      </c>
      <c r="AG133">
        <f t="shared" si="28"/>
        <v>0</v>
      </c>
      <c r="AH133">
        <f t="shared" si="28"/>
        <v>0</v>
      </c>
      <c r="AI133">
        <f t="shared" si="18"/>
        <v>0</v>
      </c>
      <c r="AJ133">
        <f t="shared" si="18"/>
        <v>0</v>
      </c>
      <c r="AK133">
        <f t="shared" si="18"/>
        <v>0</v>
      </c>
      <c r="AL133">
        <f t="shared" si="18"/>
        <v>0</v>
      </c>
      <c r="AM133">
        <f t="shared" si="18"/>
        <v>0</v>
      </c>
      <c r="AN133">
        <f t="shared" si="18"/>
        <v>0</v>
      </c>
      <c r="AO133">
        <f t="shared" si="18"/>
        <v>0</v>
      </c>
      <c r="AP133">
        <f t="shared" si="18"/>
        <v>0</v>
      </c>
      <c r="AQ133">
        <f t="shared" si="18"/>
        <v>0</v>
      </c>
      <c r="AR133">
        <f t="shared" si="18"/>
        <v>0</v>
      </c>
      <c r="AS133">
        <f t="shared" si="18"/>
        <v>0</v>
      </c>
      <c r="AT133">
        <f t="shared" si="18"/>
        <v>0</v>
      </c>
      <c r="AU133">
        <f t="shared" si="18"/>
        <v>0</v>
      </c>
      <c r="AV133">
        <f t="shared" si="18"/>
        <v>0</v>
      </c>
      <c r="AW133">
        <f t="shared" si="18"/>
        <v>0</v>
      </c>
      <c r="AX133">
        <f t="shared" si="18"/>
        <v>0</v>
      </c>
      <c r="AY133">
        <f t="shared" si="26"/>
        <v>0</v>
      </c>
      <c r="AZ133">
        <f t="shared" si="26"/>
        <v>0</v>
      </c>
      <c r="BA133">
        <f t="shared" si="26"/>
        <v>0</v>
      </c>
      <c r="BB133">
        <f t="shared" si="26"/>
        <v>0</v>
      </c>
      <c r="BC133">
        <f t="shared" si="26"/>
        <v>0</v>
      </c>
      <c r="BD133">
        <f t="shared" si="26"/>
        <v>0</v>
      </c>
      <c r="BE133">
        <f t="shared" si="30"/>
        <v>0</v>
      </c>
      <c r="BF133">
        <f t="shared" si="30"/>
        <v>13.194788342159717</v>
      </c>
      <c r="BG133">
        <f t="shared" si="30"/>
        <v>0</v>
      </c>
      <c r="BH133">
        <f t="shared" si="30"/>
        <v>0</v>
      </c>
      <c r="BI133">
        <f t="shared" si="30"/>
        <v>0</v>
      </c>
      <c r="BJ133">
        <f t="shared" si="30"/>
        <v>0</v>
      </c>
      <c r="BK133">
        <f t="shared" si="30"/>
        <v>0</v>
      </c>
      <c r="BL133">
        <f t="shared" si="30"/>
        <v>0</v>
      </c>
      <c r="BM133">
        <f t="shared" si="30"/>
        <v>0</v>
      </c>
      <c r="BN133">
        <f t="shared" si="30"/>
        <v>0</v>
      </c>
      <c r="BO133">
        <f t="shared" si="30"/>
        <v>0</v>
      </c>
      <c r="BP133">
        <f t="shared" si="30"/>
        <v>0</v>
      </c>
      <c r="BQ133">
        <f t="shared" si="30"/>
        <v>0</v>
      </c>
      <c r="BR133">
        <f t="shared" si="21"/>
        <v>0</v>
      </c>
      <c r="BS133">
        <f t="shared" si="21"/>
        <v>0</v>
      </c>
    </row>
    <row r="134" spans="3:71" ht="13" x14ac:dyDescent="0.25">
      <c r="C134" s="76">
        <v>56</v>
      </c>
      <c r="D134">
        <f t="shared" si="32"/>
        <v>0</v>
      </c>
      <c r="E134">
        <f t="shared" si="32"/>
        <v>0</v>
      </c>
      <c r="F134">
        <f t="shared" si="32"/>
        <v>0</v>
      </c>
      <c r="G134">
        <f t="shared" si="32"/>
        <v>0</v>
      </c>
      <c r="H134">
        <f t="shared" si="32"/>
        <v>0</v>
      </c>
      <c r="I134">
        <f t="shared" si="32"/>
        <v>0</v>
      </c>
      <c r="J134">
        <f t="shared" si="32"/>
        <v>0</v>
      </c>
      <c r="K134">
        <f t="shared" si="32"/>
        <v>0</v>
      </c>
      <c r="L134">
        <f t="shared" si="32"/>
        <v>0</v>
      </c>
      <c r="M134">
        <f t="shared" si="32"/>
        <v>0</v>
      </c>
      <c r="N134">
        <f t="shared" si="32"/>
        <v>0</v>
      </c>
      <c r="O134">
        <f t="shared" si="32"/>
        <v>0</v>
      </c>
      <c r="P134">
        <f t="shared" si="32"/>
        <v>0</v>
      </c>
      <c r="Q134">
        <f t="shared" si="32"/>
        <v>0</v>
      </c>
      <c r="R134">
        <f t="shared" si="32"/>
        <v>0</v>
      </c>
      <c r="S134">
        <f t="shared" si="32"/>
        <v>0</v>
      </c>
      <c r="T134">
        <f t="shared" si="28"/>
        <v>0</v>
      </c>
      <c r="U134">
        <f t="shared" si="28"/>
        <v>0</v>
      </c>
      <c r="V134">
        <f t="shared" si="28"/>
        <v>0</v>
      </c>
      <c r="W134">
        <f t="shared" si="28"/>
        <v>0</v>
      </c>
      <c r="X134">
        <f t="shared" si="28"/>
        <v>0</v>
      </c>
      <c r="Y134">
        <f t="shared" si="28"/>
        <v>0</v>
      </c>
      <c r="Z134">
        <f t="shared" si="28"/>
        <v>0</v>
      </c>
      <c r="AA134">
        <f t="shared" si="28"/>
        <v>0</v>
      </c>
      <c r="AB134">
        <f t="shared" si="28"/>
        <v>0</v>
      </c>
      <c r="AC134">
        <f t="shared" si="28"/>
        <v>0</v>
      </c>
      <c r="AD134">
        <f t="shared" si="28"/>
        <v>0</v>
      </c>
      <c r="AE134">
        <f t="shared" si="28"/>
        <v>0</v>
      </c>
      <c r="AF134">
        <f t="shared" si="28"/>
        <v>0</v>
      </c>
      <c r="AG134">
        <f t="shared" si="28"/>
        <v>0</v>
      </c>
      <c r="AH134">
        <f t="shared" si="28"/>
        <v>0</v>
      </c>
      <c r="AI134">
        <f t="shared" si="18"/>
        <v>0</v>
      </c>
      <c r="AJ134">
        <f t="shared" si="18"/>
        <v>0</v>
      </c>
      <c r="AK134">
        <f t="shared" si="18"/>
        <v>0</v>
      </c>
      <c r="AL134">
        <f t="shared" si="18"/>
        <v>0</v>
      </c>
      <c r="AM134">
        <f t="shared" si="18"/>
        <v>0</v>
      </c>
      <c r="AN134">
        <f t="shared" si="18"/>
        <v>0</v>
      </c>
      <c r="AO134">
        <f t="shared" si="18"/>
        <v>0</v>
      </c>
      <c r="AP134">
        <f t="shared" si="18"/>
        <v>0</v>
      </c>
      <c r="AQ134">
        <f t="shared" si="18"/>
        <v>0</v>
      </c>
      <c r="AR134">
        <f t="shared" si="18"/>
        <v>0</v>
      </c>
      <c r="AS134">
        <f t="shared" si="18"/>
        <v>0</v>
      </c>
      <c r="AT134">
        <f t="shared" si="18"/>
        <v>0</v>
      </c>
      <c r="AU134">
        <f t="shared" si="18"/>
        <v>0</v>
      </c>
      <c r="AV134">
        <f t="shared" si="18"/>
        <v>0</v>
      </c>
      <c r="AW134">
        <f t="shared" si="18"/>
        <v>0</v>
      </c>
      <c r="AX134">
        <f t="shared" si="18"/>
        <v>0</v>
      </c>
      <c r="AY134">
        <f t="shared" si="26"/>
        <v>0</v>
      </c>
      <c r="AZ134">
        <f t="shared" si="26"/>
        <v>0</v>
      </c>
      <c r="BA134">
        <f t="shared" si="26"/>
        <v>0</v>
      </c>
      <c r="BB134">
        <f t="shared" si="26"/>
        <v>0</v>
      </c>
      <c r="BC134">
        <f t="shared" si="26"/>
        <v>0</v>
      </c>
      <c r="BD134">
        <f t="shared" si="26"/>
        <v>0</v>
      </c>
      <c r="BE134">
        <f t="shared" si="30"/>
        <v>0</v>
      </c>
      <c r="BF134">
        <f t="shared" si="30"/>
        <v>0</v>
      </c>
      <c r="BG134">
        <f t="shared" si="30"/>
        <v>11.293749866632524</v>
      </c>
      <c r="BH134">
        <f t="shared" si="30"/>
        <v>0</v>
      </c>
      <c r="BI134">
        <f t="shared" si="30"/>
        <v>0</v>
      </c>
      <c r="BJ134">
        <f t="shared" si="30"/>
        <v>0</v>
      </c>
      <c r="BK134">
        <f t="shared" si="30"/>
        <v>0</v>
      </c>
      <c r="BL134">
        <f t="shared" si="30"/>
        <v>0</v>
      </c>
      <c r="BM134">
        <f t="shared" si="30"/>
        <v>0</v>
      </c>
      <c r="BN134">
        <f t="shared" si="30"/>
        <v>0</v>
      </c>
      <c r="BO134">
        <f t="shared" si="30"/>
        <v>0</v>
      </c>
      <c r="BP134">
        <f t="shared" si="30"/>
        <v>0</v>
      </c>
      <c r="BQ134">
        <f t="shared" si="30"/>
        <v>0</v>
      </c>
      <c r="BR134">
        <f t="shared" si="21"/>
        <v>0</v>
      </c>
      <c r="BS134">
        <f t="shared" si="21"/>
        <v>0</v>
      </c>
    </row>
    <row r="135" spans="3:71" ht="13" x14ac:dyDescent="0.25">
      <c r="C135" s="76">
        <v>57</v>
      </c>
      <c r="D135">
        <f t="shared" si="32"/>
        <v>0</v>
      </c>
      <c r="E135">
        <f t="shared" si="32"/>
        <v>0</v>
      </c>
      <c r="F135">
        <f t="shared" si="32"/>
        <v>0</v>
      </c>
      <c r="G135">
        <f t="shared" si="32"/>
        <v>0</v>
      </c>
      <c r="H135">
        <f t="shared" si="32"/>
        <v>0</v>
      </c>
      <c r="I135">
        <f t="shared" si="32"/>
        <v>0</v>
      </c>
      <c r="J135">
        <f t="shared" si="32"/>
        <v>0</v>
      </c>
      <c r="K135">
        <f t="shared" si="32"/>
        <v>0</v>
      </c>
      <c r="L135">
        <f t="shared" si="32"/>
        <v>0</v>
      </c>
      <c r="M135">
        <f t="shared" si="32"/>
        <v>0</v>
      </c>
      <c r="N135">
        <f t="shared" si="32"/>
        <v>0</v>
      </c>
      <c r="O135">
        <f t="shared" si="32"/>
        <v>0</v>
      </c>
      <c r="P135">
        <f t="shared" si="32"/>
        <v>0</v>
      </c>
      <c r="Q135">
        <f t="shared" si="32"/>
        <v>0</v>
      </c>
      <c r="R135">
        <f t="shared" si="32"/>
        <v>0</v>
      </c>
      <c r="S135">
        <f t="shared" si="32"/>
        <v>0</v>
      </c>
      <c r="T135">
        <f t="shared" si="28"/>
        <v>0</v>
      </c>
      <c r="U135">
        <f t="shared" si="28"/>
        <v>0</v>
      </c>
      <c r="V135">
        <f t="shared" si="28"/>
        <v>0</v>
      </c>
      <c r="W135">
        <f t="shared" si="28"/>
        <v>0</v>
      </c>
      <c r="X135">
        <f t="shared" si="28"/>
        <v>0</v>
      </c>
      <c r="Y135">
        <f t="shared" si="28"/>
        <v>0</v>
      </c>
      <c r="Z135">
        <f t="shared" si="28"/>
        <v>0</v>
      </c>
      <c r="AA135">
        <f t="shared" si="28"/>
        <v>0</v>
      </c>
      <c r="AB135">
        <f t="shared" si="28"/>
        <v>0</v>
      </c>
      <c r="AC135">
        <f t="shared" si="28"/>
        <v>0</v>
      </c>
      <c r="AD135">
        <f t="shared" si="28"/>
        <v>0</v>
      </c>
      <c r="AE135">
        <f t="shared" si="28"/>
        <v>0</v>
      </c>
      <c r="AF135">
        <f t="shared" si="28"/>
        <v>0</v>
      </c>
      <c r="AG135">
        <f t="shared" si="28"/>
        <v>0</v>
      </c>
      <c r="AH135">
        <f t="shared" si="28"/>
        <v>0</v>
      </c>
      <c r="AI135">
        <f t="shared" si="18"/>
        <v>0</v>
      </c>
      <c r="AJ135">
        <f t="shared" si="18"/>
        <v>0</v>
      </c>
      <c r="AK135">
        <f t="shared" si="18"/>
        <v>0</v>
      </c>
      <c r="AL135">
        <f t="shared" si="18"/>
        <v>0</v>
      </c>
      <c r="AM135">
        <f t="shared" si="18"/>
        <v>0</v>
      </c>
      <c r="AN135">
        <f t="shared" si="18"/>
        <v>0</v>
      </c>
      <c r="AO135">
        <f t="shared" si="18"/>
        <v>0</v>
      </c>
      <c r="AP135">
        <f t="shared" si="18"/>
        <v>0</v>
      </c>
      <c r="AQ135">
        <f t="shared" si="18"/>
        <v>0</v>
      </c>
      <c r="AR135">
        <f t="shared" si="18"/>
        <v>0</v>
      </c>
      <c r="AS135">
        <f t="shared" si="18"/>
        <v>0</v>
      </c>
      <c r="AT135">
        <f t="shared" si="18"/>
        <v>0</v>
      </c>
      <c r="AU135">
        <f t="shared" si="18"/>
        <v>0</v>
      </c>
      <c r="AV135">
        <f t="shared" si="18"/>
        <v>0</v>
      </c>
      <c r="AW135">
        <f t="shared" si="18"/>
        <v>0</v>
      </c>
      <c r="AX135">
        <f t="shared" si="18"/>
        <v>0</v>
      </c>
      <c r="AY135">
        <f t="shared" si="26"/>
        <v>0</v>
      </c>
      <c r="AZ135">
        <f t="shared" si="26"/>
        <v>0</v>
      </c>
      <c r="BA135">
        <f t="shared" si="26"/>
        <v>0</v>
      </c>
      <c r="BB135">
        <f t="shared" si="26"/>
        <v>0</v>
      </c>
      <c r="BC135">
        <f t="shared" si="26"/>
        <v>0</v>
      </c>
      <c r="BD135">
        <f t="shared" si="26"/>
        <v>0</v>
      </c>
      <c r="BE135">
        <f t="shared" si="30"/>
        <v>0</v>
      </c>
      <c r="BF135">
        <f t="shared" si="30"/>
        <v>0</v>
      </c>
      <c r="BG135">
        <f t="shared" si="30"/>
        <v>0</v>
      </c>
      <c r="BH135">
        <f t="shared" si="30"/>
        <v>7.1049224359084731</v>
      </c>
      <c r="BI135">
        <f t="shared" si="30"/>
        <v>0</v>
      </c>
      <c r="BJ135">
        <f t="shared" si="30"/>
        <v>0</v>
      </c>
      <c r="BK135">
        <f t="shared" si="30"/>
        <v>0</v>
      </c>
      <c r="BL135">
        <f t="shared" si="30"/>
        <v>0</v>
      </c>
      <c r="BM135">
        <f t="shared" si="30"/>
        <v>0</v>
      </c>
      <c r="BN135">
        <f t="shared" si="30"/>
        <v>0</v>
      </c>
      <c r="BO135">
        <f t="shared" si="30"/>
        <v>0</v>
      </c>
      <c r="BP135">
        <f t="shared" si="30"/>
        <v>0</v>
      </c>
      <c r="BQ135">
        <f t="shared" si="30"/>
        <v>0</v>
      </c>
      <c r="BR135">
        <f t="shared" si="21"/>
        <v>0</v>
      </c>
      <c r="BS135">
        <f t="shared" si="21"/>
        <v>0</v>
      </c>
    </row>
    <row r="136" spans="3:71" ht="13" x14ac:dyDescent="0.25">
      <c r="C136" s="76">
        <v>58</v>
      </c>
      <c r="D136">
        <f t="shared" si="32"/>
        <v>0</v>
      </c>
      <c r="E136">
        <f t="shared" si="32"/>
        <v>0</v>
      </c>
      <c r="F136">
        <f t="shared" si="32"/>
        <v>0</v>
      </c>
      <c r="G136">
        <f t="shared" si="32"/>
        <v>0</v>
      </c>
      <c r="H136">
        <f t="shared" si="32"/>
        <v>0</v>
      </c>
      <c r="I136">
        <f t="shared" si="32"/>
        <v>0</v>
      </c>
      <c r="J136">
        <f t="shared" si="32"/>
        <v>0</v>
      </c>
      <c r="K136">
        <f t="shared" si="32"/>
        <v>0</v>
      </c>
      <c r="L136">
        <f t="shared" si="32"/>
        <v>0</v>
      </c>
      <c r="M136">
        <f t="shared" si="32"/>
        <v>0</v>
      </c>
      <c r="N136">
        <f t="shared" si="32"/>
        <v>0</v>
      </c>
      <c r="O136">
        <f t="shared" si="32"/>
        <v>0</v>
      </c>
      <c r="P136">
        <f t="shared" si="32"/>
        <v>0</v>
      </c>
      <c r="Q136">
        <f t="shared" si="32"/>
        <v>0</v>
      </c>
      <c r="R136">
        <f t="shared" si="32"/>
        <v>0</v>
      </c>
      <c r="S136">
        <f t="shared" si="32"/>
        <v>0</v>
      </c>
      <c r="T136">
        <f t="shared" si="28"/>
        <v>0</v>
      </c>
      <c r="U136">
        <f t="shared" si="28"/>
        <v>0</v>
      </c>
      <c r="V136">
        <f t="shared" si="28"/>
        <v>0</v>
      </c>
      <c r="W136">
        <f t="shared" si="28"/>
        <v>0</v>
      </c>
      <c r="X136">
        <f t="shared" si="28"/>
        <v>0</v>
      </c>
      <c r="Y136">
        <f t="shared" si="28"/>
        <v>0</v>
      </c>
      <c r="Z136">
        <f t="shared" si="28"/>
        <v>0</v>
      </c>
      <c r="AA136">
        <f t="shared" si="28"/>
        <v>0</v>
      </c>
      <c r="AB136">
        <f t="shared" si="28"/>
        <v>0</v>
      </c>
      <c r="AC136">
        <f t="shared" si="28"/>
        <v>0</v>
      </c>
      <c r="AD136">
        <f t="shared" si="28"/>
        <v>0</v>
      </c>
      <c r="AE136">
        <f t="shared" si="28"/>
        <v>0</v>
      </c>
      <c r="AF136">
        <f t="shared" si="28"/>
        <v>0</v>
      </c>
      <c r="AG136">
        <f t="shared" si="28"/>
        <v>0</v>
      </c>
      <c r="AH136">
        <f t="shared" si="28"/>
        <v>0</v>
      </c>
      <c r="AI136">
        <f t="shared" si="18"/>
        <v>0</v>
      </c>
      <c r="AJ136">
        <f t="shared" si="18"/>
        <v>0</v>
      </c>
      <c r="AK136">
        <f t="shared" si="18"/>
        <v>0</v>
      </c>
      <c r="AL136">
        <f t="shared" si="18"/>
        <v>0</v>
      </c>
      <c r="AM136">
        <f t="shared" si="18"/>
        <v>0</v>
      </c>
      <c r="AN136">
        <f t="shared" si="18"/>
        <v>0</v>
      </c>
      <c r="AO136">
        <f t="shared" si="18"/>
        <v>0</v>
      </c>
      <c r="AP136">
        <f t="shared" si="18"/>
        <v>0</v>
      </c>
      <c r="AQ136">
        <f t="shared" ref="AQ136:AX136" si="33">IF(AQ$78=$C136,AQ$148,0)</f>
        <v>0</v>
      </c>
      <c r="AR136">
        <f t="shared" si="33"/>
        <v>0</v>
      </c>
      <c r="AS136">
        <f t="shared" si="33"/>
        <v>0</v>
      </c>
      <c r="AT136">
        <f t="shared" si="33"/>
        <v>0</v>
      </c>
      <c r="AU136">
        <f t="shared" si="33"/>
        <v>0</v>
      </c>
      <c r="AV136">
        <f t="shared" si="33"/>
        <v>0</v>
      </c>
      <c r="AW136">
        <f t="shared" si="33"/>
        <v>0</v>
      </c>
      <c r="AX136">
        <f t="shared" si="33"/>
        <v>0</v>
      </c>
      <c r="AY136">
        <f t="shared" si="26"/>
        <v>0</v>
      </c>
      <c r="AZ136">
        <f t="shared" si="26"/>
        <v>0</v>
      </c>
      <c r="BA136">
        <f t="shared" si="26"/>
        <v>0</v>
      </c>
      <c r="BB136">
        <f t="shared" si="26"/>
        <v>0</v>
      </c>
      <c r="BC136">
        <f t="shared" si="26"/>
        <v>0</v>
      </c>
      <c r="BD136">
        <f t="shared" si="26"/>
        <v>0</v>
      </c>
      <c r="BE136">
        <f t="shared" si="30"/>
        <v>0</v>
      </c>
      <c r="BF136">
        <f t="shared" si="30"/>
        <v>0</v>
      </c>
      <c r="BG136">
        <f t="shared" si="30"/>
        <v>0</v>
      </c>
      <c r="BH136">
        <f t="shared" si="30"/>
        <v>0</v>
      </c>
      <c r="BI136">
        <f t="shared" si="30"/>
        <v>11.377177010766308</v>
      </c>
      <c r="BJ136">
        <f t="shared" si="30"/>
        <v>0</v>
      </c>
      <c r="BK136">
        <f t="shared" si="30"/>
        <v>0</v>
      </c>
      <c r="BL136">
        <f t="shared" si="30"/>
        <v>0</v>
      </c>
      <c r="BM136">
        <f t="shared" si="30"/>
        <v>0</v>
      </c>
      <c r="BN136">
        <f t="shared" si="30"/>
        <v>0</v>
      </c>
      <c r="BO136">
        <f t="shared" si="30"/>
        <v>0</v>
      </c>
      <c r="BP136">
        <f t="shared" si="30"/>
        <v>0</v>
      </c>
      <c r="BQ136">
        <f t="shared" si="30"/>
        <v>0</v>
      </c>
      <c r="BR136">
        <f t="shared" si="21"/>
        <v>0</v>
      </c>
      <c r="BS136">
        <f t="shared" si="21"/>
        <v>0</v>
      </c>
    </row>
    <row r="137" spans="3:71" ht="13" x14ac:dyDescent="0.25">
      <c r="C137" s="76">
        <v>59</v>
      </c>
      <c r="D137">
        <f t="shared" si="32"/>
        <v>0</v>
      </c>
      <c r="E137">
        <f t="shared" si="32"/>
        <v>0</v>
      </c>
      <c r="F137">
        <f t="shared" si="32"/>
        <v>0</v>
      </c>
      <c r="G137">
        <f t="shared" si="32"/>
        <v>0</v>
      </c>
      <c r="H137">
        <f t="shared" si="32"/>
        <v>0</v>
      </c>
      <c r="I137">
        <f t="shared" si="32"/>
        <v>0</v>
      </c>
      <c r="J137">
        <f t="shared" si="32"/>
        <v>0</v>
      </c>
      <c r="K137">
        <f t="shared" si="32"/>
        <v>0</v>
      </c>
      <c r="L137">
        <f t="shared" si="32"/>
        <v>0</v>
      </c>
      <c r="M137">
        <f t="shared" si="32"/>
        <v>0</v>
      </c>
      <c r="N137">
        <f t="shared" si="32"/>
        <v>0</v>
      </c>
      <c r="O137">
        <f t="shared" si="32"/>
        <v>0</v>
      </c>
      <c r="P137">
        <f t="shared" si="32"/>
        <v>0</v>
      </c>
      <c r="Q137">
        <f t="shared" si="32"/>
        <v>0</v>
      </c>
      <c r="R137">
        <f t="shared" si="32"/>
        <v>0</v>
      </c>
      <c r="S137">
        <f t="shared" si="32"/>
        <v>0</v>
      </c>
      <c r="T137">
        <f t="shared" si="28"/>
        <v>0</v>
      </c>
      <c r="U137">
        <f t="shared" si="28"/>
        <v>0</v>
      </c>
      <c r="V137">
        <f t="shared" si="28"/>
        <v>0</v>
      </c>
      <c r="W137">
        <f t="shared" si="28"/>
        <v>0</v>
      </c>
      <c r="X137">
        <f t="shared" si="28"/>
        <v>0</v>
      </c>
      <c r="Y137">
        <f t="shared" si="28"/>
        <v>0</v>
      </c>
      <c r="Z137">
        <f t="shared" si="28"/>
        <v>0</v>
      </c>
      <c r="AA137">
        <f t="shared" si="28"/>
        <v>0</v>
      </c>
      <c r="AB137">
        <f t="shared" si="28"/>
        <v>0</v>
      </c>
      <c r="AC137">
        <f t="shared" si="28"/>
        <v>0</v>
      </c>
      <c r="AD137">
        <f t="shared" si="28"/>
        <v>0</v>
      </c>
      <c r="AE137">
        <f t="shared" si="28"/>
        <v>0</v>
      </c>
      <c r="AF137">
        <f t="shared" si="28"/>
        <v>0</v>
      </c>
      <c r="AG137">
        <f t="shared" si="28"/>
        <v>0</v>
      </c>
      <c r="AH137">
        <f t="shared" si="28"/>
        <v>0</v>
      </c>
      <c r="AI137">
        <f t="shared" si="28"/>
        <v>0</v>
      </c>
      <c r="AJ137">
        <f t="shared" ref="AJ137:AY146" si="34">IF(AJ$78=$C137,AJ$148,0)</f>
        <v>0</v>
      </c>
      <c r="AK137">
        <f t="shared" si="34"/>
        <v>0</v>
      </c>
      <c r="AL137">
        <f t="shared" si="34"/>
        <v>0</v>
      </c>
      <c r="AM137">
        <f t="shared" si="34"/>
        <v>0</v>
      </c>
      <c r="AN137">
        <f t="shared" si="34"/>
        <v>0</v>
      </c>
      <c r="AO137">
        <f t="shared" si="34"/>
        <v>0</v>
      </c>
      <c r="AP137">
        <f t="shared" si="34"/>
        <v>0</v>
      </c>
      <c r="AQ137">
        <f t="shared" si="34"/>
        <v>0</v>
      </c>
      <c r="AR137">
        <f t="shared" si="34"/>
        <v>0</v>
      </c>
      <c r="AS137">
        <f t="shared" si="34"/>
        <v>0</v>
      </c>
      <c r="AT137">
        <f t="shared" si="34"/>
        <v>0</v>
      </c>
      <c r="AU137">
        <f t="shared" si="34"/>
        <v>0</v>
      </c>
      <c r="AV137">
        <f t="shared" si="34"/>
        <v>0</v>
      </c>
      <c r="AW137">
        <f t="shared" si="34"/>
        <v>0</v>
      </c>
      <c r="AX137">
        <f t="shared" si="34"/>
        <v>0</v>
      </c>
      <c r="AY137">
        <f t="shared" si="26"/>
        <v>0</v>
      </c>
      <c r="AZ137">
        <f t="shared" si="26"/>
        <v>0</v>
      </c>
      <c r="BA137">
        <f t="shared" si="26"/>
        <v>0</v>
      </c>
      <c r="BB137">
        <f t="shared" si="26"/>
        <v>0</v>
      </c>
      <c r="BC137">
        <f t="shared" si="26"/>
        <v>0</v>
      </c>
      <c r="BD137">
        <f t="shared" si="26"/>
        <v>0</v>
      </c>
      <c r="BE137">
        <f t="shared" si="30"/>
        <v>0</v>
      </c>
      <c r="BF137">
        <f t="shared" si="30"/>
        <v>0</v>
      </c>
      <c r="BG137">
        <f t="shared" si="30"/>
        <v>0</v>
      </c>
      <c r="BH137">
        <f t="shared" si="30"/>
        <v>0</v>
      </c>
      <c r="BI137">
        <f t="shared" si="30"/>
        <v>0</v>
      </c>
      <c r="BJ137">
        <f t="shared" si="30"/>
        <v>28.250437420742571</v>
      </c>
      <c r="BK137">
        <f t="shared" si="30"/>
        <v>0</v>
      </c>
      <c r="BL137">
        <f t="shared" si="30"/>
        <v>0</v>
      </c>
      <c r="BM137">
        <f t="shared" si="30"/>
        <v>0</v>
      </c>
      <c r="BN137">
        <f t="shared" si="30"/>
        <v>0</v>
      </c>
      <c r="BO137">
        <f t="shared" si="30"/>
        <v>0</v>
      </c>
      <c r="BP137">
        <f t="shared" si="30"/>
        <v>0</v>
      </c>
      <c r="BQ137">
        <f t="shared" si="30"/>
        <v>0</v>
      </c>
      <c r="BR137">
        <f t="shared" si="21"/>
        <v>0</v>
      </c>
      <c r="BS137">
        <f t="shared" si="21"/>
        <v>0</v>
      </c>
    </row>
    <row r="138" spans="3:71" ht="13" x14ac:dyDescent="0.25">
      <c r="C138" s="76">
        <v>60</v>
      </c>
      <c r="D138">
        <f t="shared" si="32"/>
        <v>0</v>
      </c>
      <c r="E138">
        <f t="shared" si="32"/>
        <v>0</v>
      </c>
      <c r="F138">
        <f t="shared" si="32"/>
        <v>0</v>
      </c>
      <c r="G138">
        <f t="shared" si="32"/>
        <v>0</v>
      </c>
      <c r="H138">
        <f t="shared" si="32"/>
        <v>0</v>
      </c>
      <c r="I138">
        <f t="shared" si="32"/>
        <v>0</v>
      </c>
      <c r="J138">
        <f t="shared" si="32"/>
        <v>0</v>
      </c>
      <c r="K138">
        <f t="shared" si="32"/>
        <v>0</v>
      </c>
      <c r="L138">
        <f t="shared" si="32"/>
        <v>0</v>
      </c>
      <c r="M138">
        <f t="shared" si="32"/>
        <v>0</v>
      </c>
      <c r="N138">
        <f t="shared" si="32"/>
        <v>0</v>
      </c>
      <c r="O138">
        <f t="shared" si="32"/>
        <v>0</v>
      </c>
      <c r="P138">
        <f t="shared" si="32"/>
        <v>0</v>
      </c>
      <c r="Q138">
        <f t="shared" si="32"/>
        <v>0</v>
      </c>
      <c r="R138">
        <f t="shared" si="32"/>
        <v>0</v>
      </c>
      <c r="S138">
        <f t="shared" si="32"/>
        <v>0</v>
      </c>
      <c r="T138">
        <f t="shared" si="28"/>
        <v>0</v>
      </c>
      <c r="U138">
        <f t="shared" si="28"/>
        <v>0</v>
      </c>
      <c r="V138">
        <f t="shared" si="28"/>
        <v>0</v>
      </c>
      <c r="W138">
        <f t="shared" si="28"/>
        <v>0</v>
      </c>
      <c r="X138">
        <f t="shared" si="28"/>
        <v>0</v>
      </c>
      <c r="Y138">
        <f t="shared" si="28"/>
        <v>0</v>
      </c>
      <c r="Z138">
        <f t="shared" si="28"/>
        <v>0</v>
      </c>
      <c r="AA138">
        <f t="shared" si="28"/>
        <v>0</v>
      </c>
      <c r="AB138">
        <f t="shared" si="28"/>
        <v>0</v>
      </c>
      <c r="AC138">
        <f t="shared" si="28"/>
        <v>0</v>
      </c>
      <c r="AD138">
        <f t="shared" si="28"/>
        <v>0</v>
      </c>
      <c r="AE138">
        <f t="shared" si="28"/>
        <v>0</v>
      </c>
      <c r="AF138">
        <f t="shared" si="28"/>
        <v>0</v>
      </c>
      <c r="AG138">
        <f t="shared" si="28"/>
        <v>0</v>
      </c>
      <c r="AH138">
        <f t="shared" ref="AH138:AW146" si="35">IF(AH$78=$C138,AH$148,0)</f>
        <v>0</v>
      </c>
      <c r="AI138">
        <f t="shared" si="35"/>
        <v>0</v>
      </c>
      <c r="AJ138">
        <f t="shared" si="35"/>
        <v>0</v>
      </c>
      <c r="AK138">
        <f t="shared" si="35"/>
        <v>0</v>
      </c>
      <c r="AL138">
        <f t="shared" si="35"/>
        <v>0</v>
      </c>
      <c r="AM138">
        <f t="shared" si="35"/>
        <v>0</v>
      </c>
      <c r="AN138">
        <f t="shared" si="35"/>
        <v>0</v>
      </c>
      <c r="AO138">
        <f t="shared" si="35"/>
        <v>0</v>
      </c>
      <c r="AP138">
        <f t="shared" si="35"/>
        <v>0</v>
      </c>
      <c r="AQ138">
        <f t="shared" si="35"/>
        <v>0</v>
      </c>
      <c r="AR138">
        <f t="shared" si="35"/>
        <v>0</v>
      </c>
      <c r="AS138">
        <f t="shared" si="35"/>
        <v>0</v>
      </c>
      <c r="AT138">
        <f t="shared" si="35"/>
        <v>0</v>
      </c>
      <c r="AU138">
        <f t="shared" si="35"/>
        <v>0</v>
      </c>
      <c r="AV138">
        <f t="shared" si="35"/>
        <v>0</v>
      </c>
      <c r="AW138">
        <f t="shared" si="35"/>
        <v>0</v>
      </c>
      <c r="AX138">
        <f t="shared" si="34"/>
        <v>0</v>
      </c>
      <c r="AY138">
        <f t="shared" si="26"/>
        <v>0</v>
      </c>
      <c r="AZ138">
        <f t="shared" si="26"/>
        <v>0</v>
      </c>
      <c r="BA138">
        <f t="shared" si="26"/>
        <v>0</v>
      </c>
      <c r="BB138">
        <f t="shared" si="26"/>
        <v>0</v>
      </c>
      <c r="BC138">
        <f t="shared" si="26"/>
        <v>0</v>
      </c>
      <c r="BD138">
        <f t="shared" si="26"/>
        <v>0</v>
      </c>
      <c r="BE138">
        <f t="shared" si="30"/>
        <v>0</v>
      </c>
      <c r="BF138">
        <f t="shared" si="30"/>
        <v>0</v>
      </c>
      <c r="BG138">
        <f t="shared" si="30"/>
        <v>0</v>
      </c>
      <c r="BH138">
        <f t="shared" si="30"/>
        <v>0</v>
      </c>
      <c r="BI138">
        <f t="shared" si="30"/>
        <v>0</v>
      </c>
      <c r="BJ138">
        <f t="shared" si="30"/>
        <v>0</v>
      </c>
      <c r="BK138">
        <f t="shared" si="30"/>
        <v>34.662697073429442</v>
      </c>
      <c r="BL138">
        <f t="shared" si="30"/>
        <v>0</v>
      </c>
      <c r="BM138">
        <f t="shared" si="30"/>
        <v>0</v>
      </c>
      <c r="BN138">
        <f t="shared" si="30"/>
        <v>0</v>
      </c>
      <c r="BO138">
        <f t="shared" si="30"/>
        <v>0</v>
      </c>
      <c r="BP138">
        <f t="shared" si="30"/>
        <v>0</v>
      </c>
      <c r="BQ138">
        <f t="shared" si="30"/>
        <v>0</v>
      </c>
      <c r="BR138">
        <f t="shared" si="21"/>
        <v>0</v>
      </c>
      <c r="BS138">
        <f t="shared" si="21"/>
        <v>0</v>
      </c>
    </row>
    <row r="139" spans="3:71" ht="13" x14ac:dyDescent="0.25">
      <c r="C139" s="76">
        <v>61</v>
      </c>
      <c r="D139">
        <f t="shared" si="32"/>
        <v>0</v>
      </c>
      <c r="E139">
        <f t="shared" si="32"/>
        <v>0</v>
      </c>
      <c r="F139">
        <f t="shared" si="32"/>
        <v>0</v>
      </c>
      <c r="G139">
        <f t="shared" si="32"/>
        <v>0</v>
      </c>
      <c r="H139">
        <f t="shared" si="32"/>
        <v>0</v>
      </c>
      <c r="I139">
        <f t="shared" si="32"/>
        <v>0</v>
      </c>
      <c r="J139">
        <f t="shared" si="32"/>
        <v>0</v>
      </c>
      <c r="K139">
        <f t="shared" si="32"/>
        <v>0</v>
      </c>
      <c r="L139">
        <f t="shared" si="32"/>
        <v>0</v>
      </c>
      <c r="M139">
        <f t="shared" si="32"/>
        <v>0</v>
      </c>
      <c r="N139">
        <f t="shared" si="32"/>
        <v>0</v>
      </c>
      <c r="O139">
        <f t="shared" si="32"/>
        <v>0</v>
      </c>
      <c r="P139">
        <f t="shared" si="32"/>
        <v>0</v>
      </c>
      <c r="Q139">
        <f t="shared" si="32"/>
        <v>0</v>
      </c>
      <c r="R139">
        <f t="shared" si="32"/>
        <v>0</v>
      </c>
      <c r="S139">
        <f t="shared" si="32"/>
        <v>0</v>
      </c>
      <c r="T139">
        <f t="shared" ref="T139:AH146" si="36">IF(T$78=$C139,T$148,0)</f>
        <v>0</v>
      </c>
      <c r="U139">
        <f t="shared" si="36"/>
        <v>0</v>
      </c>
      <c r="V139">
        <f t="shared" si="36"/>
        <v>0</v>
      </c>
      <c r="W139">
        <f t="shared" si="36"/>
        <v>0</v>
      </c>
      <c r="X139">
        <f t="shared" si="36"/>
        <v>0</v>
      </c>
      <c r="Y139">
        <f t="shared" si="36"/>
        <v>0</v>
      </c>
      <c r="Z139">
        <f t="shared" si="36"/>
        <v>0</v>
      </c>
      <c r="AA139">
        <f t="shared" si="36"/>
        <v>0</v>
      </c>
      <c r="AB139">
        <f t="shared" si="36"/>
        <v>0</v>
      </c>
      <c r="AC139">
        <f t="shared" si="36"/>
        <v>0</v>
      </c>
      <c r="AD139">
        <f t="shared" si="36"/>
        <v>0</v>
      </c>
      <c r="AE139">
        <f t="shared" si="36"/>
        <v>0</v>
      </c>
      <c r="AF139">
        <f t="shared" si="36"/>
        <v>0</v>
      </c>
      <c r="AG139">
        <f t="shared" si="36"/>
        <v>0</v>
      </c>
      <c r="AH139">
        <f t="shared" si="36"/>
        <v>0</v>
      </c>
      <c r="AI139">
        <f t="shared" si="35"/>
        <v>0</v>
      </c>
      <c r="AJ139">
        <f t="shared" si="35"/>
        <v>0</v>
      </c>
      <c r="AK139">
        <f t="shared" si="35"/>
        <v>0</v>
      </c>
      <c r="AL139">
        <f t="shared" si="35"/>
        <v>0</v>
      </c>
      <c r="AM139">
        <f t="shared" si="35"/>
        <v>0</v>
      </c>
      <c r="AN139">
        <f t="shared" si="35"/>
        <v>0</v>
      </c>
      <c r="AO139">
        <f t="shared" si="35"/>
        <v>0</v>
      </c>
      <c r="AP139">
        <f t="shared" si="35"/>
        <v>0</v>
      </c>
      <c r="AQ139">
        <f t="shared" si="35"/>
        <v>0</v>
      </c>
      <c r="AR139">
        <f t="shared" si="35"/>
        <v>0</v>
      </c>
      <c r="AS139">
        <f t="shared" si="35"/>
        <v>0</v>
      </c>
      <c r="AT139">
        <f t="shared" si="35"/>
        <v>0</v>
      </c>
      <c r="AU139">
        <f t="shared" si="35"/>
        <v>0</v>
      </c>
      <c r="AV139">
        <f t="shared" si="35"/>
        <v>0</v>
      </c>
      <c r="AW139">
        <f t="shared" si="35"/>
        <v>0</v>
      </c>
      <c r="AX139">
        <f t="shared" si="34"/>
        <v>0</v>
      </c>
      <c r="AY139">
        <f t="shared" si="26"/>
        <v>0</v>
      </c>
      <c r="AZ139">
        <f t="shared" si="26"/>
        <v>0</v>
      </c>
      <c r="BA139">
        <f t="shared" si="26"/>
        <v>0</v>
      </c>
      <c r="BB139">
        <f t="shared" si="26"/>
        <v>0</v>
      </c>
      <c r="BC139">
        <f t="shared" si="26"/>
        <v>0</v>
      </c>
      <c r="BD139">
        <f t="shared" si="26"/>
        <v>0</v>
      </c>
      <c r="BE139">
        <f t="shared" si="30"/>
        <v>0</v>
      </c>
      <c r="BF139">
        <f t="shared" si="30"/>
        <v>0</v>
      </c>
      <c r="BG139">
        <f t="shared" si="30"/>
        <v>0</v>
      </c>
      <c r="BH139">
        <f t="shared" si="30"/>
        <v>0</v>
      </c>
      <c r="BI139">
        <f t="shared" si="30"/>
        <v>0</v>
      </c>
      <c r="BJ139">
        <f t="shared" si="30"/>
        <v>0</v>
      </c>
      <c r="BK139">
        <f t="shared" si="30"/>
        <v>0</v>
      </c>
      <c r="BL139">
        <f t="shared" si="30"/>
        <v>10.649743489166676</v>
      </c>
      <c r="BM139">
        <f t="shared" si="30"/>
        <v>0</v>
      </c>
      <c r="BN139">
        <f t="shared" si="30"/>
        <v>0</v>
      </c>
      <c r="BO139">
        <f t="shared" si="30"/>
        <v>0</v>
      </c>
      <c r="BP139">
        <f t="shared" si="30"/>
        <v>0</v>
      </c>
      <c r="BQ139">
        <f t="shared" si="30"/>
        <v>0</v>
      </c>
      <c r="BR139">
        <f t="shared" si="21"/>
        <v>0</v>
      </c>
      <c r="BS139">
        <f t="shared" si="21"/>
        <v>0</v>
      </c>
    </row>
    <row r="140" spans="3:71" ht="13" x14ac:dyDescent="0.25">
      <c r="C140" s="76">
        <v>62</v>
      </c>
      <c r="D140">
        <f t="shared" si="32"/>
        <v>0</v>
      </c>
      <c r="E140">
        <f t="shared" si="32"/>
        <v>0</v>
      </c>
      <c r="F140">
        <f t="shared" si="32"/>
        <v>0</v>
      </c>
      <c r="G140">
        <f t="shared" si="32"/>
        <v>0</v>
      </c>
      <c r="H140">
        <f t="shared" si="32"/>
        <v>0</v>
      </c>
      <c r="I140">
        <f t="shared" si="32"/>
        <v>0</v>
      </c>
      <c r="J140">
        <f t="shared" si="32"/>
        <v>0</v>
      </c>
      <c r="K140">
        <f t="shared" si="32"/>
        <v>0</v>
      </c>
      <c r="L140">
        <f t="shared" si="32"/>
        <v>0</v>
      </c>
      <c r="M140">
        <f t="shared" si="32"/>
        <v>0</v>
      </c>
      <c r="N140">
        <f t="shared" si="32"/>
        <v>0</v>
      </c>
      <c r="O140">
        <f t="shared" si="32"/>
        <v>0</v>
      </c>
      <c r="P140">
        <f t="shared" si="32"/>
        <v>0</v>
      </c>
      <c r="Q140">
        <f t="shared" si="32"/>
        <v>0</v>
      </c>
      <c r="R140">
        <f t="shared" si="32"/>
        <v>0</v>
      </c>
      <c r="S140">
        <f t="shared" si="32"/>
        <v>0</v>
      </c>
      <c r="T140">
        <f t="shared" si="36"/>
        <v>0</v>
      </c>
      <c r="U140">
        <f t="shared" si="36"/>
        <v>0</v>
      </c>
      <c r="V140">
        <f t="shared" si="36"/>
        <v>0</v>
      </c>
      <c r="W140">
        <f t="shared" si="36"/>
        <v>0</v>
      </c>
      <c r="X140">
        <f t="shared" si="36"/>
        <v>0</v>
      </c>
      <c r="Y140">
        <f t="shared" si="36"/>
        <v>0</v>
      </c>
      <c r="Z140">
        <f t="shared" si="36"/>
        <v>0</v>
      </c>
      <c r="AA140">
        <f t="shared" si="36"/>
        <v>0</v>
      </c>
      <c r="AB140">
        <f t="shared" si="36"/>
        <v>0</v>
      </c>
      <c r="AC140">
        <f t="shared" si="36"/>
        <v>0</v>
      </c>
      <c r="AD140">
        <f t="shared" si="36"/>
        <v>0</v>
      </c>
      <c r="AE140">
        <f t="shared" si="36"/>
        <v>0</v>
      </c>
      <c r="AF140">
        <f t="shared" si="36"/>
        <v>0</v>
      </c>
      <c r="AG140">
        <f t="shared" si="36"/>
        <v>0</v>
      </c>
      <c r="AH140">
        <f t="shared" si="36"/>
        <v>0</v>
      </c>
      <c r="AI140">
        <f t="shared" si="35"/>
        <v>0</v>
      </c>
      <c r="AJ140">
        <f t="shared" si="35"/>
        <v>0</v>
      </c>
      <c r="AK140">
        <f t="shared" si="35"/>
        <v>0</v>
      </c>
      <c r="AL140">
        <f t="shared" si="35"/>
        <v>0</v>
      </c>
      <c r="AM140">
        <f t="shared" si="35"/>
        <v>0</v>
      </c>
      <c r="AN140">
        <f t="shared" si="35"/>
        <v>0</v>
      </c>
      <c r="AO140">
        <f t="shared" si="35"/>
        <v>0</v>
      </c>
      <c r="AP140">
        <f t="shared" si="35"/>
        <v>0</v>
      </c>
      <c r="AQ140">
        <f t="shared" si="35"/>
        <v>0</v>
      </c>
      <c r="AR140">
        <f t="shared" si="35"/>
        <v>0</v>
      </c>
      <c r="AS140">
        <f t="shared" si="35"/>
        <v>0</v>
      </c>
      <c r="AT140">
        <f t="shared" si="35"/>
        <v>0</v>
      </c>
      <c r="AU140">
        <f t="shared" si="35"/>
        <v>0</v>
      </c>
      <c r="AV140">
        <f t="shared" si="35"/>
        <v>0</v>
      </c>
      <c r="AW140">
        <f t="shared" si="35"/>
        <v>0</v>
      </c>
      <c r="AX140">
        <f t="shared" si="34"/>
        <v>0</v>
      </c>
      <c r="AY140">
        <f t="shared" si="26"/>
        <v>0</v>
      </c>
      <c r="AZ140">
        <f t="shared" si="26"/>
        <v>0</v>
      </c>
      <c r="BA140">
        <f t="shared" si="26"/>
        <v>0</v>
      </c>
      <c r="BB140">
        <f t="shared" si="26"/>
        <v>0</v>
      </c>
      <c r="BC140">
        <f t="shared" si="26"/>
        <v>0</v>
      </c>
      <c r="BD140">
        <f t="shared" si="26"/>
        <v>0</v>
      </c>
      <c r="BE140">
        <f t="shared" si="30"/>
        <v>0</v>
      </c>
      <c r="BF140">
        <f t="shared" si="30"/>
        <v>0</v>
      </c>
      <c r="BG140">
        <f t="shared" si="30"/>
        <v>0</v>
      </c>
      <c r="BH140">
        <f t="shared" si="30"/>
        <v>0</v>
      </c>
      <c r="BI140">
        <f t="shared" si="30"/>
        <v>0</v>
      </c>
      <c r="BJ140">
        <f t="shared" si="30"/>
        <v>0</v>
      </c>
      <c r="BK140">
        <f t="shared" si="30"/>
        <v>0</v>
      </c>
      <c r="BL140">
        <f t="shared" si="30"/>
        <v>0</v>
      </c>
      <c r="BM140">
        <f t="shared" si="30"/>
        <v>23.893686664027996</v>
      </c>
      <c r="BN140">
        <f t="shared" si="30"/>
        <v>0</v>
      </c>
      <c r="BO140">
        <f t="shared" si="30"/>
        <v>0</v>
      </c>
      <c r="BP140">
        <f t="shared" si="30"/>
        <v>0</v>
      </c>
      <c r="BQ140">
        <f t="shared" si="30"/>
        <v>0</v>
      </c>
      <c r="BR140">
        <f t="shared" si="21"/>
        <v>0</v>
      </c>
      <c r="BS140">
        <f t="shared" si="21"/>
        <v>0</v>
      </c>
    </row>
    <row r="141" spans="3:71" ht="13" x14ac:dyDescent="0.25">
      <c r="C141" s="76">
        <v>63</v>
      </c>
      <c r="D141">
        <f t="shared" si="32"/>
        <v>0</v>
      </c>
      <c r="E141">
        <f t="shared" si="32"/>
        <v>0</v>
      </c>
      <c r="F141">
        <f t="shared" si="32"/>
        <v>0</v>
      </c>
      <c r="G141">
        <f t="shared" si="32"/>
        <v>0</v>
      </c>
      <c r="H141">
        <f t="shared" si="32"/>
        <v>0</v>
      </c>
      <c r="I141">
        <f t="shared" si="32"/>
        <v>0</v>
      </c>
      <c r="J141">
        <f t="shared" si="32"/>
        <v>0</v>
      </c>
      <c r="K141">
        <f t="shared" si="32"/>
        <v>0</v>
      </c>
      <c r="L141">
        <f t="shared" si="32"/>
        <v>0</v>
      </c>
      <c r="M141">
        <f t="shared" si="32"/>
        <v>0</v>
      </c>
      <c r="N141">
        <f t="shared" si="32"/>
        <v>0</v>
      </c>
      <c r="O141">
        <f t="shared" si="32"/>
        <v>0</v>
      </c>
      <c r="P141">
        <f t="shared" si="32"/>
        <v>0</v>
      </c>
      <c r="Q141">
        <f t="shared" si="32"/>
        <v>0</v>
      </c>
      <c r="R141">
        <f t="shared" si="32"/>
        <v>0</v>
      </c>
      <c r="S141">
        <f t="shared" si="32"/>
        <v>0</v>
      </c>
      <c r="T141">
        <f t="shared" si="36"/>
        <v>0</v>
      </c>
      <c r="U141">
        <f t="shared" si="36"/>
        <v>0</v>
      </c>
      <c r="V141">
        <f t="shared" si="36"/>
        <v>0</v>
      </c>
      <c r="W141">
        <f t="shared" si="36"/>
        <v>0</v>
      </c>
      <c r="X141">
        <f t="shared" si="36"/>
        <v>0</v>
      </c>
      <c r="Y141">
        <f t="shared" si="36"/>
        <v>0</v>
      </c>
      <c r="Z141">
        <f t="shared" si="36"/>
        <v>0</v>
      </c>
      <c r="AA141">
        <f t="shared" si="36"/>
        <v>0</v>
      </c>
      <c r="AB141">
        <f t="shared" si="36"/>
        <v>0</v>
      </c>
      <c r="AC141">
        <f t="shared" si="36"/>
        <v>0</v>
      </c>
      <c r="AD141">
        <f t="shared" si="36"/>
        <v>0</v>
      </c>
      <c r="AE141">
        <f t="shared" si="36"/>
        <v>0</v>
      </c>
      <c r="AF141">
        <f t="shared" si="36"/>
        <v>0</v>
      </c>
      <c r="AG141">
        <f t="shared" si="36"/>
        <v>0</v>
      </c>
      <c r="AH141">
        <f t="shared" si="36"/>
        <v>0</v>
      </c>
      <c r="AI141">
        <f t="shared" si="35"/>
        <v>0</v>
      </c>
      <c r="AJ141">
        <f t="shared" si="35"/>
        <v>0</v>
      </c>
      <c r="AK141">
        <f t="shared" si="35"/>
        <v>0</v>
      </c>
      <c r="AL141">
        <f t="shared" si="35"/>
        <v>0</v>
      </c>
      <c r="AM141">
        <f t="shared" si="35"/>
        <v>0</v>
      </c>
      <c r="AN141">
        <f t="shared" si="35"/>
        <v>0</v>
      </c>
      <c r="AO141">
        <f t="shared" si="35"/>
        <v>0</v>
      </c>
      <c r="AP141">
        <f t="shared" si="35"/>
        <v>0</v>
      </c>
      <c r="AQ141">
        <f t="shared" si="35"/>
        <v>0</v>
      </c>
      <c r="AR141">
        <f t="shared" si="35"/>
        <v>0</v>
      </c>
      <c r="AS141">
        <f t="shared" si="35"/>
        <v>0</v>
      </c>
      <c r="AT141">
        <f t="shared" si="35"/>
        <v>0</v>
      </c>
      <c r="AU141">
        <f t="shared" si="35"/>
        <v>0</v>
      </c>
      <c r="AV141">
        <f t="shared" si="35"/>
        <v>0</v>
      </c>
      <c r="AW141">
        <f t="shared" si="35"/>
        <v>0</v>
      </c>
      <c r="AX141">
        <f t="shared" si="34"/>
        <v>0</v>
      </c>
      <c r="AY141">
        <f t="shared" si="34"/>
        <v>0</v>
      </c>
      <c r="AZ141">
        <f t="shared" si="26"/>
        <v>0</v>
      </c>
      <c r="BA141">
        <f t="shared" si="26"/>
        <v>0</v>
      </c>
      <c r="BB141">
        <f t="shared" si="26"/>
        <v>0</v>
      </c>
      <c r="BC141">
        <f t="shared" si="26"/>
        <v>0</v>
      </c>
      <c r="BD141">
        <f t="shared" si="26"/>
        <v>0</v>
      </c>
      <c r="BE141">
        <f t="shared" si="30"/>
        <v>0</v>
      </c>
      <c r="BF141">
        <f t="shared" si="30"/>
        <v>0</v>
      </c>
      <c r="BG141">
        <f t="shared" si="30"/>
        <v>0</v>
      </c>
      <c r="BH141">
        <f t="shared" si="30"/>
        <v>0</v>
      </c>
      <c r="BI141">
        <f t="shared" si="30"/>
        <v>0</v>
      </c>
      <c r="BJ141">
        <f t="shared" si="30"/>
        <v>0</v>
      </c>
      <c r="BK141">
        <f t="shared" si="30"/>
        <v>0</v>
      </c>
      <c r="BL141">
        <f t="shared" si="30"/>
        <v>0</v>
      </c>
      <c r="BM141">
        <f t="shared" si="30"/>
        <v>0</v>
      </c>
      <c r="BN141">
        <f t="shared" si="30"/>
        <v>31.843963174046472</v>
      </c>
      <c r="BO141">
        <f t="shared" si="30"/>
        <v>0</v>
      </c>
      <c r="BP141">
        <f t="shared" si="30"/>
        <v>0</v>
      </c>
      <c r="BQ141">
        <f t="shared" si="30"/>
        <v>0</v>
      </c>
      <c r="BR141">
        <f t="shared" si="21"/>
        <v>0</v>
      </c>
      <c r="BS141">
        <f t="shared" si="21"/>
        <v>0</v>
      </c>
    </row>
    <row r="142" spans="3:71" ht="13" x14ac:dyDescent="0.25">
      <c r="C142" s="76">
        <v>64</v>
      </c>
      <c r="D142">
        <f t="shared" si="32"/>
        <v>0</v>
      </c>
      <c r="E142">
        <f t="shared" si="32"/>
        <v>0</v>
      </c>
      <c r="F142">
        <f t="shared" si="32"/>
        <v>0</v>
      </c>
      <c r="G142">
        <f t="shared" si="32"/>
        <v>0</v>
      </c>
      <c r="H142">
        <f t="shared" si="32"/>
        <v>0</v>
      </c>
      <c r="I142">
        <f t="shared" si="32"/>
        <v>0</v>
      </c>
      <c r="J142">
        <f t="shared" si="32"/>
        <v>0</v>
      </c>
      <c r="K142">
        <f t="shared" si="32"/>
        <v>0</v>
      </c>
      <c r="L142">
        <f t="shared" si="32"/>
        <v>0</v>
      </c>
      <c r="M142">
        <f t="shared" si="32"/>
        <v>0</v>
      </c>
      <c r="N142">
        <f t="shared" si="32"/>
        <v>0</v>
      </c>
      <c r="O142">
        <f t="shared" si="32"/>
        <v>0</v>
      </c>
      <c r="P142">
        <f t="shared" si="32"/>
        <v>0</v>
      </c>
      <c r="Q142">
        <f t="shared" si="32"/>
        <v>0</v>
      </c>
      <c r="R142">
        <f t="shared" si="32"/>
        <v>0</v>
      </c>
      <c r="S142">
        <f t="shared" si="32"/>
        <v>0</v>
      </c>
      <c r="T142">
        <f t="shared" si="36"/>
        <v>0</v>
      </c>
      <c r="U142">
        <f t="shared" si="36"/>
        <v>0</v>
      </c>
      <c r="V142">
        <f t="shared" si="36"/>
        <v>0</v>
      </c>
      <c r="W142">
        <f t="shared" si="36"/>
        <v>0</v>
      </c>
      <c r="X142">
        <f t="shared" si="36"/>
        <v>0</v>
      </c>
      <c r="Y142">
        <f t="shared" si="36"/>
        <v>0</v>
      </c>
      <c r="Z142">
        <f t="shared" si="36"/>
        <v>0</v>
      </c>
      <c r="AA142">
        <f t="shared" si="36"/>
        <v>0</v>
      </c>
      <c r="AB142">
        <f t="shared" si="36"/>
        <v>0</v>
      </c>
      <c r="AC142">
        <f t="shared" si="36"/>
        <v>0</v>
      </c>
      <c r="AD142">
        <f t="shared" si="36"/>
        <v>0</v>
      </c>
      <c r="AE142">
        <f t="shared" si="36"/>
        <v>0</v>
      </c>
      <c r="AF142">
        <f t="shared" si="36"/>
        <v>0</v>
      </c>
      <c r="AG142">
        <f t="shared" si="36"/>
        <v>0</v>
      </c>
      <c r="AH142">
        <f t="shared" si="36"/>
        <v>0</v>
      </c>
      <c r="AI142">
        <f t="shared" si="35"/>
        <v>0</v>
      </c>
      <c r="AJ142">
        <f t="shared" si="35"/>
        <v>0</v>
      </c>
      <c r="AK142">
        <f t="shared" si="35"/>
        <v>0</v>
      </c>
      <c r="AL142">
        <f t="shared" si="35"/>
        <v>0</v>
      </c>
      <c r="AM142">
        <f t="shared" si="35"/>
        <v>0</v>
      </c>
      <c r="AN142">
        <f t="shared" si="35"/>
        <v>0</v>
      </c>
      <c r="AO142">
        <f t="shared" si="35"/>
        <v>0</v>
      </c>
      <c r="AP142">
        <f t="shared" si="35"/>
        <v>0</v>
      </c>
      <c r="AQ142">
        <f t="shared" si="35"/>
        <v>0</v>
      </c>
      <c r="AR142">
        <f t="shared" si="35"/>
        <v>0</v>
      </c>
      <c r="AS142">
        <f t="shared" si="35"/>
        <v>0</v>
      </c>
      <c r="AT142">
        <f t="shared" si="35"/>
        <v>0</v>
      </c>
      <c r="AU142">
        <f t="shared" si="35"/>
        <v>0</v>
      </c>
      <c r="AV142">
        <f t="shared" si="35"/>
        <v>0</v>
      </c>
      <c r="AW142">
        <f t="shared" si="35"/>
        <v>0</v>
      </c>
      <c r="AX142">
        <f t="shared" si="34"/>
        <v>0</v>
      </c>
      <c r="AY142">
        <f t="shared" si="34"/>
        <v>0</v>
      </c>
      <c r="AZ142">
        <f t="shared" si="26"/>
        <v>0</v>
      </c>
      <c r="BA142">
        <f t="shared" si="26"/>
        <v>0</v>
      </c>
      <c r="BB142">
        <f t="shared" si="26"/>
        <v>0</v>
      </c>
      <c r="BC142">
        <f t="shared" si="26"/>
        <v>0</v>
      </c>
      <c r="BD142">
        <f t="shared" si="26"/>
        <v>0</v>
      </c>
      <c r="BE142">
        <f t="shared" si="30"/>
        <v>0</v>
      </c>
      <c r="BF142">
        <f t="shared" si="30"/>
        <v>0</v>
      </c>
      <c r="BG142">
        <f t="shared" si="30"/>
        <v>0</v>
      </c>
      <c r="BH142">
        <f t="shared" si="30"/>
        <v>0</v>
      </c>
      <c r="BI142">
        <f t="shared" si="30"/>
        <v>0</v>
      </c>
      <c r="BJ142">
        <f t="shared" si="30"/>
        <v>0</v>
      </c>
      <c r="BK142">
        <f t="shared" si="30"/>
        <v>0</v>
      </c>
      <c r="BL142">
        <f t="shared" si="30"/>
        <v>0</v>
      </c>
      <c r="BM142">
        <f t="shared" si="30"/>
        <v>0</v>
      </c>
      <c r="BN142">
        <f t="shared" si="30"/>
        <v>0</v>
      </c>
      <c r="BO142">
        <f t="shared" si="30"/>
        <v>15.12052983977088</v>
      </c>
      <c r="BP142">
        <f t="shared" si="30"/>
        <v>0</v>
      </c>
      <c r="BQ142">
        <f t="shared" si="30"/>
        <v>0</v>
      </c>
      <c r="BR142">
        <f t="shared" si="21"/>
        <v>0</v>
      </c>
      <c r="BS142">
        <f t="shared" si="21"/>
        <v>0</v>
      </c>
    </row>
    <row r="143" spans="3:71" ht="13" x14ac:dyDescent="0.25">
      <c r="C143" s="76">
        <v>65</v>
      </c>
      <c r="D143">
        <f t="shared" si="32"/>
        <v>0</v>
      </c>
      <c r="E143">
        <f t="shared" si="32"/>
        <v>0</v>
      </c>
      <c r="F143">
        <f t="shared" si="32"/>
        <v>0</v>
      </c>
      <c r="G143">
        <f t="shared" si="32"/>
        <v>0</v>
      </c>
      <c r="H143">
        <f t="shared" si="32"/>
        <v>0</v>
      </c>
      <c r="I143">
        <f t="shared" si="32"/>
        <v>0</v>
      </c>
      <c r="J143">
        <f t="shared" si="32"/>
        <v>0</v>
      </c>
      <c r="K143">
        <f t="shared" si="32"/>
        <v>0</v>
      </c>
      <c r="L143">
        <f t="shared" si="32"/>
        <v>0</v>
      </c>
      <c r="M143">
        <f t="shared" si="32"/>
        <v>0</v>
      </c>
      <c r="N143">
        <f t="shared" si="32"/>
        <v>0</v>
      </c>
      <c r="O143">
        <f t="shared" si="32"/>
        <v>0</v>
      </c>
      <c r="P143">
        <f t="shared" si="32"/>
        <v>0</v>
      </c>
      <c r="Q143">
        <f t="shared" si="32"/>
        <v>0</v>
      </c>
      <c r="R143">
        <f t="shared" si="32"/>
        <v>0</v>
      </c>
      <c r="S143">
        <f t="shared" si="32"/>
        <v>0</v>
      </c>
      <c r="T143">
        <f t="shared" si="36"/>
        <v>0</v>
      </c>
      <c r="U143">
        <f t="shared" si="36"/>
        <v>0</v>
      </c>
      <c r="V143">
        <f t="shared" si="36"/>
        <v>0</v>
      </c>
      <c r="W143">
        <f t="shared" si="36"/>
        <v>0</v>
      </c>
      <c r="X143">
        <f t="shared" si="36"/>
        <v>0</v>
      </c>
      <c r="Y143">
        <f t="shared" si="36"/>
        <v>0</v>
      </c>
      <c r="Z143">
        <f t="shared" si="36"/>
        <v>0</v>
      </c>
      <c r="AA143">
        <f t="shared" si="36"/>
        <v>0</v>
      </c>
      <c r="AB143">
        <f t="shared" si="36"/>
        <v>0</v>
      </c>
      <c r="AC143">
        <f t="shared" si="36"/>
        <v>0</v>
      </c>
      <c r="AD143">
        <f t="shared" si="36"/>
        <v>0</v>
      </c>
      <c r="AE143">
        <f t="shared" si="36"/>
        <v>0</v>
      </c>
      <c r="AF143">
        <f t="shared" si="36"/>
        <v>0</v>
      </c>
      <c r="AG143">
        <f t="shared" si="36"/>
        <v>0</v>
      </c>
      <c r="AH143">
        <f t="shared" si="36"/>
        <v>0</v>
      </c>
      <c r="AI143">
        <f t="shared" si="35"/>
        <v>0</v>
      </c>
      <c r="AJ143">
        <f t="shared" si="35"/>
        <v>0</v>
      </c>
      <c r="AK143">
        <f t="shared" si="35"/>
        <v>0</v>
      </c>
      <c r="AL143">
        <f t="shared" si="35"/>
        <v>0</v>
      </c>
      <c r="AM143">
        <f t="shared" si="35"/>
        <v>0</v>
      </c>
      <c r="AN143">
        <f t="shared" si="35"/>
        <v>0</v>
      </c>
      <c r="AO143">
        <f t="shared" si="35"/>
        <v>0</v>
      </c>
      <c r="AP143">
        <f t="shared" si="35"/>
        <v>0</v>
      </c>
      <c r="AQ143">
        <f t="shared" si="35"/>
        <v>0</v>
      </c>
      <c r="AR143">
        <f t="shared" si="35"/>
        <v>0</v>
      </c>
      <c r="AS143">
        <f t="shared" si="35"/>
        <v>0</v>
      </c>
      <c r="AT143">
        <f t="shared" si="35"/>
        <v>0</v>
      </c>
      <c r="AU143">
        <f t="shared" si="35"/>
        <v>0</v>
      </c>
      <c r="AV143">
        <f t="shared" si="35"/>
        <v>0</v>
      </c>
      <c r="AW143">
        <f t="shared" si="35"/>
        <v>0</v>
      </c>
      <c r="AX143">
        <f t="shared" si="34"/>
        <v>0</v>
      </c>
      <c r="AY143">
        <f t="shared" si="34"/>
        <v>0</v>
      </c>
      <c r="AZ143">
        <f t="shared" si="26"/>
        <v>0</v>
      </c>
      <c r="BA143">
        <f t="shared" si="26"/>
        <v>0</v>
      </c>
      <c r="BB143">
        <f t="shared" si="26"/>
        <v>0</v>
      </c>
      <c r="BC143">
        <f t="shared" si="26"/>
        <v>0</v>
      </c>
      <c r="BD143">
        <f t="shared" si="26"/>
        <v>0</v>
      </c>
      <c r="BE143">
        <f t="shared" si="30"/>
        <v>0</v>
      </c>
      <c r="BF143">
        <f t="shared" si="30"/>
        <v>0</v>
      </c>
      <c r="BG143">
        <f t="shared" si="30"/>
        <v>0</v>
      </c>
      <c r="BH143">
        <f t="shared" si="30"/>
        <v>0</v>
      </c>
      <c r="BI143">
        <f t="shared" si="30"/>
        <v>0</v>
      </c>
      <c r="BJ143">
        <f t="shared" si="30"/>
        <v>0</v>
      </c>
      <c r="BK143">
        <f t="shared" si="30"/>
        <v>0</v>
      </c>
      <c r="BL143">
        <f t="shared" si="30"/>
        <v>0</v>
      </c>
      <c r="BM143">
        <f t="shared" si="30"/>
        <v>0</v>
      </c>
      <c r="BN143">
        <f t="shared" si="30"/>
        <v>0</v>
      </c>
      <c r="BO143">
        <f t="shared" si="30"/>
        <v>0</v>
      </c>
      <c r="BP143">
        <f t="shared" si="30"/>
        <v>19.214542912078308</v>
      </c>
      <c r="BQ143">
        <f t="shared" si="30"/>
        <v>0</v>
      </c>
      <c r="BR143">
        <f t="shared" si="21"/>
        <v>0</v>
      </c>
      <c r="BS143">
        <f t="shared" si="21"/>
        <v>0</v>
      </c>
    </row>
    <row r="144" spans="3:71" ht="13" x14ac:dyDescent="0.25">
      <c r="C144" s="76">
        <v>66</v>
      </c>
      <c r="D144">
        <f t="shared" si="32"/>
        <v>0</v>
      </c>
      <c r="E144">
        <f t="shared" si="32"/>
        <v>0</v>
      </c>
      <c r="F144">
        <f t="shared" si="32"/>
        <v>0</v>
      </c>
      <c r="G144">
        <f t="shared" si="32"/>
        <v>0</v>
      </c>
      <c r="H144">
        <f t="shared" si="32"/>
        <v>0</v>
      </c>
      <c r="I144">
        <f t="shared" si="32"/>
        <v>0</v>
      </c>
      <c r="J144">
        <f t="shared" si="32"/>
        <v>0</v>
      </c>
      <c r="K144">
        <f t="shared" si="32"/>
        <v>0</v>
      </c>
      <c r="L144">
        <f t="shared" si="32"/>
        <v>0</v>
      </c>
      <c r="M144">
        <f t="shared" si="32"/>
        <v>0</v>
      </c>
      <c r="N144">
        <f t="shared" si="32"/>
        <v>0</v>
      </c>
      <c r="O144">
        <f t="shared" si="32"/>
        <v>0</v>
      </c>
      <c r="P144">
        <f t="shared" si="32"/>
        <v>0</v>
      </c>
      <c r="Q144">
        <f t="shared" si="32"/>
        <v>0</v>
      </c>
      <c r="R144">
        <f t="shared" si="32"/>
        <v>0</v>
      </c>
      <c r="S144">
        <f t="shared" si="32"/>
        <v>0</v>
      </c>
      <c r="T144">
        <f t="shared" si="36"/>
        <v>0</v>
      </c>
      <c r="U144">
        <f t="shared" si="36"/>
        <v>0</v>
      </c>
      <c r="V144">
        <f t="shared" si="36"/>
        <v>0</v>
      </c>
      <c r="W144">
        <f t="shared" si="36"/>
        <v>0</v>
      </c>
      <c r="X144">
        <f t="shared" si="36"/>
        <v>0</v>
      </c>
      <c r="Y144">
        <f t="shared" si="36"/>
        <v>0</v>
      </c>
      <c r="Z144">
        <f t="shared" si="36"/>
        <v>0</v>
      </c>
      <c r="AA144">
        <f t="shared" si="36"/>
        <v>0</v>
      </c>
      <c r="AB144">
        <f t="shared" si="36"/>
        <v>0</v>
      </c>
      <c r="AC144">
        <f t="shared" si="36"/>
        <v>0</v>
      </c>
      <c r="AD144">
        <f t="shared" si="36"/>
        <v>0</v>
      </c>
      <c r="AE144">
        <f t="shared" si="36"/>
        <v>0</v>
      </c>
      <c r="AF144">
        <f t="shared" si="36"/>
        <v>0</v>
      </c>
      <c r="AG144">
        <f t="shared" si="36"/>
        <v>0</v>
      </c>
      <c r="AH144">
        <f t="shared" si="36"/>
        <v>0</v>
      </c>
      <c r="AI144">
        <f t="shared" si="35"/>
        <v>0</v>
      </c>
      <c r="AJ144">
        <f t="shared" si="35"/>
        <v>0</v>
      </c>
      <c r="AK144">
        <f t="shared" si="35"/>
        <v>0</v>
      </c>
      <c r="AL144">
        <f t="shared" si="35"/>
        <v>0</v>
      </c>
      <c r="AM144">
        <f t="shared" si="35"/>
        <v>0</v>
      </c>
      <c r="AN144">
        <f t="shared" si="35"/>
        <v>0</v>
      </c>
      <c r="AO144">
        <f t="shared" si="35"/>
        <v>0</v>
      </c>
      <c r="AP144">
        <f t="shared" si="35"/>
        <v>0</v>
      </c>
      <c r="AQ144">
        <f t="shared" si="35"/>
        <v>0</v>
      </c>
      <c r="AR144">
        <f t="shared" si="35"/>
        <v>0</v>
      </c>
      <c r="AS144">
        <f t="shared" si="35"/>
        <v>0</v>
      </c>
      <c r="AT144">
        <f t="shared" si="35"/>
        <v>0</v>
      </c>
      <c r="AU144">
        <f t="shared" si="35"/>
        <v>0</v>
      </c>
      <c r="AV144">
        <f t="shared" si="35"/>
        <v>0</v>
      </c>
      <c r="AW144">
        <f t="shared" si="35"/>
        <v>0</v>
      </c>
      <c r="AX144">
        <f t="shared" si="34"/>
        <v>0</v>
      </c>
      <c r="AY144">
        <f t="shared" si="34"/>
        <v>0</v>
      </c>
      <c r="AZ144">
        <f t="shared" si="26"/>
        <v>0</v>
      </c>
      <c r="BA144">
        <f t="shared" si="26"/>
        <v>0</v>
      </c>
      <c r="BB144">
        <f t="shared" si="26"/>
        <v>0</v>
      </c>
      <c r="BC144">
        <f t="shared" si="26"/>
        <v>0</v>
      </c>
      <c r="BD144">
        <f t="shared" si="26"/>
        <v>0</v>
      </c>
      <c r="BE144">
        <f t="shared" si="30"/>
        <v>0</v>
      </c>
      <c r="BF144">
        <f t="shared" si="30"/>
        <v>0</v>
      </c>
      <c r="BG144">
        <f t="shared" si="30"/>
        <v>0</v>
      </c>
      <c r="BH144">
        <f t="shared" si="30"/>
        <v>0</v>
      </c>
      <c r="BI144">
        <f t="shared" si="30"/>
        <v>0</v>
      </c>
      <c r="BJ144">
        <f t="shared" si="30"/>
        <v>0</v>
      </c>
      <c r="BK144">
        <f t="shared" si="30"/>
        <v>0</v>
      </c>
      <c r="BL144">
        <f t="shared" si="30"/>
        <v>0</v>
      </c>
      <c r="BM144">
        <f t="shared" si="30"/>
        <v>0</v>
      </c>
      <c r="BN144">
        <f t="shared" si="30"/>
        <v>0</v>
      </c>
      <c r="BO144">
        <f t="shared" si="30"/>
        <v>0</v>
      </c>
      <c r="BP144">
        <f t="shared" si="30"/>
        <v>0</v>
      </c>
      <c r="BQ144">
        <f t="shared" si="30"/>
        <v>39.780634361989783</v>
      </c>
      <c r="BR144">
        <f t="shared" si="21"/>
        <v>0</v>
      </c>
      <c r="BS144">
        <f t="shared" si="21"/>
        <v>0</v>
      </c>
    </row>
    <row r="145" spans="3:71" ht="13" x14ac:dyDescent="0.25">
      <c r="C145" s="76">
        <v>67</v>
      </c>
      <c r="D145">
        <f t="shared" si="32"/>
        <v>0</v>
      </c>
      <c r="E145">
        <f t="shared" si="32"/>
        <v>0</v>
      </c>
      <c r="F145">
        <f t="shared" si="32"/>
        <v>0</v>
      </c>
      <c r="G145">
        <f t="shared" si="32"/>
        <v>0</v>
      </c>
      <c r="H145">
        <f t="shared" si="32"/>
        <v>0</v>
      </c>
      <c r="I145">
        <f t="shared" si="32"/>
        <v>0</v>
      </c>
      <c r="J145">
        <f t="shared" si="32"/>
        <v>0</v>
      </c>
      <c r="K145">
        <f t="shared" si="32"/>
        <v>0</v>
      </c>
      <c r="L145">
        <f t="shared" si="32"/>
        <v>0</v>
      </c>
      <c r="M145">
        <f t="shared" si="32"/>
        <v>0</v>
      </c>
      <c r="N145">
        <f t="shared" si="32"/>
        <v>0</v>
      </c>
      <c r="O145">
        <f t="shared" si="32"/>
        <v>0</v>
      </c>
      <c r="P145">
        <f t="shared" si="32"/>
        <v>0</v>
      </c>
      <c r="Q145">
        <f t="shared" si="32"/>
        <v>0</v>
      </c>
      <c r="R145">
        <f t="shared" si="32"/>
        <v>0</v>
      </c>
      <c r="S145">
        <f t="shared" si="32"/>
        <v>0</v>
      </c>
      <c r="T145">
        <f t="shared" si="36"/>
        <v>0</v>
      </c>
      <c r="U145">
        <f t="shared" si="36"/>
        <v>0</v>
      </c>
      <c r="V145">
        <f t="shared" si="36"/>
        <v>0</v>
      </c>
      <c r="W145">
        <f t="shared" si="36"/>
        <v>0</v>
      </c>
      <c r="X145">
        <f t="shared" si="36"/>
        <v>0</v>
      </c>
      <c r="Y145">
        <f t="shared" si="36"/>
        <v>0</v>
      </c>
      <c r="Z145">
        <f t="shared" si="36"/>
        <v>0</v>
      </c>
      <c r="AA145">
        <f t="shared" si="36"/>
        <v>0</v>
      </c>
      <c r="AB145">
        <f t="shared" si="36"/>
        <v>0</v>
      </c>
      <c r="AC145">
        <f t="shared" si="36"/>
        <v>0</v>
      </c>
      <c r="AD145">
        <f t="shared" si="36"/>
        <v>0</v>
      </c>
      <c r="AE145">
        <f t="shared" si="36"/>
        <v>0</v>
      </c>
      <c r="AF145">
        <f t="shared" si="36"/>
        <v>0</v>
      </c>
      <c r="AG145">
        <f t="shared" si="36"/>
        <v>0</v>
      </c>
      <c r="AH145">
        <f t="shared" si="36"/>
        <v>0</v>
      </c>
      <c r="AI145">
        <f t="shared" si="35"/>
        <v>0</v>
      </c>
      <c r="AJ145">
        <f t="shared" si="35"/>
        <v>0</v>
      </c>
      <c r="AK145">
        <f t="shared" si="35"/>
        <v>0</v>
      </c>
      <c r="AL145">
        <f t="shared" si="35"/>
        <v>0</v>
      </c>
      <c r="AM145">
        <f t="shared" si="35"/>
        <v>0</v>
      </c>
      <c r="AN145">
        <f t="shared" si="35"/>
        <v>0</v>
      </c>
      <c r="AO145">
        <f t="shared" si="35"/>
        <v>0</v>
      </c>
      <c r="AP145">
        <f t="shared" si="35"/>
        <v>0</v>
      </c>
      <c r="AQ145">
        <f t="shared" si="35"/>
        <v>0</v>
      </c>
      <c r="AR145">
        <f t="shared" si="35"/>
        <v>0</v>
      </c>
      <c r="AS145">
        <f t="shared" si="35"/>
        <v>0</v>
      </c>
      <c r="AT145">
        <f t="shared" si="35"/>
        <v>0</v>
      </c>
      <c r="AU145">
        <f t="shared" si="35"/>
        <v>0</v>
      </c>
      <c r="AV145">
        <f t="shared" si="35"/>
        <v>0</v>
      </c>
      <c r="AW145">
        <f t="shared" si="35"/>
        <v>0</v>
      </c>
      <c r="AX145">
        <f t="shared" si="34"/>
        <v>0</v>
      </c>
      <c r="AY145">
        <f t="shared" si="34"/>
        <v>0</v>
      </c>
      <c r="AZ145">
        <f t="shared" si="26"/>
        <v>0</v>
      </c>
      <c r="BA145">
        <f t="shared" si="26"/>
        <v>0</v>
      </c>
      <c r="BB145">
        <f t="shared" si="26"/>
        <v>0</v>
      </c>
      <c r="BC145">
        <f t="shared" si="26"/>
        <v>0</v>
      </c>
      <c r="BD145">
        <f t="shared" si="26"/>
        <v>0</v>
      </c>
      <c r="BE145">
        <f t="shared" si="30"/>
        <v>0</v>
      </c>
      <c r="BF145">
        <f t="shared" si="30"/>
        <v>0</v>
      </c>
      <c r="BG145">
        <f t="shared" si="30"/>
        <v>0</v>
      </c>
      <c r="BH145">
        <f t="shared" si="30"/>
        <v>0</v>
      </c>
      <c r="BI145">
        <f t="shared" si="30"/>
        <v>0</v>
      </c>
      <c r="BJ145">
        <f t="shared" si="30"/>
        <v>0</v>
      </c>
      <c r="BK145">
        <f t="shared" si="30"/>
        <v>0</v>
      </c>
      <c r="BL145">
        <f t="shared" si="30"/>
        <v>0</v>
      </c>
      <c r="BM145">
        <f t="shared" si="30"/>
        <v>0</v>
      </c>
      <c r="BN145">
        <f t="shared" si="30"/>
        <v>0</v>
      </c>
      <c r="BO145">
        <f t="shared" si="30"/>
        <v>0</v>
      </c>
      <c r="BP145">
        <f t="shared" si="30"/>
        <v>0</v>
      </c>
      <c r="BQ145">
        <f t="shared" si="30"/>
        <v>0</v>
      </c>
      <c r="BR145">
        <f t="shared" si="21"/>
        <v>35.777769253636876</v>
      </c>
      <c r="BS145">
        <f t="shared" si="21"/>
        <v>0</v>
      </c>
    </row>
    <row r="146" spans="3:71" ht="13" x14ac:dyDescent="0.25">
      <c r="C146" s="76">
        <v>68</v>
      </c>
      <c r="D146">
        <f t="shared" si="32"/>
        <v>0</v>
      </c>
      <c r="E146">
        <f t="shared" si="32"/>
        <v>0</v>
      </c>
      <c r="F146">
        <f t="shared" si="32"/>
        <v>0</v>
      </c>
      <c r="G146">
        <f t="shared" si="32"/>
        <v>0</v>
      </c>
      <c r="H146">
        <f t="shared" si="32"/>
        <v>0</v>
      </c>
      <c r="I146">
        <f t="shared" si="32"/>
        <v>0</v>
      </c>
      <c r="J146">
        <f t="shared" si="32"/>
        <v>0</v>
      </c>
      <c r="K146">
        <f t="shared" si="32"/>
        <v>0</v>
      </c>
      <c r="L146">
        <f t="shared" si="32"/>
        <v>0</v>
      </c>
      <c r="M146">
        <f t="shared" si="32"/>
        <v>0</v>
      </c>
      <c r="N146">
        <f t="shared" si="32"/>
        <v>0</v>
      </c>
      <c r="O146">
        <f t="shared" si="32"/>
        <v>0</v>
      </c>
      <c r="P146">
        <f t="shared" si="32"/>
        <v>0</v>
      </c>
      <c r="Q146">
        <f t="shared" si="32"/>
        <v>0</v>
      </c>
      <c r="R146">
        <f t="shared" si="32"/>
        <v>0</v>
      </c>
      <c r="S146">
        <f t="shared" ref="S146" si="37">IF(S$78=$C146,S$148,0)</f>
        <v>0</v>
      </c>
      <c r="T146">
        <f t="shared" si="36"/>
        <v>0</v>
      </c>
      <c r="U146">
        <f t="shared" si="36"/>
        <v>0</v>
      </c>
      <c r="V146">
        <f t="shared" si="36"/>
        <v>0</v>
      </c>
      <c r="W146">
        <f t="shared" si="36"/>
        <v>0</v>
      </c>
      <c r="X146">
        <f t="shared" si="36"/>
        <v>0</v>
      </c>
      <c r="Y146">
        <f t="shared" si="36"/>
        <v>0</v>
      </c>
      <c r="Z146">
        <f t="shared" si="36"/>
        <v>0</v>
      </c>
      <c r="AA146">
        <f t="shared" si="36"/>
        <v>0</v>
      </c>
      <c r="AB146">
        <f t="shared" si="36"/>
        <v>0</v>
      </c>
      <c r="AC146">
        <f t="shared" si="36"/>
        <v>0</v>
      </c>
      <c r="AD146">
        <f t="shared" si="36"/>
        <v>0</v>
      </c>
      <c r="AE146">
        <f t="shared" si="36"/>
        <v>0</v>
      </c>
      <c r="AF146">
        <f t="shared" si="36"/>
        <v>0</v>
      </c>
      <c r="AG146">
        <f t="shared" si="36"/>
        <v>0</v>
      </c>
      <c r="AH146">
        <f t="shared" si="36"/>
        <v>0</v>
      </c>
      <c r="AI146">
        <f t="shared" si="35"/>
        <v>0</v>
      </c>
      <c r="AJ146">
        <f t="shared" si="35"/>
        <v>0</v>
      </c>
      <c r="AK146">
        <f t="shared" si="35"/>
        <v>0</v>
      </c>
      <c r="AL146">
        <f t="shared" si="35"/>
        <v>0</v>
      </c>
      <c r="AM146">
        <f t="shared" si="35"/>
        <v>0</v>
      </c>
      <c r="AN146">
        <f t="shared" si="35"/>
        <v>0</v>
      </c>
      <c r="AO146">
        <f t="shared" si="35"/>
        <v>0</v>
      </c>
      <c r="AP146">
        <f t="shared" si="35"/>
        <v>0</v>
      </c>
      <c r="AQ146">
        <f t="shared" si="35"/>
        <v>0</v>
      </c>
      <c r="AR146">
        <f t="shared" si="35"/>
        <v>0</v>
      </c>
      <c r="AS146">
        <f t="shared" si="35"/>
        <v>0</v>
      </c>
      <c r="AT146">
        <f t="shared" si="35"/>
        <v>0</v>
      </c>
      <c r="AU146">
        <f t="shared" si="35"/>
        <v>0</v>
      </c>
      <c r="AV146">
        <f t="shared" si="35"/>
        <v>0</v>
      </c>
      <c r="AW146">
        <f t="shared" si="35"/>
        <v>0</v>
      </c>
      <c r="AX146">
        <f t="shared" si="34"/>
        <v>0</v>
      </c>
      <c r="AY146">
        <f t="shared" si="34"/>
        <v>0</v>
      </c>
      <c r="AZ146">
        <f t="shared" si="26"/>
        <v>0</v>
      </c>
      <c r="BA146">
        <f t="shared" si="26"/>
        <v>0</v>
      </c>
      <c r="BB146">
        <f t="shared" si="26"/>
        <v>0</v>
      </c>
      <c r="BC146">
        <f t="shared" si="26"/>
        <v>0</v>
      </c>
      <c r="BD146">
        <f t="shared" si="26"/>
        <v>0</v>
      </c>
      <c r="BE146">
        <f t="shared" si="30"/>
        <v>0</v>
      </c>
      <c r="BF146">
        <f t="shared" si="30"/>
        <v>0</v>
      </c>
      <c r="BG146">
        <f t="shared" si="30"/>
        <v>0</v>
      </c>
      <c r="BH146">
        <f t="shared" si="30"/>
        <v>0</v>
      </c>
      <c r="BI146">
        <f t="shared" si="30"/>
        <v>0</v>
      </c>
      <c r="BJ146">
        <f t="shared" si="30"/>
        <v>0</v>
      </c>
      <c r="BK146">
        <f t="shared" si="30"/>
        <v>0</v>
      </c>
      <c r="BL146">
        <f t="shared" si="30"/>
        <v>0</v>
      </c>
      <c r="BM146">
        <f t="shared" si="30"/>
        <v>0</v>
      </c>
      <c r="BN146">
        <f t="shared" si="30"/>
        <v>0</v>
      </c>
      <c r="BO146">
        <f t="shared" si="30"/>
        <v>0</v>
      </c>
      <c r="BP146">
        <f t="shared" si="30"/>
        <v>0</v>
      </c>
      <c r="BQ146">
        <f t="shared" si="30"/>
        <v>0</v>
      </c>
      <c r="BR146">
        <f t="shared" si="21"/>
        <v>0</v>
      </c>
      <c r="BS146">
        <f t="shared" si="21"/>
        <v>168.09674220260823</v>
      </c>
    </row>
    <row r="148" spans="3:71" x14ac:dyDescent="0.25">
      <c r="D148" s="42">
        <f>'Usos SxS'!D100</f>
        <v>41.25256275871871</v>
      </c>
      <c r="E148">
        <f>'Usos SxS'!E100</f>
        <v>89.560936151855046</v>
      </c>
      <c r="F148">
        <f>'Usos SxS'!F100</f>
        <v>51.215030493802871</v>
      </c>
      <c r="G148">
        <f>'Usos SxS'!G100</f>
        <v>9.3651435503437117</v>
      </c>
      <c r="H148">
        <f>'Usos SxS'!H100</f>
        <v>0.51374754964629676</v>
      </c>
      <c r="I148">
        <f>'Usos SxS'!I100</f>
        <v>0.63561256081379924</v>
      </c>
      <c r="J148">
        <f>'Usos SxS'!J100</f>
        <v>3.221309813463098</v>
      </c>
      <c r="K148">
        <f>'Usos SxS'!K100</f>
        <v>4.641939400990351</v>
      </c>
      <c r="L148">
        <f>'Usos SxS'!L100</f>
        <v>5.1473369051370943</v>
      </c>
      <c r="M148">
        <f>'Usos SxS'!M100</f>
        <v>7.2439573998311575</v>
      </c>
      <c r="N148">
        <f>'Usos SxS'!N100</f>
        <v>3.0453671229777126</v>
      </c>
      <c r="O148">
        <f>'Usos SxS'!O100</f>
        <v>1.4429690414024618</v>
      </c>
      <c r="P148">
        <f>'Usos SxS'!P100</f>
        <v>15.399283862205211</v>
      </c>
      <c r="Q148">
        <f>'Usos SxS'!Q100</f>
        <v>36.052749881426188</v>
      </c>
      <c r="R148">
        <f>'Usos SxS'!R100</f>
        <v>20.022068117377788</v>
      </c>
      <c r="S148">
        <f>'Usos SxS'!S100</f>
        <v>22.34376932959033</v>
      </c>
      <c r="T148">
        <f>'Usos SxS'!T100</f>
        <v>3.5329800288097313</v>
      </c>
      <c r="U148">
        <f>'Usos SxS'!U100</f>
        <v>12.202043525948161</v>
      </c>
      <c r="V148">
        <f>'Usos SxS'!V100</f>
        <v>0.10568292478728139</v>
      </c>
      <c r="W148">
        <f>'Usos SxS'!W100</f>
        <v>3.6380529518171354</v>
      </c>
      <c r="X148">
        <f>'Usos SxS'!X100</f>
        <v>0.96767738091222866</v>
      </c>
      <c r="Y148">
        <f>'Usos SxS'!Y100</f>
        <v>1.9576669003164893</v>
      </c>
      <c r="Z148">
        <f>'Usos SxS'!Z100</f>
        <v>7.0013162843174124</v>
      </c>
      <c r="AA148">
        <f>'Usos SxS'!AA100</f>
        <v>2.4176538395506832</v>
      </c>
      <c r="AB148">
        <f>'Usos SxS'!AB100</f>
        <v>6.3982819856281488</v>
      </c>
      <c r="AC148">
        <f>'Usos SxS'!AC100</f>
        <v>9.8024856924540362</v>
      </c>
      <c r="AD148">
        <f>'Usos SxS'!AD100</f>
        <v>1.4643286354200808</v>
      </c>
      <c r="AE148">
        <f>'Usos SxS'!AE100</f>
        <v>3.076200307024509</v>
      </c>
      <c r="AF148">
        <f>'Usos SxS'!AF100</f>
        <v>10.217852955512521</v>
      </c>
      <c r="AG148">
        <f>'Usos SxS'!AG100</f>
        <v>2.6989754734554485</v>
      </c>
      <c r="AH148">
        <f>'Usos SxS'!AH100</f>
        <v>4.1624471134161318</v>
      </c>
      <c r="AI148">
        <f>'Usos SxS'!AI100</f>
        <v>4.5194054500412886</v>
      </c>
      <c r="AJ148">
        <f>'Usos SxS'!AJ100</f>
        <v>1.1926826002970821</v>
      </c>
      <c r="AK148">
        <f>'Usos SxS'!AK100</f>
        <v>4.5636275952466336</v>
      </c>
      <c r="AL148">
        <f>'Usos SxS'!AL100</f>
        <v>3.287489366873253</v>
      </c>
      <c r="AM148">
        <f>'Usos SxS'!AM100</f>
        <v>16.941900677825426</v>
      </c>
      <c r="AN148">
        <f>'Usos SxS'!AN100</f>
        <v>12.456505277107293</v>
      </c>
      <c r="AO148">
        <f>'Usos SxS'!AO100</f>
        <v>0.93100421808273726</v>
      </c>
      <c r="AP148">
        <f>'Usos SxS'!AP100</f>
        <v>12.938446881680454</v>
      </c>
      <c r="AQ148">
        <f>'Usos SxS'!AQ100</f>
        <v>17.54369120942528</v>
      </c>
      <c r="AR148">
        <f>'Usos SxS'!AR100</f>
        <v>25.699838783326655</v>
      </c>
      <c r="AS148">
        <f>'Usos SxS'!AS100</f>
        <v>27.910819534750921</v>
      </c>
      <c r="AT148">
        <f>'Usos SxS'!AT100</f>
        <v>15.821010792537166</v>
      </c>
      <c r="AU148">
        <f>'Usos SxS'!AU100</f>
        <v>5.4751613808588271</v>
      </c>
      <c r="AV148">
        <f>'Usos SxS'!AV100</f>
        <v>2.5053707414829658</v>
      </c>
      <c r="AW148">
        <f>'Usos SxS'!AW100</f>
        <v>10.540653354845395</v>
      </c>
      <c r="AX148">
        <f>'Usos SxS'!AX100</f>
        <v>25.098281239631032</v>
      </c>
      <c r="AY148">
        <f>'Usos SxS'!AY100</f>
        <v>34.343522330066165</v>
      </c>
      <c r="AZ148">
        <f>'Usos SxS'!AZ100</f>
        <v>7.4549752659458042</v>
      </c>
      <c r="BA148">
        <f>'Usos SxS'!BA100</f>
        <v>5.7825732031943211</v>
      </c>
      <c r="BB148">
        <f>'Usos SxS'!BB100</f>
        <v>1.5139440729208291</v>
      </c>
      <c r="BC148">
        <f>'Usos SxS'!BC100</f>
        <v>9.1548080622724708</v>
      </c>
      <c r="BD148">
        <f>'Usos SxS'!BD100</f>
        <v>2.9807467493079529</v>
      </c>
      <c r="BE148">
        <f>'Usos SxS'!BE100</f>
        <v>1.162640738677605</v>
      </c>
      <c r="BF148">
        <f>'Usos SxS'!BF100</f>
        <v>13.194788342159717</v>
      </c>
      <c r="BG148">
        <f>'Usos SxS'!BG100</f>
        <v>11.293749866632524</v>
      </c>
      <c r="BH148">
        <f>'Usos SxS'!BH100</f>
        <v>7.1049224359084731</v>
      </c>
      <c r="BI148">
        <f>'Usos SxS'!BI100</f>
        <v>11.377177010766308</v>
      </c>
      <c r="BJ148">
        <f>'Usos SxS'!BJ100</f>
        <v>28.250437420742571</v>
      </c>
      <c r="BK148">
        <f>'Usos SxS'!BK100</f>
        <v>34.662697073429442</v>
      </c>
      <c r="BL148">
        <f>'Usos SxS'!BL100</f>
        <v>10.649743489166676</v>
      </c>
      <c r="BM148">
        <f>'Usos SxS'!BM100</f>
        <v>23.893686664027996</v>
      </c>
      <c r="BN148">
        <f>'Usos SxS'!BN100</f>
        <v>31.843963174046472</v>
      </c>
      <c r="BO148">
        <f>'Usos SxS'!BO100</f>
        <v>15.12052983977088</v>
      </c>
      <c r="BP148">
        <f>'Usos SxS'!BP100</f>
        <v>19.214542912078308</v>
      </c>
      <c r="BQ148">
        <f>'Usos SxS'!BQ100</f>
        <v>39.780634361989783</v>
      </c>
      <c r="BR148">
        <f>'Usos SxS'!BR100</f>
        <v>35.777769253636876</v>
      </c>
      <c r="BS148">
        <f>'Usos SxS'!BS100</f>
        <v>168.09674220260823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A7F6-A785-4389-A187-5156FF841E00}">
  <dimension ref="A1:CB148"/>
  <sheetViews>
    <sheetView workbookViewId="0">
      <selection activeCell="D5" sqref="D5"/>
    </sheetView>
  </sheetViews>
  <sheetFormatPr defaultRowHeight="12.5" x14ac:dyDescent="0.25"/>
  <cols>
    <col min="2" max="2" width="73.7265625" bestFit="1" customWidth="1"/>
  </cols>
  <sheetData>
    <row r="1" spans="1:80" s="28" customFormat="1" ht="15.5" x14ac:dyDescent="0.35">
      <c r="A1" s="30" t="s">
        <v>0</v>
      </c>
      <c r="B1" s="31" t="s">
        <v>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3"/>
      <c r="BV1" s="32"/>
      <c r="BX1" s="32"/>
      <c r="BY1" s="32"/>
      <c r="BZ1" s="32"/>
      <c r="CA1" s="32"/>
    </row>
    <row r="2" spans="1:80" s="28" customFormat="1" ht="15.5" x14ac:dyDescent="0.35">
      <c r="A2" s="30" t="s">
        <v>2</v>
      </c>
      <c r="B2" s="31" t="s">
        <v>2</v>
      </c>
      <c r="D2" s="24" t="s">
        <v>120</v>
      </c>
      <c r="E2" s="24" t="s">
        <v>122</v>
      </c>
      <c r="F2" s="24" t="s">
        <v>124</v>
      </c>
      <c r="G2" s="24" t="s">
        <v>126</v>
      </c>
      <c r="H2" s="24" t="s">
        <v>128</v>
      </c>
      <c r="I2" s="24" t="s">
        <v>130</v>
      </c>
      <c r="J2" s="24" t="s">
        <v>132</v>
      </c>
      <c r="K2" s="24" t="s">
        <v>134</v>
      </c>
      <c r="L2" s="24" t="s">
        <v>136</v>
      </c>
      <c r="M2" s="24" t="s">
        <v>138</v>
      </c>
      <c r="N2" s="24" t="s">
        <v>139</v>
      </c>
      <c r="O2" s="24" t="s">
        <v>141</v>
      </c>
      <c r="P2" s="24" t="s">
        <v>143</v>
      </c>
      <c r="Q2" s="24" t="s">
        <v>145</v>
      </c>
      <c r="R2" s="24" t="s">
        <v>147</v>
      </c>
      <c r="S2" s="24" t="s">
        <v>149</v>
      </c>
      <c r="T2" s="24" t="s">
        <v>151</v>
      </c>
      <c r="U2" s="24" t="s">
        <v>153</v>
      </c>
      <c r="V2" s="24" t="s">
        <v>155</v>
      </c>
      <c r="W2" s="24" t="s">
        <v>157</v>
      </c>
      <c r="X2" s="24" t="s">
        <v>159</v>
      </c>
      <c r="Y2" s="24" t="s">
        <v>161</v>
      </c>
      <c r="Z2" s="24" t="s">
        <v>163</v>
      </c>
      <c r="AA2" s="24" t="s">
        <v>165</v>
      </c>
      <c r="AB2" s="24" t="s">
        <v>167</v>
      </c>
      <c r="AC2" s="24" t="s">
        <v>169</v>
      </c>
      <c r="AD2" s="24" t="s">
        <v>171</v>
      </c>
      <c r="AE2" s="24" t="s">
        <v>173</v>
      </c>
      <c r="AF2" s="24" t="s">
        <v>175</v>
      </c>
      <c r="AG2" s="24" t="s">
        <v>177</v>
      </c>
      <c r="AH2" s="24" t="s">
        <v>179</v>
      </c>
      <c r="AI2" s="24" t="s">
        <v>181</v>
      </c>
      <c r="AJ2" s="24" t="s">
        <v>183</v>
      </c>
      <c r="AK2" s="24" t="s">
        <v>185</v>
      </c>
      <c r="AL2" s="24" t="s">
        <v>187</v>
      </c>
      <c r="AM2" s="24" t="s">
        <v>189</v>
      </c>
      <c r="AN2" s="24" t="s">
        <v>191</v>
      </c>
      <c r="AO2" s="24" t="s">
        <v>192</v>
      </c>
      <c r="AP2" s="24" t="s">
        <v>194</v>
      </c>
      <c r="AQ2" s="24" t="s">
        <v>196</v>
      </c>
      <c r="AR2" s="24" t="s">
        <v>197</v>
      </c>
      <c r="AS2" s="24" t="s">
        <v>199</v>
      </c>
      <c r="AT2" s="24" t="s">
        <v>200</v>
      </c>
      <c r="AU2" s="24" t="s">
        <v>202</v>
      </c>
      <c r="AV2" s="24" t="s">
        <v>203</v>
      </c>
      <c r="AW2" s="24" t="s">
        <v>204</v>
      </c>
      <c r="AX2" s="24" t="s">
        <v>206</v>
      </c>
      <c r="AY2" s="24" t="s">
        <v>208</v>
      </c>
      <c r="AZ2" s="24" t="s">
        <v>210</v>
      </c>
      <c r="BA2" s="24" t="s">
        <v>212</v>
      </c>
      <c r="BB2" s="24" t="s">
        <v>214</v>
      </c>
      <c r="BC2" s="24" t="s">
        <v>216</v>
      </c>
      <c r="BD2" s="24" t="s">
        <v>217</v>
      </c>
      <c r="BE2" s="24" t="s">
        <v>218</v>
      </c>
      <c r="BF2" s="24" t="s">
        <v>220</v>
      </c>
      <c r="BG2" s="24" t="s">
        <v>222</v>
      </c>
      <c r="BH2" s="24" t="s">
        <v>224</v>
      </c>
      <c r="BI2" s="24" t="s">
        <v>226</v>
      </c>
      <c r="BJ2" s="24" t="s">
        <v>228</v>
      </c>
      <c r="BK2" s="24" t="s">
        <v>230</v>
      </c>
      <c r="BL2" s="24" t="s">
        <v>232</v>
      </c>
      <c r="BM2" s="24" t="s">
        <v>234</v>
      </c>
      <c r="BN2" s="24" t="s">
        <v>235</v>
      </c>
      <c r="BO2" s="24" t="s">
        <v>236</v>
      </c>
      <c r="BP2" s="24" t="s">
        <v>237</v>
      </c>
      <c r="BQ2" s="24" t="s">
        <v>238</v>
      </c>
      <c r="BR2" s="24" t="s">
        <v>240</v>
      </c>
      <c r="BS2" s="24">
        <v>9700</v>
      </c>
      <c r="BT2" s="30"/>
      <c r="BU2" s="31"/>
      <c r="BV2" s="31"/>
      <c r="BW2" s="34"/>
      <c r="BX2" s="30"/>
      <c r="BY2" s="30"/>
      <c r="BZ2" s="35"/>
      <c r="CA2" s="30"/>
      <c r="CB2" s="30"/>
    </row>
    <row r="3" spans="1:80" s="28" customFormat="1" ht="36.75" customHeight="1" x14ac:dyDescent="0.35">
      <c r="A3" s="30"/>
      <c r="B3" s="31"/>
      <c r="D3" s="36" t="s">
        <v>121</v>
      </c>
      <c r="E3" s="36" t="s">
        <v>123</v>
      </c>
      <c r="F3" s="36" t="s">
        <v>125</v>
      </c>
      <c r="G3" s="36" t="s">
        <v>127</v>
      </c>
      <c r="H3" s="36" t="s">
        <v>129</v>
      </c>
      <c r="I3" s="36" t="s">
        <v>131</v>
      </c>
      <c r="J3" s="36" t="s">
        <v>133</v>
      </c>
      <c r="K3" s="36" t="s">
        <v>135</v>
      </c>
      <c r="L3" s="36" t="s">
        <v>137</v>
      </c>
      <c r="M3" s="36" t="s">
        <v>35</v>
      </c>
      <c r="N3" s="36" t="s">
        <v>140</v>
      </c>
      <c r="O3" s="36" t="s">
        <v>142</v>
      </c>
      <c r="P3" s="36" t="s">
        <v>144</v>
      </c>
      <c r="Q3" s="36" t="s">
        <v>146</v>
      </c>
      <c r="R3" s="36" t="s">
        <v>148</v>
      </c>
      <c r="S3" s="36" t="s">
        <v>150</v>
      </c>
      <c r="T3" s="36" t="s">
        <v>152</v>
      </c>
      <c r="U3" s="36" t="s">
        <v>154</v>
      </c>
      <c r="V3" s="36" t="s">
        <v>156</v>
      </c>
      <c r="W3" s="36" t="s">
        <v>158</v>
      </c>
      <c r="X3" s="36" t="s">
        <v>160</v>
      </c>
      <c r="Y3" s="36" t="s">
        <v>162</v>
      </c>
      <c r="Z3" s="36" t="s">
        <v>164</v>
      </c>
      <c r="AA3" s="36" t="s">
        <v>166</v>
      </c>
      <c r="AB3" s="36" t="s">
        <v>168</v>
      </c>
      <c r="AC3" s="36" t="s">
        <v>170</v>
      </c>
      <c r="AD3" s="36" t="s">
        <v>172</v>
      </c>
      <c r="AE3" s="36" t="s">
        <v>174</v>
      </c>
      <c r="AF3" s="36" t="s">
        <v>176</v>
      </c>
      <c r="AG3" s="36" t="s">
        <v>178</v>
      </c>
      <c r="AH3" s="36" t="s">
        <v>180</v>
      </c>
      <c r="AI3" s="36" t="s">
        <v>182</v>
      </c>
      <c r="AJ3" s="36" t="s">
        <v>184</v>
      </c>
      <c r="AK3" s="36" t="s">
        <v>186</v>
      </c>
      <c r="AL3" s="36" t="s">
        <v>188</v>
      </c>
      <c r="AM3" s="36" t="s">
        <v>190</v>
      </c>
      <c r="AN3" s="36" t="s">
        <v>112</v>
      </c>
      <c r="AO3" s="36" t="s">
        <v>193</v>
      </c>
      <c r="AP3" s="36" t="s">
        <v>195</v>
      </c>
      <c r="AQ3" s="36" t="s">
        <v>32</v>
      </c>
      <c r="AR3" s="36" t="s">
        <v>198</v>
      </c>
      <c r="AS3" s="36" t="s">
        <v>113</v>
      </c>
      <c r="AT3" s="36" t="s">
        <v>201</v>
      </c>
      <c r="AU3" s="36" t="s">
        <v>114</v>
      </c>
      <c r="AV3" s="36" t="s">
        <v>115</v>
      </c>
      <c r="AW3" s="36" t="s">
        <v>205</v>
      </c>
      <c r="AX3" s="36" t="s">
        <v>207</v>
      </c>
      <c r="AY3" s="36" t="s">
        <v>209</v>
      </c>
      <c r="AZ3" s="36" t="s">
        <v>211</v>
      </c>
      <c r="BA3" s="36" t="s">
        <v>213</v>
      </c>
      <c r="BB3" s="36" t="s">
        <v>215</v>
      </c>
      <c r="BC3" s="36" t="s">
        <v>116</v>
      </c>
      <c r="BD3" s="36" t="s">
        <v>117</v>
      </c>
      <c r="BE3" s="36" t="s">
        <v>219</v>
      </c>
      <c r="BF3" s="36" t="s">
        <v>221</v>
      </c>
      <c r="BG3" s="36" t="s">
        <v>223</v>
      </c>
      <c r="BH3" s="36" t="s">
        <v>225</v>
      </c>
      <c r="BI3" s="36" t="s">
        <v>227</v>
      </c>
      <c r="BJ3" s="36" t="s">
        <v>229</v>
      </c>
      <c r="BK3" s="36" t="s">
        <v>231</v>
      </c>
      <c r="BL3" s="36" t="s">
        <v>233</v>
      </c>
      <c r="BM3" s="36" t="s">
        <v>33</v>
      </c>
      <c r="BN3" s="36" t="s">
        <v>118</v>
      </c>
      <c r="BO3" s="36" t="s">
        <v>34</v>
      </c>
      <c r="BP3" s="36" t="s">
        <v>119</v>
      </c>
      <c r="BQ3" s="36" t="s">
        <v>239</v>
      </c>
      <c r="BR3" s="36" t="s">
        <v>241</v>
      </c>
      <c r="BS3" s="36" t="s">
        <v>36</v>
      </c>
      <c r="BT3" s="36"/>
      <c r="BU3" s="36"/>
      <c r="BV3" s="36"/>
      <c r="BW3" s="36"/>
      <c r="BX3" s="36"/>
      <c r="BY3" s="36"/>
      <c r="BZ3" s="36"/>
      <c r="CA3" s="36"/>
      <c r="CB3" s="37"/>
    </row>
    <row r="4" spans="1:80" s="28" customFormat="1" ht="15.5" x14ac:dyDescent="0.35">
      <c r="C4" s="28">
        <v>0</v>
      </c>
      <c r="D4" s="28">
        <f>C4+1</f>
        <v>1</v>
      </c>
      <c r="E4" s="28">
        <f t="shared" ref="E4:BP4" si="0">D4+1</f>
        <v>2</v>
      </c>
      <c r="F4" s="28">
        <f t="shared" si="0"/>
        <v>3</v>
      </c>
      <c r="G4" s="28">
        <f t="shared" si="0"/>
        <v>4</v>
      </c>
      <c r="H4" s="28">
        <f t="shared" si="0"/>
        <v>5</v>
      </c>
      <c r="I4" s="28">
        <f t="shared" si="0"/>
        <v>6</v>
      </c>
      <c r="J4" s="28">
        <f t="shared" si="0"/>
        <v>7</v>
      </c>
      <c r="K4" s="28">
        <f t="shared" si="0"/>
        <v>8</v>
      </c>
      <c r="L4" s="28">
        <f t="shared" si="0"/>
        <v>9</v>
      </c>
      <c r="M4" s="28">
        <f t="shared" si="0"/>
        <v>10</v>
      </c>
      <c r="N4" s="28">
        <f t="shared" si="0"/>
        <v>11</v>
      </c>
      <c r="O4" s="28">
        <f t="shared" si="0"/>
        <v>12</v>
      </c>
      <c r="P4" s="28">
        <f t="shared" si="0"/>
        <v>13</v>
      </c>
      <c r="Q4" s="28">
        <f t="shared" si="0"/>
        <v>14</v>
      </c>
      <c r="R4" s="28">
        <f t="shared" si="0"/>
        <v>15</v>
      </c>
      <c r="S4" s="28">
        <f t="shared" si="0"/>
        <v>16</v>
      </c>
      <c r="T4" s="28">
        <f t="shared" si="0"/>
        <v>17</v>
      </c>
      <c r="U4" s="28">
        <f t="shared" si="0"/>
        <v>18</v>
      </c>
      <c r="V4" s="28">
        <f t="shared" si="0"/>
        <v>19</v>
      </c>
      <c r="W4" s="28">
        <f t="shared" si="0"/>
        <v>20</v>
      </c>
      <c r="X4" s="28">
        <f t="shared" si="0"/>
        <v>21</v>
      </c>
      <c r="Y4" s="28">
        <f t="shared" si="0"/>
        <v>22</v>
      </c>
      <c r="Z4" s="28">
        <f t="shared" si="0"/>
        <v>23</v>
      </c>
      <c r="AA4" s="28">
        <f t="shared" si="0"/>
        <v>24</v>
      </c>
      <c r="AB4" s="28">
        <f t="shared" si="0"/>
        <v>25</v>
      </c>
      <c r="AC4" s="28">
        <f t="shared" si="0"/>
        <v>26</v>
      </c>
      <c r="AD4" s="28">
        <f t="shared" si="0"/>
        <v>27</v>
      </c>
      <c r="AE4" s="28">
        <f t="shared" si="0"/>
        <v>28</v>
      </c>
      <c r="AF4" s="28">
        <f t="shared" si="0"/>
        <v>29</v>
      </c>
      <c r="AG4" s="28">
        <f t="shared" si="0"/>
        <v>30</v>
      </c>
      <c r="AH4" s="28">
        <f t="shared" si="0"/>
        <v>31</v>
      </c>
      <c r="AI4" s="28">
        <f t="shared" si="0"/>
        <v>32</v>
      </c>
      <c r="AJ4" s="28">
        <f t="shared" si="0"/>
        <v>33</v>
      </c>
      <c r="AK4" s="28">
        <f t="shared" si="0"/>
        <v>34</v>
      </c>
      <c r="AL4" s="28">
        <f t="shared" si="0"/>
        <v>35</v>
      </c>
      <c r="AM4" s="28">
        <f t="shared" si="0"/>
        <v>36</v>
      </c>
      <c r="AN4" s="28">
        <f t="shared" si="0"/>
        <v>37</v>
      </c>
      <c r="AO4" s="28">
        <f t="shared" si="0"/>
        <v>38</v>
      </c>
      <c r="AP4" s="28">
        <f t="shared" si="0"/>
        <v>39</v>
      </c>
      <c r="AQ4" s="28">
        <f t="shared" si="0"/>
        <v>40</v>
      </c>
      <c r="AR4" s="28">
        <f t="shared" si="0"/>
        <v>41</v>
      </c>
      <c r="AS4" s="28">
        <f t="shared" si="0"/>
        <v>42</v>
      </c>
      <c r="AT4" s="28">
        <f t="shared" si="0"/>
        <v>43</v>
      </c>
      <c r="AU4" s="28">
        <f t="shared" si="0"/>
        <v>44</v>
      </c>
      <c r="AV4" s="28">
        <f t="shared" si="0"/>
        <v>45</v>
      </c>
      <c r="AW4" s="28">
        <f t="shared" si="0"/>
        <v>46</v>
      </c>
      <c r="AX4" s="28">
        <f t="shared" si="0"/>
        <v>47</v>
      </c>
      <c r="AY4" s="28">
        <f t="shared" si="0"/>
        <v>48</v>
      </c>
      <c r="AZ4" s="28">
        <f t="shared" si="0"/>
        <v>49</v>
      </c>
      <c r="BA4" s="28">
        <f t="shared" si="0"/>
        <v>50</v>
      </c>
      <c r="BB4" s="28">
        <f t="shared" si="0"/>
        <v>51</v>
      </c>
      <c r="BC4" s="28">
        <f t="shared" si="0"/>
        <v>52</v>
      </c>
      <c r="BD4" s="28">
        <f t="shared" si="0"/>
        <v>53</v>
      </c>
      <c r="BE4" s="28">
        <f t="shared" si="0"/>
        <v>54</v>
      </c>
      <c r="BF4" s="28">
        <f t="shared" si="0"/>
        <v>55</v>
      </c>
      <c r="BG4" s="28">
        <f t="shared" si="0"/>
        <v>56</v>
      </c>
      <c r="BH4" s="28">
        <f t="shared" si="0"/>
        <v>57</v>
      </c>
      <c r="BI4" s="28">
        <f t="shared" si="0"/>
        <v>58</v>
      </c>
      <c r="BJ4" s="28">
        <f t="shared" si="0"/>
        <v>59</v>
      </c>
      <c r="BK4" s="28">
        <f t="shared" si="0"/>
        <v>60</v>
      </c>
      <c r="BL4" s="28">
        <f t="shared" si="0"/>
        <v>61</v>
      </c>
      <c r="BM4" s="28">
        <f t="shared" si="0"/>
        <v>62</v>
      </c>
      <c r="BN4" s="28">
        <f t="shared" si="0"/>
        <v>63</v>
      </c>
      <c r="BO4" s="28">
        <f t="shared" si="0"/>
        <v>64</v>
      </c>
      <c r="BP4" s="28">
        <f t="shared" si="0"/>
        <v>65</v>
      </c>
      <c r="BQ4" s="28">
        <f t="shared" ref="BQ4:BS4" si="1">BP4+1</f>
        <v>66</v>
      </c>
      <c r="BR4" s="28">
        <f t="shared" si="1"/>
        <v>67</v>
      </c>
      <c r="BS4" s="28">
        <f t="shared" si="1"/>
        <v>68</v>
      </c>
    </row>
    <row r="5" spans="1:80" ht="15.5" x14ac:dyDescent="0.35">
      <c r="A5" s="24" t="s">
        <v>44</v>
      </c>
      <c r="B5" s="24" t="s">
        <v>121</v>
      </c>
      <c r="C5" s="28">
        <f>C4+1</f>
        <v>1</v>
      </c>
      <c r="D5" s="42">
        <f t="array" ref="D5:BS72">MMULT(D79:BS146,'Inv Leontief'!D5:BS72)</f>
        <v>0.13182423347093078</v>
      </c>
      <c r="E5" s="42">
        <v>7.5533200793746558E-3</v>
      </c>
      <c r="F5" s="42">
        <v>1.6753290544699504E-3</v>
      </c>
      <c r="G5" s="42">
        <v>8.8039019719562169E-4</v>
      </c>
      <c r="H5" s="42">
        <v>3.2793134342943084E-4</v>
      </c>
      <c r="I5" s="42">
        <v>2.6690805516000748E-4</v>
      </c>
      <c r="J5" s="42">
        <v>6.1202708458014574E-4</v>
      </c>
      <c r="K5" s="42">
        <v>9.6346374603060916E-3</v>
      </c>
      <c r="L5" s="42">
        <v>6.2977635197597345E-2</v>
      </c>
      <c r="M5" s="42">
        <v>3.7082881874366272E-2</v>
      </c>
      <c r="N5" s="42">
        <v>6.5820589037498458E-3</v>
      </c>
      <c r="O5" s="42">
        <v>3.4533210922949552E-2</v>
      </c>
      <c r="P5" s="42">
        <v>1.374474804398023E-2</v>
      </c>
      <c r="Q5" s="42">
        <v>3.5984752523709313E-3</v>
      </c>
      <c r="R5" s="42">
        <v>1.8949926758765423E-3</v>
      </c>
      <c r="S5" s="42">
        <v>1.1074426283698407E-3</v>
      </c>
      <c r="T5" s="42">
        <v>1.0840166041208672E-3</v>
      </c>
      <c r="U5" s="42">
        <v>4.4571862762950425E-4</v>
      </c>
      <c r="V5" s="42">
        <v>3.6803156629269048E-3</v>
      </c>
      <c r="W5" s="42">
        <v>5.7782925327697361E-2</v>
      </c>
      <c r="X5" s="42">
        <v>8.9379077392497954E-4</v>
      </c>
      <c r="Y5" s="42">
        <v>1.8576229689071674E-3</v>
      </c>
      <c r="Z5" s="42">
        <v>2.7050890308121262E-3</v>
      </c>
      <c r="AA5" s="42">
        <v>9.29802313925994E-4</v>
      </c>
      <c r="AB5" s="42">
        <v>7.2510144985264517E-4</v>
      </c>
      <c r="AC5" s="42">
        <v>5.9381640767637806E-4</v>
      </c>
      <c r="AD5" s="42">
        <v>4.9388909856074351E-4</v>
      </c>
      <c r="AE5" s="42">
        <v>5.7159230094751083E-4</v>
      </c>
      <c r="AF5" s="42">
        <v>4.0187935678393714E-4</v>
      </c>
      <c r="AG5" s="42">
        <v>3.4731221506924471E-4</v>
      </c>
      <c r="AH5" s="42">
        <v>4.4918917814713041E-4</v>
      </c>
      <c r="AI5" s="42">
        <v>4.316767840661856E-4</v>
      </c>
      <c r="AJ5" s="42">
        <v>3.7768808929977834E-4</v>
      </c>
      <c r="AK5" s="42">
        <v>5.588863725875824E-4</v>
      </c>
      <c r="AL5" s="42">
        <v>3.0282511642330524E-4</v>
      </c>
      <c r="AM5" s="42">
        <v>6.7125885044138028E-4</v>
      </c>
      <c r="AN5" s="42">
        <v>3.8448982017025236E-4</v>
      </c>
      <c r="AO5" s="42">
        <v>3.4453827734179252E-4</v>
      </c>
      <c r="AP5" s="42">
        <v>3.1959242856799793E-4</v>
      </c>
      <c r="AQ5" s="42">
        <v>4.7157903653995766E-4</v>
      </c>
      <c r="AR5" s="42">
        <v>2.41348377466214E-4</v>
      </c>
      <c r="AS5" s="42">
        <v>1.4525478666782936E-3</v>
      </c>
      <c r="AT5" s="42">
        <v>9.8402763788353696E-4</v>
      </c>
      <c r="AU5" s="42">
        <v>5.2189711740932088E-4</v>
      </c>
      <c r="AV5" s="42">
        <v>5.77853487883084E-4</v>
      </c>
      <c r="AW5" s="42">
        <v>2.4328299329083047E-4</v>
      </c>
      <c r="AX5" s="42">
        <v>2.3905655852774163E-3</v>
      </c>
      <c r="AY5" s="42">
        <v>5.5275717237860374E-3</v>
      </c>
      <c r="AZ5" s="42">
        <v>3.4196845610836202E-4</v>
      </c>
      <c r="BA5" s="42">
        <v>2.5548514738842597E-4</v>
      </c>
      <c r="BB5" s="42">
        <v>2.2629522423713637E-4</v>
      </c>
      <c r="BC5" s="42">
        <v>1.1998931388286865E-4</v>
      </c>
      <c r="BD5" s="42">
        <v>1.4107206377303075E-4</v>
      </c>
      <c r="BE5" s="42">
        <v>3.162611900497227E-5</v>
      </c>
      <c r="BF5" s="42">
        <v>1.5493767157863587E-4</v>
      </c>
      <c r="BG5" s="42">
        <v>2.5017709799230207E-4</v>
      </c>
      <c r="BH5" s="42">
        <v>2.6209902167155519E-4</v>
      </c>
      <c r="BI5" s="42">
        <v>2.0901468406458369E-4</v>
      </c>
      <c r="BJ5" s="42">
        <v>2.5252210300946731E-4</v>
      </c>
      <c r="BK5" s="42">
        <v>1.9976587166106933E-4</v>
      </c>
      <c r="BL5" s="42">
        <v>5.9807215743620508E-4</v>
      </c>
      <c r="BM5" s="42">
        <v>6.5613146040718873E-4</v>
      </c>
      <c r="BN5" s="42">
        <v>3.075122981555478E-4</v>
      </c>
      <c r="BO5" s="42">
        <v>8.3449160397315342E-4</v>
      </c>
      <c r="BP5" s="42">
        <v>6.6291061388667495E-4</v>
      </c>
      <c r="BQ5" s="42">
        <v>2.1964207519566833E-4</v>
      </c>
      <c r="BR5" s="42">
        <v>9.7071378488612734E-4</v>
      </c>
      <c r="BS5" s="42">
        <v>0</v>
      </c>
    </row>
    <row r="6" spans="1:80" ht="15.5" x14ac:dyDescent="0.35">
      <c r="A6" s="11" t="s">
        <v>45</v>
      </c>
      <c r="B6" s="25" t="s">
        <v>123</v>
      </c>
      <c r="C6">
        <f t="shared" ref="C6:C69" si="2">C5+1</f>
        <v>2</v>
      </c>
      <c r="D6" s="42">
        <v>6.9089458890044864E-4</v>
      </c>
      <c r="E6" s="42">
        <v>0.17634409496633568</v>
      </c>
      <c r="F6" s="42">
        <v>1.2948269252173422E-3</v>
      </c>
      <c r="G6" s="42">
        <v>1.5473520684656109E-4</v>
      </c>
      <c r="H6" s="42">
        <v>6.087046828170051E-5</v>
      </c>
      <c r="I6" s="42">
        <v>3.9108173445036659E-5</v>
      </c>
      <c r="J6" s="42">
        <v>9.9255609336872474E-5</v>
      </c>
      <c r="K6" s="42">
        <v>6.5080838672344099E-2</v>
      </c>
      <c r="L6" s="42">
        <v>7.8571716335225437E-4</v>
      </c>
      <c r="M6" s="42">
        <v>3.6894122031199414E-3</v>
      </c>
      <c r="N6" s="42">
        <v>4.417134705653781E-4</v>
      </c>
      <c r="O6" s="42">
        <v>2.5770017051685618E-3</v>
      </c>
      <c r="P6" s="42">
        <v>5.6574622103491758E-4</v>
      </c>
      <c r="Q6" s="42">
        <v>3.378407107588242E-4</v>
      </c>
      <c r="R6" s="42">
        <v>4.1087404961735428E-3</v>
      </c>
      <c r="S6" s="42">
        <v>1.3480877290047914E-3</v>
      </c>
      <c r="T6" s="42">
        <v>5.9283152426135518E-4</v>
      </c>
      <c r="U6" s="42">
        <v>1.0689304404852775E-4</v>
      </c>
      <c r="V6" s="42">
        <v>1.2860149223676228E-4</v>
      </c>
      <c r="W6" s="42">
        <v>1.8156372260954338E-3</v>
      </c>
      <c r="X6" s="42">
        <v>1.9027669209617832E-4</v>
      </c>
      <c r="Y6" s="42">
        <v>2.0272284688709579E-4</v>
      </c>
      <c r="Z6" s="42">
        <v>1.7411492345982566E-3</v>
      </c>
      <c r="AA6" s="42">
        <v>1.0448648166656174E-4</v>
      </c>
      <c r="AB6" s="42">
        <v>2.5625182941626623E-4</v>
      </c>
      <c r="AC6" s="42">
        <v>2.7225865196767879E-4</v>
      </c>
      <c r="AD6" s="42">
        <v>1.3524907275815705E-4</v>
      </c>
      <c r="AE6" s="42">
        <v>1.8779461062885314E-4</v>
      </c>
      <c r="AF6" s="42">
        <v>1.0726810431991187E-4</v>
      </c>
      <c r="AG6" s="42">
        <v>7.1093896175832198E-5</v>
      </c>
      <c r="AH6" s="42">
        <v>9.2713123193084197E-5</v>
      </c>
      <c r="AI6" s="42">
        <v>8.3653627915989515E-5</v>
      </c>
      <c r="AJ6" s="42">
        <v>8.1915145696405926E-5</v>
      </c>
      <c r="AK6" s="42">
        <v>9.1250329445382211E-5</v>
      </c>
      <c r="AL6" s="42">
        <v>6.8151120600293659E-5</v>
      </c>
      <c r="AM6" s="42">
        <v>2.1026181111289581E-4</v>
      </c>
      <c r="AN6" s="42">
        <v>6.5130815755313595E-5</v>
      </c>
      <c r="AO6" s="42">
        <v>4.174480899546966E-5</v>
      </c>
      <c r="AP6" s="42">
        <v>7.9141411863984629E-5</v>
      </c>
      <c r="AQ6" s="42">
        <v>2.9725468321675362E-4</v>
      </c>
      <c r="AR6" s="42">
        <v>4.9474225227297073E-5</v>
      </c>
      <c r="AS6" s="42">
        <v>1.447739411921923E-4</v>
      </c>
      <c r="AT6" s="42">
        <v>5.944447306065507E-5</v>
      </c>
      <c r="AU6" s="42">
        <v>5.4844981098676949E-5</v>
      </c>
      <c r="AV6" s="42">
        <v>1.6233308039669233E-4</v>
      </c>
      <c r="AW6" s="42">
        <v>6.9298722677525257E-5</v>
      </c>
      <c r="AX6" s="42">
        <v>2.7442665319211486E-3</v>
      </c>
      <c r="AY6" s="42">
        <v>4.421196717144105E-3</v>
      </c>
      <c r="AZ6" s="42">
        <v>9.2336151619546987E-5</v>
      </c>
      <c r="BA6" s="42">
        <v>1.0521767951447125E-4</v>
      </c>
      <c r="BB6" s="42">
        <v>1.4225496922337931E-4</v>
      </c>
      <c r="BC6" s="42">
        <v>4.3154468635362037E-5</v>
      </c>
      <c r="BD6" s="42">
        <v>6.3830350733077283E-5</v>
      </c>
      <c r="BE6" s="42">
        <v>1.9949109965849027E-5</v>
      </c>
      <c r="BF6" s="42">
        <v>6.5396910741786696E-5</v>
      </c>
      <c r="BG6" s="42">
        <v>8.3696535687795967E-5</v>
      </c>
      <c r="BH6" s="42">
        <v>9.891535266511766E-5</v>
      </c>
      <c r="BI6" s="42">
        <v>5.1182742673834539E-5</v>
      </c>
      <c r="BJ6" s="42">
        <v>8.7863495388833398E-5</v>
      </c>
      <c r="BK6" s="42">
        <v>2.9864040756987443E-5</v>
      </c>
      <c r="BL6" s="42">
        <v>3.3942486554309028E-4</v>
      </c>
      <c r="BM6" s="42">
        <v>5.460008572698927E-4</v>
      </c>
      <c r="BN6" s="42">
        <v>1.9991732130356359E-4</v>
      </c>
      <c r="BO6" s="42">
        <v>5.5242287820258661E-4</v>
      </c>
      <c r="BP6" s="42">
        <v>4.6193835154140624E-4</v>
      </c>
      <c r="BQ6" s="42">
        <v>7.8450593801605525E-5</v>
      </c>
      <c r="BR6" s="42">
        <v>5.8888810948948397E-4</v>
      </c>
      <c r="BS6" s="42">
        <v>0</v>
      </c>
    </row>
    <row r="7" spans="1:80" ht="15.5" x14ac:dyDescent="0.35">
      <c r="A7" s="11" t="s">
        <v>46</v>
      </c>
      <c r="B7" s="24" t="s">
        <v>125</v>
      </c>
      <c r="C7">
        <f t="shared" si="2"/>
        <v>3</v>
      </c>
      <c r="D7" s="42">
        <v>5.3919178969217272E-4</v>
      </c>
      <c r="E7" s="42">
        <v>1.2683275324685021E-3</v>
      </c>
      <c r="F7" s="42">
        <v>0.10541835813292488</v>
      </c>
      <c r="G7" s="42">
        <v>8.8167444291732295E-5</v>
      </c>
      <c r="H7" s="42">
        <v>4.8424773293392003E-5</v>
      </c>
      <c r="I7" s="42">
        <v>4.6538267924736054E-5</v>
      </c>
      <c r="J7" s="42">
        <v>7.6582505356823614E-5</v>
      </c>
      <c r="K7" s="42">
        <v>1.382778918689992E-3</v>
      </c>
      <c r="L7" s="42">
        <v>2.9288367203293122E-4</v>
      </c>
      <c r="M7" s="42">
        <v>5.5552618740392016E-4</v>
      </c>
      <c r="N7" s="42">
        <v>2.1253649556319585E-4</v>
      </c>
      <c r="O7" s="42">
        <v>5.9228724173372087E-4</v>
      </c>
      <c r="P7" s="42">
        <v>3.848717053473226E-4</v>
      </c>
      <c r="Q7" s="42">
        <v>2.0850776395315914E-4</v>
      </c>
      <c r="R7" s="42">
        <v>3.2320191796689901E-4</v>
      </c>
      <c r="S7" s="42">
        <v>1.2915537208885761E-2</v>
      </c>
      <c r="T7" s="42">
        <v>4.6771362736773995E-3</v>
      </c>
      <c r="U7" s="42">
        <v>4.1461968484522146E-4</v>
      </c>
      <c r="V7" s="42">
        <v>5.4880325059483057E-5</v>
      </c>
      <c r="W7" s="42">
        <v>3.1396909094991594E-4</v>
      </c>
      <c r="X7" s="42">
        <v>2.2318313402728591E-4</v>
      </c>
      <c r="Y7" s="42">
        <v>1.3130156875161612E-4</v>
      </c>
      <c r="Z7" s="42">
        <v>3.5025635220633199E-4</v>
      </c>
      <c r="AA7" s="42">
        <v>1.2145149378888805E-4</v>
      </c>
      <c r="AB7" s="42">
        <v>1.7491622430546193E-3</v>
      </c>
      <c r="AC7" s="42">
        <v>2.7878574040741071E-4</v>
      </c>
      <c r="AD7" s="42">
        <v>6.3065007559093441E-4</v>
      </c>
      <c r="AE7" s="42">
        <v>8.5446129484325614E-5</v>
      </c>
      <c r="AF7" s="42">
        <v>2.6563952262166309E-4</v>
      </c>
      <c r="AG7" s="42">
        <v>1.5462015426104156E-4</v>
      </c>
      <c r="AH7" s="42">
        <v>1.6538413750548684E-4</v>
      </c>
      <c r="AI7" s="42">
        <v>1.8597154531566147E-4</v>
      </c>
      <c r="AJ7" s="42">
        <v>2.0914055427199974E-4</v>
      </c>
      <c r="AK7" s="42">
        <v>2.3571073189615458E-4</v>
      </c>
      <c r="AL7" s="42">
        <v>1.7841003166369583E-4</v>
      </c>
      <c r="AM7" s="42">
        <v>1.3141107505743094E-3</v>
      </c>
      <c r="AN7" s="42">
        <v>1.0767475205134523E-4</v>
      </c>
      <c r="AO7" s="42">
        <v>6.0082503728510277E-5</v>
      </c>
      <c r="AP7" s="42">
        <v>7.8575677213630956E-5</v>
      </c>
      <c r="AQ7" s="42">
        <v>3.434782941933835E-4</v>
      </c>
      <c r="AR7" s="42">
        <v>7.77641819019223E-5</v>
      </c>
      <c r="AS7" s="42">
        <v>1.3488211641356196E-4</v>
      </c>
      <c r="AT7" s="42">
        <v>6.6483837261986013E-5</v>
      </c>
      <c r="AU7" s="42">
        <v>6.4614069673127905E-5</v>
      </c>
      <c r="AV7" s="42">
        <v>8.0995551925333283E-5</v>
      </c>
      <c r="AW7" s="42">
        <v>5.62900137598767E-5</v>
      </c>
      <c r="AX7" s="42">
        <v>3.3553566878492379E-4</v>
      </c>
      <c r="AY7" s="42">
        <v>4.1496319554282034E-4</v>
      </c>
      <c r="AZ7" s="42">
        <v>3.383064331622118E-4</v>
      </c>
      <c r="BA7" s="42">
        <v>1.2993811314995399E-4</v>
      </c>
      <c r="BB7" s="42">
        <v>5.1025551820657663E-5</v>
      </c>
      <c r="BC7" s="42">
        <v>4.1019042871238895E-5</v>
      </c>
      <c r="BD7" s="42">
        <v>4.2494487130855818E-5</v>
      </c>
      <c r="BE7" s="42">
        <v>2.0842080273228929E-5</v>
      </c>
      <c r="BF7" s="42">
        <v>6.7699365237559032E-5</v>
      </c>
      <c r="BG7" s="42">
        <v>6.8618642492943979E-5</v>
      </c>
      <c r="BH7" s="42">
        <v>1.2111097363520238E-4</v>
      </c>
      <c r="BI7" s="42">
        <v>9.7335573121863717E-5</v>
      </c>
      <c r="BJ7" s="42">
        <v>8.887677238635768E-5</v>
      </c>
      <c r="BK7" s="42">
        <v>2.0619358935554476E-5</v>
      </c>
      <c r="BL7" s="42">
        <v>6.1527530473015065E-5</v>
      </c>
      <c r="BM7" s="42">
        <v>8.6820446074422692E-5</v>
      </c>
      <c r="BN7" s="42">
        <v>6.9453467137813688E-5</v>
      </c>
      <c r="BO7" s="42">
        <v>9.9836591231195306E-5</v>
      </c>
      <c r="BP7" s="42">
        <v>1.3188461650113291E-4</v>
      </c>
      <c r="BQ7" s="42">
        <v>5.2176077748932851E-5</v>
      </c>
      <c r="BR7" s="42">
        <v>1.1394830806612122E-4</v>
      </c>
      <c r="BS7" s="42">
        <v>0</v>
      </c>
    </row>
    <row r="8" spans="1:80" ht="15.5" x14ac:dyDescent="0.35">
      <c r="A8" s="11" t="s">
        <v>47</v>
      </c>
      <c r="B8" s="24" t="s">
        <v>127</v>
      </c>
      <c r="C8">
        <f t="shared" si="2"/>
        <v>4</v>
      </c>
      <c r="D8" s="42">
        <v>9.6905400330504093E-4</v>
      </c>
      <c r="E8" s="42">
        <v>1.0100199487665944E-3</v>
      </c>
      <c r="F8" s="42">
        <v>2.2774310488383521E-4</v>
      </c>
      <c r="G8" s="42">
        <v>0.19029875085210973</v>
      </c>
      <c r="H8" s="42">
        <v>7.3255845666943958E-4</v>
      </c>
      <c r="I8" s="42">
        <v>1.5704890679625534E-4</v>
      </c>
      <c r="J8" s="42">
        <v>3.7159817483432074E-4</v>
      </c>
      <c r="K8" s="42">
        <v>5.9206721648263189E-4</v>
      </c>
      <c r="L8" s="42">
        <v>6.3764081040396938E-4</v>
      </c>
      <c r="M8" s="42">
        <v>7.4173167275789923E-4</v>
      </c>
      <c r="N8" s="42">
        <v>5.1759359933089915E-4</v>
      </c>
      <c r="O8" s="42">
        <v>3.4142384778774277E-4</v>
      </c>
      <c r="P8" s="42">
        <v>7.6746974422018624E-4</v>
      </c>
      <c r="Q8" s="42">
        <v>2.3163012990971339E-4</v>
      </c>
      <c r="R8" s="42">
        <v>4.103917407677512E-4</v>
      </c>
      <c r="S8" s="42">
        <v>2.5566553333142408E-4</v>
      </c>
      <c r="T8" s="42">
        <v>6.2393135985587425E-4</v>
      </c>
      <c r="U8" s="42">
        <v>3.0269030198159082E-4</v>
      </c>
      <c r="V8" s="42">
        <v>4.0673222492682541E-4</v>
      </c>
      <c r="W8" s="42">
        <v>1.5385704959378437E-3</v>
      </c>
      <c r="X8" s="42">
        <v>6.3145148180196479E-3</v>
      </c>
      <c r="Y8" s="42">
        <v>1.7249363482646524E-3</v>
      </c>
      <c r="Z8" s="42">
        <v>9.7994559115077988E-4</v>
      </c>
      <c r="AA8" s="42">
        <v>2.5104832869230799E-4</v>
      </c>
      <c r="AB8" s="42">
        <v>1.1224398211815765E-3</v>
      </c>
      <c r="AC8" s="42">
        <v>1.1530418283097945E-2</v>
      </c>
      <c r="AD8" s="42">
        <v>2.9236739201031008E-3</v>
      </c>
      <c r="AE8" s="42">
        <v>1.9590903026623914E-3</v>
      </c>
      <c r="AF8" s="42">
        <v>8.4001908754586737E-4</v>
      </c>
      <c r="AG8" s="42">
        <v>1.4148855261512643E-4</v>
      </c>
      <c r="AH8" s="42">
        <v>8.2923801197567028E-4</v>
      </c>
      <c r="AI8" s="42">
        <v>4.8964979443529596E-4</v>
      </c>
      <c r="AJ8" s="42">
        <v>5.5619066567477574E-4</v>
      </c>
      <c r="AK8" s="42">
        <v>7.4323194499661179E-4</v>
      </c>
      <c r="AL8" s="42">
        <v>4.1763250929928002E-4</v>
      </c>
      <c r="AM8" s="42">
        <v>5.3296301671947781E-4</v>
      </c>
      <c r="AN8" s="42">
        <v>3.8138008963029918E-4</v>
      </c>
      <c r="AO8" s="42">
        <v>3.7039382431763916E-4</v>
      </c>
      <c r="AP8" s="42">
        <v>1.6388237036463057E-3</v>
      </c>
      <c r="AQ8" s="42">
        <v>3.4973990616376412E-3</v>
      </c>
      <c r="AR8" s="42">
        <v>1.7723408285492349E-4</v>
      </c>
      <c r="AS8" s="42">
        <v>1.160289418359387E-4</v>
      </c>
      <c r="AT8" s="42">
        <v>1.7153450611912997E-4</v>
      </c>
      <c r="AU8" s="42">
        <v>1.2106847959421177E-4</v>
      </c>
      <c r="AV8" s="42">
        <v>1.0389943569808888E-4</v>
      </c>
      <c r="AW8" s="42">
        <v>1.2658917641364474E-4</v>
      </c>
      <c r="AX8" s="42">
        <v>2.9585816738025736E-4</v>
      </c>
      <c r="AY8" s="42">
        <v>2.5586454397634077E-4</v>
      </c>
      <c r="AZ8" s="42">
        <v>1.4132966533997296E-4</v>
      </c>
      <c r="BA8" s="42">
        <v>9.8094793895529367E-5</v>
      </c>
      <c r="BB8" s="42">
        <v>1.6016446875236629E-4</v>
      </c>
      <c r="BC8" s="42">
        <v>7.1422580146292858E-5</v>
      </c>
      <c r="BD8" s="42">
        <v>5.1298790056257987E-5</v>
      </c>
      <c r="BE8" s="42">
        <v>1.6264860631498549E-4</v>
      </c>
      <c r="BF8" s="42">
        <v>6.1294063815177805E-5</v>
      </c>
      <c r="BG8" s="42">
        <v>1.0208052134174867E-4</v>
      </c>
      <c r="BH8" s="42">
        <v>8.5355636203303051E-5</v>
      </c>
      <c r="BI8" s="42">
        <v>1.1103717010311939E-4</v>
      </c>
      <c r="BJ8" s="42">
        <v>1.4894766888577733E-4</v>
      </c>
      <c r="BK8" s="42">
        <v>3.2122696271936112E-5</v>
      </c>
      <c r="BL8" s="42">
        <v>1.5194302480331877E-4</v>
      </c>
      <c r="BM8" s="42">
        <v>9.6043836142408555E-5</v>
      </c>
      <c r="BN8" s="42">
        <v>8.8147530279452695E-5</v>
      </c>
      <c r="BO8" s="42">
        <v>1.931680364535143E-4</v>
      </c>
      <c r="BP8" s="42">
        <v>1.58186973968397E-4</v>
      </c>
      <c r="BQ8" s="42">
        <v>1.0852202093510695E-4</v>
      </c>
      <c r="BR8" s="42">
        <v>1.6075677785457084E-4</v>
      </c>
      <c r="BS8" s="42">
        <v>0</v>
      </c>
    </row>
    <row r="9" spans="1:80" ht="15.5" x14ac:dyDescent="0.35">
      <c r="A9" s="11" t="s">
        <v>48</v>
      </c>
      <c r="B9" s="24" t="s">
        <v>129</v>
      </c>
      <c r="C9">
        <f t="shared" si="2"/>
        <v>5</v>
      </c>
      <c r="D9" s="42">
        <v>2.6119268947758676E-3</v>
      </c>
      <c r="E9" s="42">
        <v>2.2798370894197622E-3</v>
      </c>
      <c r="F9" s="42">
        <v>1.3106405440893643E-3</v>
      </c>
      <c r="G9" s="42">
        <v>2.9122722693288375E-3</v>
      </c>
      <c r="H9" s="42">
        <v>0.1096092652364884</v>
      </c>
      <c r="I9" s="42">
        <v>1.9963747981778324E-3</v>
      </c>
      <c r="J9" s="42">
        <v>4.3395046067665564E-3</v>
      </c>
      <c r="K9" s="42">
        <v>2.250183001163527E-3</v>
      </c>
      <c r="L9" s="42">
        <v>2.8912341945271452E-3</v>
      </c>
      <c r="M9" s="42">
        <v>2.6716396196862949E-3</v>
      </c>
      <c r="N9" s="42">
        <v>1.7389589871264061E-3</v>
      </c>
      <c r="O9" s="42">
        <v>1.3229953847514243E-3</v>
      </c>
      <c r="P9" s="42">
        <v>2.1847682451601107E-3</v>
      </c>
      <c r="Q9" s="42">
        <v>8.906115508197967E-4</v>
      </c>
      <c r="R9" s="42">
        <v>1.3080597155205173E-3</v>
      </c>
      <c r="S9" s="42">
        <v>1.480609228383349E-3</v>
      </c>
      <c r="T9" s="42">
        <v>2.8448955484410821E-3</v>
      </c>
      <c r="U9" s="42">
        <v>9.7262112332580119E-4</v>
      </c>
      <c r="V9" s="42">
        <v>4.0965322416679807E-2</v>
      </c>
      <c r="W9" s="42">
        <v>2.6362812740847413E-3</v>
      </c>
      <c r="X9" s="42">
        <v>5.8760381847428383E-3</v>
      </c>
      <c r="Y9" s="42">
        <v>2.6426176285406534E-3</v>
      </c>
      <c r="Z9" s="42">
        <v>2.1344713832341842E-3</v>
      </c>
      <c r="AA9" s="42">
        <v>1.0395786081708221E-3</v>
      </c>
      <c r="AB9" s="42">
        <v>2.4571154272555406E-3</v>
      </c>
      <c r="AC9" s="42">
        <v>3.3330035933135118E-3</v>
      </c>
      <c r="AD9" s="42">
        <v>2.9239128219177499E-3</v>
      </c>
      <c r="AE9" s="42">
        <v>3.6229191420343587E-3</v>
      </c>
      <c r="AF9" s="42">
        <v>1.7070485438166756E-3</v>
      </c>
      <c r="AG9" s="42">
        <v>7.5848327574262807E-4</v>
      </c>
      <c r="AH9" s="42">
        <v>1.7465570842130167E-3</v>
      </c>
      <c r="AI9" s="42">
        <v>1.1454475831654009E-3</v>
      </c>
      <c r="AJ9" s="42">
        <v>1.3790004019676231E-3</v>
      </c>
      <c r="AK9" s="42">
        <v>1.6565103251638691E-3</v>
      </c>
      <c r="AL9" s="42">
        <v>9.9573252708530101E-4</v>
      </c>
      <c r="AM9" s="42">
        <v>1.1211545443766853E-3</v>
      </c>
      <c r="AN9" s="42">
        <v>9.396635909397304E-4</v>
      </c>
      <c r="AO9" s="42">
        <v>6.3997646434432202E-3</v>
      </c>
      <c r="AP9" s="42">
        <v>1.9104111348571668E-3</v>
      </c>
      <c r="AQ9" s="42">
        <v>1.615972324047211E-3</v>
      </c>
      <c r="AR9" s="42">
        <v>7.2343620956126585E-4</v>
      </c>
      <c r="AS9" s="42">
        <v>1.2041697961744627E-3</v>
      </c>
      <c r="AT9" s="42">
        <v>8.6866341408665566E-3</v>
      </c>
      <c r="AU9" s="42">
        <v>4.2839619060313968E-3</v>
      </c>
      <c r="AV9" s="42">
        <v>3.1496960322290523E-3</v>
      </c>
      <c r="AW9" s="42">
        <v>1.232030423403942E-3</v>
      </c>
      <c r="AX9" s="42">
        <v>8.919143761657941E-4</v>
      </c>
      <c r="AY9" s="42">
        <v>1.0661525333880333E-3</v>
      </c>
      <c r="AZ9" s="42">
        <v>8.2298546422113054E-4</v>
      </c>
      <c r="BA9" s="42">
        <v>5.355427870895221E-4</v>
      </c>
      <c r="BB9" s="42">
        <v>4.6284006626954774E-4</v>
      </c>
      <c r="BC9" s="42">
        <v>3.022559790073901E-4</v>
      </c>
      <c r="BD9" s="42">
        <v>2.9709791134082433E-4</v>
      </c>
      <c r="BE9" s="42">
        <v>7.2928082851820379E-5</v>
      </c>
      <c r="BF9" s="42">
        <v>3.9915183446386074E-4</v>
      </c>
      <c r="BG9" s="42">
        <v>7.1631229237224575E-4</v>
      </c>
      <c r="BH9" s="42">
        <v>4.9375544308321749E-4</v>
      </c>
      <c r="BI9" s="42">
        <v>1.0109465795429722E-3</v>
      </c>
      <c r="BJ9" s="42">
        <v>5.5641156062709448E-4</v>
      </c>
      <c r="BK9" s="42">
        <v>5.5026611986047993E-4</v>
      </c>
      <c r="BL9" s="42">
        <v>4.6811599494442997E-4</v>
      </c>
      <c r="BM9" s="42">
        <v>3.3361226577079638E-4</v>
      </c>
      <c r="BN9" s="42">
        <v>5.5997534327377387E-4</v>
      </c>
      <c r="BO9" s="42">
        <v>4.5305907180930689E-4</v>
      </c>
      <c r="BP9" s="42">
        <v>4.9627920141936054E-4</v>
      </c>
      <c r="BQ9" s="42">
        <v>5.7151512308126716E-4</v>
      </c>
      <c r="BR9" s="42">
        <v>9.5702256866799006E-4</v>
      </c>
      <c r="BS9" s="42">
        <v>0</v>
      </c>
    </row>
    <row r="10" spans="1:80" ht="15.5" x14ac:dyDescent="0.35">
      <c r="A10" s="11" t="s">
        <v>49</v>
      </c>
      <c r="B10" s="24" t="s">
        <v>131</v>
      </c>
      <c r="C10">
        <f t="shared" si="2"/>
        <v>6</v>
      </c>
      <c r="D10" s="42">
        <v>2.9736510150950226E-5</v>
      </c>
      <c r="E10" s="42">
        <v>5.4423903643589024E-5</v>
      </c>
      <c r="F10" s="42">
        <v>1.7951596586294863E-5</v>
      </c>
      <c r="G10" s="42">
        <v>1.0828037986558381E-4</v>
      </c>
      <c r="H10" s="42">
        <v>1.8551301319422181E-4</v>
      </c>
      <c r="I10" s="42">
        <v>6.6155685599274636E-2</v>
      </c>
      <c r="J10" s="42">
        <v>3.5060863617569933E-4</v>
      </c>
      <c r="K10" s="42">
        <v>6.938125848693748E-5</v>
      </c>
      <c r="L10" s="42">
        <v>3.5647526225860304E-5</v>
      </c>
      <c r="M10" s="42">
        <v>5.5711792203571943E-5</v>
      </c>
      <c r="N10" s="42">
        <v>1.3303512254391321E-4</v>
      </c>
      <c r="O10" s="42">
        <v>2.4955460546547981E-5</v>
      </c>
      <c r="P10" s="42">
        <v>3.2990859752774983E-5</v>
      </c>
      <c r="Q10" s="42">
        <v>2.6044824387868862E-5</v>
      </c>
      <c r="R10" s="42">
        <v>3.089154112503056E-5</v>
      </c>
      <c r="S10" s="42">
        <v>5.4858212250257472E-5</v>
      </c>
      <c r="T10" s="42">
        <v>6.6281965282540705E-5</v>
      </c>
      <c r="U10" s="42">
        <v>5.786021263764697E-5</v>
      </c>
      <c r="V10" s="42">
        <v>8.1971392150865347E-5</v>
      </c>
      <c r="W10" s="42">
        <v>3.7447164635802477E-5</v>
      </c>
      <c r="X10" s="42">
        <v>4.9313033390114757E-5</v>
      </c>
      <c r="Y10" s="42">
        <v>7.2594082501850569E-5</v>
      </c>
      <c r="Z10" s="42">
        <v>8.6099106318199284E-5</v>
      </c>
      <c r="AA10" s="42">
        <v>2.9677801804754011E-5</v>
      </c>
      <c r="AB10" s="42">
        <v>1.2822859545067925E-4</v>
      </c>
      <c r="AC10" s="42">
        <v>2.5100996632712076E-4</v>
      </c>
      <c r="AD10" s="42">
        <v>9.0532622502552482E-3</v>
      </c>
      <c r="AE10" s="42">
        <v>4.852854711391293E-4</v>
      </c>
      <c r="AF10" s="42">
        <v>1.9982079920517022E-3</v>
      </c>
      <c r="AG10" s="42">
        <v>7.1424448441891638E-5</v>
      </c>
      <c r="AH10" s="42">
        <v>6.0745269852643252E-4</v>
      </c>
      <c r="AI10" s="42">
        <v>9.2684980833249923E-4</v>
      </c>
      <c r="AJ10" s="42">
        <v>6.9346172059296998E-4</v>
      </c>
      <c r="AK10" s="42">
        <v>1.0797488801178973E-3</v>
      </c>
      <c r="AL10" s="42">
        <v>4.3941545121115987E-4</v>
      </c>
      <c r="AM10" s="42">
        <v>2.6703754442934294E-4</v>
      </c>
      <c r="AN10" s="42">
        <v>3.9495906945934811E-4</v>
      </c>
      <c r="AO10" s="42">
        <v>6.8470042782967192E-5</v>
      </c>
      <c r="AP10" s="42">
        <v>1.0311372814518143E-4</v>
      </c>
      <c r="AQ10" s="42">
        <v>4.3422514066525581E-4</v>
      </c>
      <c r="AR10" s="42">
        <v>1.2066470347630226E-4</v>
      </c>
      <c r="AS10" s="42">
        <v>3.4705769587410333E-5</v>
      </c>
      <c r="AT10" s="42">
        <v>7.4875580869054493E-5</v>
      </c>
      <c r="AU10" s="42">
        <v>5.6043259997256579E-5</v>
      </c>
      <c r="AV10" s="42">
        <v>2.8096352446368484E-5</v>
      </c>
      <c r="AW10" s="42">
        <v>3.4154755982743845E-5</v>
      </c>
      <c r="AX10" s="42">
        <v>4.2303367585669834E-5</v>
      </c>
      <c r="AY10" s="42">
        <v>5.1331044745912041E-5</v>
      </c>
      <c r="AZ10" s="42">
        <v>3.2905729962819158E-5</v>
      </c>
      <c r="BA10" s="42">
        <v>2.2007730906254562E-5</v>
      </c>
      <c r="BB10" s="42">
        <v>3.0772317586825839E-5</v>
      </c>
      <c r="BC10" s="42">
        <v>1.7924973421124793E-5</v>
      </c>
      <c r="BD10" s="42">
        <v>1.071816854169033E-5</v>
      </c>
      <c r="BE10" s="42">
        <v>6.735815802447088E-6</v>
      </c>
      <c r="BF10" s="42">
        <v>1.565990819861151E-5</v>
      </c>
      <c r="BG10" s="42">
        <v>3.8523685622389771E-5</v>
      </c>
      <c r="BH10" s="42">
        <v>1.9484868389675491E-5</v>
      </c>
      <c r="BI10" s="42">
        <v>8.0172140411446214E-5</v>
      </c>
      <c r="BJ10" s="42">
        <v>2.8420328741811587E-5</v>
      </c>
      <c r="BK10" s="42">
        <v>1.3620290418275791E-5</v>
      </c>
      <c r="BL10" s="42">
        <v>2.4480423239722477E-5</v>
      </c>
      <c r="BM10" s="42">
        <v>1.4584141968184658E-5</v>
      </c>
      <c r="BN10" s="42">
        <v>1.9805053610362864E-5</v>
      </c>
      <c r="BO10" s="42">
        <v>2.9223823402102735E-5</v>
      </c>
      <c r="BP10" s="42">
        <v>2.5717439829731211E-5</v>
      </c>
      <c r="BQ10" s="42">
        <v>2.9914381019626435E-5</v>
      </c>
      <c r="BR10" s="42">
        <v>2.7950591169330094E-5</v>
      </c>
      <c r="BS10" s="42">
        <v>0</v>
      </c>
    </row>
    <row r="11" spans="1:80" ht="15.5" x14ac:dyDescent="0.35">
      <c r="A11" s="11" t="s">
        <v>50</v>
      </c>
      <c r="B11" s="24" t="s">
        <v>133</v>
      </c>
      <c r="C11">
        <f t="shared" si="2"/>
        <v>7</v>
      </c>
      <c r="D11" s="42">
        <v>5.8262362221708667E-5</v>
      </c>
      <c r="E11" s="42">
        <v>5.5768844989381998E-5</v>
      </c>
      <c r="F11" s="42">
        <v>2.2950578639557143E-5</v>
      </c>
      <c r="G11" s="42">
        <v>1.1870496839432596E-4</v>
      </c>
      <c r="H11" s="42">
        <v>1.4103041217587109E-4</v>
      </c>
      <c r="I11" s="42">
        <v>8.7594319438474182E-5</v>
      </c>
      <c r="J11" s="42">
        <v>0.16092179164669054</v>
      </c>
      <c r="K11" s="42">
        <v>9.2275463548698023E-5</v>
      </c>
      <c r="L11" s="42">
        <v>5.9968568066251217E-5</v>
      </c>
      <c r="M11" s="42">
        <v>1.0408604232982185E-4</v>
      </c>
      <c r="N11" s="42">
        <v>1.0191270582006233E-4</v>
      </c>
      <c r="O11" s="42">
        <v>4.149522031287414E-5</v>
      </c>
      <c r="P11" s="42">
        <v>6.4463578147227747E-5</v>
      </c>
      <c r="Q11" s="42">
        <v>4.7417504254164767E-5</v>
      </c>
      <c r="R11" s="42">
        <v>5.340524234644793E-5</v>
      </c>
      <c r="S11" s="42">
        <v>6.2351893309554556E-5</v>
      </c>
      <c r="T11" s="42">
        <v>1.6980468308324081E-4</v>
      </c>
      <c r="U11" s="42">
        <v>3.5105209261127442E-4</v>
      </c>
      <c r="V11" s="42">
        <v>6.8154594433858282E-5</v>
      </c>
      <c r="W11" s="42">
        <v>6.5715736789385732E-5</v>
      </c>
      <c r="X11" s="42">
        <v>2.0134781451336097E-4</v>
      </c>
      <c r="Y11" s="42">
        <v>1.9693745642097735E-4</v>
      </c>
      <c r="Z11" s="42">
        <v>1.1448223705974029E-4</v>
      </c>
      <c r="AA11" s="42">
        <v>4.7795049001625585E-5</v>
      </c>
      <c r="AB11" s="42">
        <v>1.1763901327666621E-4</v>
      </c>
      <c r="AC11" s="42">
        <v>2.1236787444867624E-4</v>
      </c>
      <c r="AD11" s="42">
        <v>2.3597667939745221E-3</v>
      </c>
      <c r="AE11" s="42">
        <v>2.3576475797667546E-2</v>
      </c>
      <c r="AF11" s="42">
        <v>9.0856465264418148E-4</v>
      </c>
      <c r="AG11" s="42">
        <v>1.4823823368344296E-4</v>
      </c>
      <c r="AH11" s="42">
        <v>2.3707845415060253E-3</v>
      </c>
      <c r="AI11" s="42">
        <v>7.3822524385580492E-4</v>
      </c>
      <c r="AJ11" s="42">
        <v>6.0242996566963467E-4</v>
      </c>
      <c r="AK11" s="42">
        <v>1.6964609583057966E-3</v>
      </c>
      <c r="AL11" s="42">
        <v>6.6311334158814211E-4</v>
      </c>
      <c r="AM11" s="42">
        <v>6.6796163116894123E-4</v>
      </c>
      <c r="AN11" s="42">
        <v>8.5926967591325783E-4</v>
      </c>
      <c r="AO11" s="42">
        <v>9.748423894799109E-5</v>
      </c>
      <c r="AP11" s="42">
        <v>1.5196694073828893E-4</v>
      </c>
      <c r="AQ11" s="42">
        <v>3.4827292336824932E-4</v>
      </c>
      <c r="AR11" s="42">
        <v>2.5841943911560772E-4</v>
      </c>
      <c r="AS11" s="42">
        <v>4.451957889504539E-5</v>
      </c>
      <c r="AT11" s="42">
        <v>1.0704483530005185E-4</v>
      </c>
      <c r="AU11" s="42">
        <v>9.0635475499657188E-5</v>
      </c>
      <c r="AV11" s="42">
        <v>3.8766974059313352E-5</v>
      </c>
      <c r="AW11" s="42">
        <v>5.4736629822593742E-5</v>
      </c>
      <c r="AX11" s="42">
        <v>5.3601821296769543E-5</v>
      </c>
      <c r="AY11" s="42">
        <v>5.0927777356339816E-5</v>
      </c>
      <c r="AZ11" s="42">
        <v>8.41874977657955E-5</v>
      </c>
      <c r="BA11" s="42">
        <v>4.0405315470969365E-5</v>
      </c>
      <c r="BB11" s="42">
        <v>4.8210228992819011E-5</v>
      </c>
      <c r="BC11" s="42">
        <v>2.8766745135928947E-5</v>
      </c>
      <c r="BD11" s="42">
        <v>1.9306125402295628E-5</v>
      </c>
      <c r="BE11" s="42">
        <v>1.1409984875854758E-5</v>
      </c>
      <c r="BF11" s="42">
        <v>3.36751958772826E-5</v>
      </c>
      <c r="BG11" s="42">
        <v>4.0962560221034735E-5</v>
      </c>
      <c r="BH11" s="42">
        <v>4.6034344153839704E-5</v>
      </c>
      <c r="BI11" s="42">
        <v>7.3104409886536899E-5</v>
      </c>
      <c r="BJ11" s="42">
        <v>4.3977910768547449E-5</v>
      </c>
      <c r="BK11" s="42">
        <v>1.8388962173739552E-5</v>
      </c>
      <c r="BL11" s="42">
        <v>2.7394372430171801E-5</v>
      </c>
      <c r="BM11" s="42">
        <v>2.0833330063566975E-5</v>
      </c>
      <c r="BN11" s="42">
        <v>3.3438604387873069E-5</v>
      </c>
      <c r="BO11" s="42">
        <v>4.299458777040967E-5</v>
      </c>
      <c r="BP11" s="42">
        <v>5.9556039657876575E-5</v>
      </c>
      <c r="BQ11" s="42">
        <v>6.4801463408493902E-5</v>
      </c>
      <c r="BR11" s="42">
        <v>5.0995092262863577E-5</v>
      </c>
      <c r="BS11" s="42">
        <v>0</v>
      </c>
    </row>
    <row r="12" spans="1:80" ht="15.5" x14ac:dyDescent="0.35">
      <c r="A12" s="11" t="s">
        <v>51</v>
      </c>
      <c r="B12" s="25" t="s">
        <v>135</v>
      </c>
      <c r="C12">
        <f t="shared" si="2"/>
        <v>8</v>
      </c>
      <c r="D12" s="42">
        <v>1.082610369039933E-4</v>
      </c>
      <c r="E12" s="42">
        <v>2.1863372324465329E-3</v>
      </c>
      <c r="F12" s="42">
        <v>3.5634304430659898E-4</v>
      </c>
      <c r="G12" s="42">
        <v>5.9774327971004949E-5</v>
      </c>
      <c r="H12" s="42">
        <v>2.8336779175901738E-5</v>
      </c>
      <c r="I12" s="42">
        <v>2.0792865348546732E-5</v>
      </c>
      <c r="J12" s="42">
        <v>4.0211790612207746E-5</v>
      </c>
      <c r="K12" s="42">
        <v>0.10380676039792226</v>
      </c>
      <c r="L12" s="42">
        <v>8.1242660166813569E-5</v>
      </c>
      <c r="M12" s="42">
        <v>8.8916035353823607E-4</v>
      </c>
      <c r="N12" s="42">
        <v>1.5020599883287688E-4</v>
      </c>
      <c r="O12" s="42">
        <v>8.9555116998181941E-5</v>
      </c>
      <c r="P12" s="42">
        <v>5.6281469908276006E-5</v>
      </c>
      <c r="Q12" s="42">
        <v>4.0779844217037548E-5</v>
      </c>
      <c r="R12" s="42">
        <v>6.3456334391387677E-3</v>
      </c>
      <c r="S12" s="42">
        <v>8.7724888322093282E-5</v>
      </c>
      <c r="T12" s="42">
        <v>7.5697110208209058E-5</v>
      </c>
      <c r="U12" s="42">
        <v>4.1213524556637615E-5</v>
      </c>
      <c r="V12" s="42">
        <v>7.3265761312300593E-5</v>
      </c>
      <c r="W12" s="42">
        <v>1.3767943836358537E-3</v>
      </c>
      <c r="X12" s="42">
        <v>5.7335171736050395E-5</v>
      </c>
      <c r="Y12" s="42">
        <v>1.0784857083686057E-4</v>
      </c>
      <c r="Z12" s="42">
        <v>2.5190199227881306E-3</v>
      </c>
      <c r="AA12" s="42">
        <v>6.7763723681008465E-5</v>
      </c>
      <c r="AB12" s="42">
        <v>5.430511832466766E-5</v>
      </c>
      <c r="AC12" s="42">
        <v>4.1563588169814341E-5</v>
      </c>
      <c r="AD12" s="42">
        <v>3.9500038206646442E-5</v>
      </c>
      <c r="AE12" s="42">
        <v>4.2996425983186523E-5</v>
      </c>
      <c r="AF12" s="42">
        <v>7.1553218505894541E-5</v>
      </c>
      <c r="AG12" s="42">
        <v>3.9376117543575049E-5</v>
      </c>
      <c r="AH12" s="42">
        <v>4.1828234652241763E-5</v>
      </c>
      <c r="AI12" s="42">
        <v>4.37540082643157E-5</v>
      </c>
      <c r="AJ12" s="42">
        <v>4.0954957247351604E-5</v>
      </c>
      <c r="AK12" s="42">
        <v>3.5170106780289726E-5</v>
      </c>
      <c r="AL12" s="42">
        <v>2.857105851824211E-5</v>
      </c>
      <c r="AM12" s="42">
        <v>4.3481829609221204E-5</v>
      </c>
      <c r="AN12" s="42">
        <v>3.7178755783850572E-5</v>
      </c>
      <c r="AO12" s="42">
        <v>2.5955491412582526E-5</v>
      </c>
      <c r="AP12" s="42">
        <v>2.2236586934574058E-5</v>
      </c>
      <c r="AQ12" s="42">
        <v>3.4643403518484713E-5</v>
      </c>
      <c r="AR12" s="42">
        <v>2.6643213123240334E-5</v>
      </c>
      <c r="AS12" s="42">
        <v>6.0306805091931417E-5</v>
      </c>
      <c r="AT12" s="42">
        <v>3.3957064136054432E-5</v>
      </c>
      <c r="AU12" s="42">
        <v>3.2438480389085956E-5</v>
      </c>
      <c r="AV12" s="42">
        <v>1.5456091700544641E-4</v>
      </c>
      <c r="AW12" s="42">
        <v>2.8656484673854156E-5</v>
      </c>
      <c r="AX12" s="42">
        <v>1.5762935850218711E-3</v>
      </c>
      <c r="AY12" s="42">
        <v>5.1522673668182029E-3</v>
      </c>
      <c r="AZ12" s="42">
        <v>3.8787403096375784E-5</v>
      </c>
      <c r="BA12" s="42">
        <v>8.171359820675103E-5</v>
      </c>
      <c r="BB12" s="42">
        <v>4.2094347900671488E-5</v>
      </c>
      <c r="BC12" s="42">
        <v>2.3869301762615738E-5</v>
      </c>
      <c r="BD12" s="42">
        <v>4.4434943392652377E-5</v>
      </c>
      <c r="BE12" s="42">
        <v>4.4691784246817412E-6</v>
      </c>
      <c r="BF12" s="42">
        <v>5.2293492596316753E-5</v>
      </c>
      <c r="BG12" s="42">
        <v>3.489440202157717E-5</v>
      </c>
      <c r="BH12" s="42">
        <v>6.4189161574045679E-5</v>
      </c>
      <c r="BI12" s="42">
        <v>2.908890257072744E-5</v>
      </c>
      <c r="BJ12" s="42">
        <v>5.6870482614577692E-5</v>
      </c>
      <c r="BK12" s="42">
        <v>2.3232020944970487E-5</v>
      </c>
      <c r="BL12" s="42">
        <v>3.6817762398843809E-4</v>
      </c>
      <c r="BM12" s="42">
        <v>6.606277162482133E-4</v>
      </c>
      <c r="BN12" s="42">
        <v>2.1856950400163589E-4</v>
      </c>
      <c r="BO12" s="42">
        <v>6.2912718535902321E-4</v>
      </c>
      <c r="BP12" s="42">
        <v>4.4925342226449045E-4</v>
      </c>
      <c r="BQ12" s="42">
        <v>6.3644359428301848E-5</v>
      </c>
      <c r="BR12" s="42">
        <v>5.8045184288928349E-4</v>
      </c>
      <c r="BS12" s="42">
        <v>0</v>
      </c>
    </row>
    <row r="13" spans="1:80" ht="15.5" x14ac:dyDescent="0.35">
      <c r="A13" s="11" t="s">
        <v>52</v>
      </c>
      <c r="B13" s="24" t="s">
        <v>137</v>
      </c>
      <c r="C13">
        <f t="shared" si="2"/>
        <v>9</v>
      </c>
      <c r="D13" s="42">
        <v>3.8884638558618888E-4</v>
      </c>
      <c r="E13" s="42">
        <v>6.1529624488314055E-4</v>
      </c>
      <c r="F13" s="42">
        <v>2.0295139738472494E-4</v>
      </c>
      <c r="G13" s="42">
        <v>4.684393098634117E-4</v>
      </c>
      <c r="H13" s="42">
        <v>2.3302076457205933E-4</v>
      </c>
      <c r="I13" s="42">
        <v>1.9732390338153021E-4</v>
      </c>
      <c r="J13" s="42">
        <v>4.4886508410702457E-4</v>
      </c>
      <c r="K13" s="42">
        <v>8.766421021200409E-4</v>
      </c>
      <c r="L13" s="42">
        <v>0.1443627079341589</v>
      </c>
      <c r="M13" s="42">
        <v>3.4198382956294876E-3</v>
      </c>
      <c r="N13" s="42">
        <v>2.649069919381171E-3</v>
      </c>
      <c r="O13" s="42">
        <v>1.8678690090500328E-4</v>
      </c>
      <c r="P13" s="42">
        <v>2.4773025206194363E-4</v>
      </c>
      <c r="Q13" s="42">
        <v>1.1007281966630939E-4</v>
      </c>
      <c r="R13" s="42">
        <v>2.0412148179436965E-4</v>
      </c>
      <c r="S13" s="42">
        <v>2.0505647069783605E-4</v>
      </c>
      <c r="T13" s="42">
        <v>3.0373674034982418E-4</v>
      </c>
      <c r="U13" s="42">
        <v>2.0968409199581E-4</v>
      </c>
      <c r="V13" s="42">
        <v>3.5494602824872388E-3</v>
      </c>
      <c r="W13" s="42">
        <v>3.580723253663222E-3</v>
      </c>
      <c r="X13" s="42">
        <v>6.1071555674506071E-4</v>
      </c>
      <c r="Y13" s="42">
        <v>1.8960480590249377E-3</v>
      </c>
      <c r="Z13" s="42">
        <v>1.68522801916793E-3</v>
      </c>
      <c r="AA13" s="42">
        <v>6.8221903700609629E-4</v>
      </c>
      <c r="AB13" s="42">
        <v>3.17584285771589E-4</v>
      </c>
      <c r="AC13" s="42">
        <v>3.4401661481202111E-4</v>
      </c>
      <c r="AD13" s="42">
        <v>2.8700520480996023E-4</v>
      </c>
      <c r="AE13" s="42">
        <v>3.3498487810058457E-4</v>
      </c>
      <c r="AF13" s="42">
        <v>1.8759741987538656E-4</v>
      </c>
      <c r="AG13" s="42">
        <v>1.0488612390722671E-4</v>
      </c>
      <c r="AH13" s="42">
        <v>2.0041492394030859E-4</v>
      </c>
      <c r="AI13" s="42">
        <v>2.4005522315958847E-4</v>
      </c>
      <c r="AJ13" s="42">
        <v>1.6632435416241836E-4</v>
      </c>
      <c r="AK13" s="42">
        <v>1.7302867055616963E-4</v>
      </c>
      <c r="AL13" s="42">
        <v>1.3509518882050459E-4</v>
      </c>
      <c r="AM13" s="42">
        <v>1.4736164516471702E-4</v>
      </c>
      <c r="AN13" s="42">
        <v>2.3225625168785116E-4</v>
      </c>
      <c r="AO13" s="42">
        <v>3.7524006923075046E-4</v>
      </c>
      <c r="AP13" s="42">
        <v>1.9106020735513074E-4</v>
      </c>
      <c r="AQ13" s="42">
        <v>2.1111354142971749E-4</v>
      </c>
      <c r="AR13" s="42">
        <v>1.3265663385383369E-4</v>
      </c>
      <c r="AS13" s="42">
        <v>1.5678400422480476E-4</v>
      </c>
      <c r="AT13" s="42">
        <v>8.5885851095748498E-4</v>
      </c>
      <c r="AU13" s="42">
        <v>4.0880983373754715E-4</v>
      </c>
      <c r="AV13" s="42">
        <v>3.22576877209995E-4</v>
      </c>
      <c r="AW13" s="42">
        <v>1.5773864557636956E-4</v>
      </c>
      <c r="AX13" s="42">
        <v>2.3697855041633804E-4</v>
      </c>
      <c r="AY13" s="42">
        <v>1.167236105301026E-3</v>
      </c>
      <c r="AZ13" s="42">
        <v>1.2610149924979151E-4</v>
      </c>
      <c r="BA13" s="42">
        <v>8.9458241382012912E-5</v>
      </c>
      <c r="BB13" s="42">
        <v>6.7924582179917578E-5</v>
      </c>
      <c r="BC13" s="42">
        <v>4.2690385258844107E-5</v>
      </c>
      <c r="BD13" s="42">
        <v>4.8390377334284779E-5</v>
      </c>
      <c r="BE13" s="42">
        <v>1.2592620284278386E-5</v>
      </c>
      <c r="BF13" s="42">
        <v>5.8400940777537006E-5</v>
      </c>
      <c r="BG13" s="42">
        <v>1.2233818072820637E-4</v>
      </c>
      <c r="BH13" s="42">
        <v>8.8352470857732833E-5</v>
      </c>
      <c r="BI13" s="42">
        <v>1.1038211175018498E-4</v>
      </c>
      <c r="BJ13" s="42">
        <v>1.0047942680218138E-4</v>
      </c>
      <c r="BK13" s="42">
        <v>1.4179529143885071E-4</v>
      </c>
      <c r="BL13" s="42">
        <v>1.6119109938111589E-4</v>
      </c>
      <c r="BM13" s="42">
        <v>1.4570251850155221E-4</v>
      </c>
      <c r="BN13" s="42">
        <v>1.0235586204422714E-4</v>
      </c>
      <c r="BO13" s="42">
        <v>1.8577503680622344E-4</v>
      </c>
      <c r="BP13" s="42">
        <v>1.5646144864097395E-4</v>
      </c>
      <c r="BQ13" s="42">
        <v>9.229229890712765E-5</v>
      </c>
      <c r="BR13" s="42">
        <v>2.3335060097166635E-4</v>
      </c>
      <c r="BS13" s="42">
        <v>0</v>
      </c>
    </row>
    <row r="14" spans="1:80" ht="15.5" x14ac:dyDescent="0.35">
      <c r="A14" s="11" t="s">
        <v>53</v>
      </c>
      <c r="B14" s="24" t="s">
        <v>35</v>
      </c>
      <c r="C14">
        <f t="shared" si="2"/>
        <v>10</v>
      </c>
      <c r="D14" s="42">
        <v>1.0729124414622362E-3</v>
      </c>
      <c r="E14" s="42">
        <v>7.5602359557118666E-3</v>
      </c>
      <c r="F14" s="42">
        <v>1.9833780874677488E-3</v>
      </c>
      <c r="G14" s="42">
        <v>9.3463943786203983E-4</v>
      </c>
      <c r="H14" s="42">
        <v>1.3942491561735461E-4</v>
      </c>
      <c r="I14" s="42">
        <v>1.2902383519294353E-4</v>
      </c>
      <c r="J14" s="42">
        <v>2.7750521986147689E-4</v>
      </c>
      <c r="K14" s="42">
        <v>1.0083496802643825E-2</v>
      </c>
      <c r="L14" s="42">
        <v>6.7008354260286902E-4</v>
      </c>
      <c r="M14" s="42">
        <v>0.11562781227683787</v>
      </c>
      <c r="N14" s="42">
        <v>3.6996634030909367E-3</v>
      </c>
      <c r="O14" s="42">
        <v>6.3430774133462463E-4</v>
      </c>
      <c r="P14" s="42">
        <v>4.6079346856874178E-4</v>
      </c>
      <c r="Q14" s="42">
        <v>2.8280499027001827E-4</v>
      </c>
      <c r="R14" s="42">
        <v>1.0226852128215613E-3</v>
      </c>
      <c r="S14" s="42">
        <v>5.7851601597683655E-4</v>
      </c>
      <c r="T14" s="42">
        <v>1.246079017851917E-3</v>
      </c>
      <c r="U14" s="42">
        <v>4.0130857446494226E-4</v>
      </c>
      <c r="V14" s="42">
        <v>5.4346907026641561E-4</v>
      </c>
      <c r="W14" s="42">
        <v>6.0461873831663673E-3</v>
      </c>
      <c r="X14" s="42">
        <v>5.9460686253090588E-4</v>
      </c>
      <c r="Y14" s="42">
        <v>1.5638706773962059E-3</v>
      </c>
      <c r="Z14" s="42">
        <v>2.7072971696592363E-3</v>
      </c>
      <c r="AA14" s="42">
        <v>4.0850776876857501E-4</v>
      </c>
      <c r="AB14" s="42">
        <v>4.599560946583676E-4</v>
      </c>
      <c r="AC14" s="42">
        <v>3.420415928800368E-4</v>
      </c>
      <c r="AD14" s="42">
        <v>2.7082559086407624E-4</v>
      </c>
      <c r="AE14" s="42">
        <v>2.7766398496321634E-4</v>
      </c>
      <c r="AF14" s="42">
        <v>2.7828872112837302E-4</v>
      </c>
      <c r="AG14" s="42">
        <v>2.6380495507979289E-4</v>
      </c>
      <c r="AH14" s="42">
        <v>2.9332887046746681E-4</v>
      </c>
      <c r="AI14" s="42">
        <v>2.8430280397851658E-4</v>
      </c>
      <c r="AJ14" s="42">
        <v>2.0975999979704396E-4</v>
      </c>
      <c r="AK14" s="42">
        <v>2.3815308287816211E-4</v>
      </c>
      <c r="AL14" s="42">
        <v>1.883973454499554E-4</v>
      </c>
      <c r="AM14" s="42">
        <v>3.1696142609111204E-4</v>
      </c>
      <c r="AN14" s="42">
        <v>2.6704074583688646E-4</v>
      </c>
      <c r="AO14" s="42">
        <v>1.0083908214929927E-4</v>
      </c>
      <c r="AP14" s="42">
        <v>1.482867410495386E-4</v>
      </c>
      <c r="AQ14" s="42">
        <v>2.4445073507446474E-4</v>
      </c>
      <c r="AR14" s="42">
        <v>1.6594117740545834E-4</v>
      </c>
      <c r="AS14" s="42">
        <v>4.3327743253542163E-4</v>
      </c>
      <c r="AT14" s="42">
        <v>2.1982603654046508E-4</v>
      </c>
      <c r="AU14" s="42">
        <v>1.5589847740018234E-4</v>
      </c>
      <c r="AV14" s="42">
        <v>3.632953983057737E-4</v>
      </c>
      <c r="AW14" s="42">
        <v>1.1385290517604703E-4</v>
      </c>
      <c r="AX14" s="42">
        <v>1.4465231218300156E-3</v>
      </c>
      <c r="AY14" s="42">
        <v>5.6419973153931406E-3</v>
      </c>
      <c r="AZ14" s="42">
        <v>2.762263065439768E-4</v>
      </c>
      <c r="BA14" s="42">
        <v>1.8582458465529701E-4</v>
      </c>
      <c r="BB14" s="42">
        <v>1.4664989669575749E-4</v>
      </c>
      <c r="BC14" s="42">
        <v>8.3980122685688288E-5</v>
      </c>
      <c r="BD14" s="42">
        <v>1.2747351038329383E-4</v>
      </c>
      <c r="BE14" s="42">
        <v>2.3769332764190418E-5</v>
      </c>
      <c r="BF14" s="42">
        <v>1.3174664952650875E-4</v>
      </c>
      <c r="BG14" s="42">
        <v>1.3586544037583057E-4</v>
      </c>
      <c r="BH14" s="42">
        <v>2.1274032652675358E-4</v>
      </c>
      <c r="BI14" s="42">
        <v>1.230281409829691E-4</v>
      </c>
      <c r="BJ14" s="42">
        <v>1.4661663056497978E-4</v>
      </c>
      <c r="BK14" s="42">
        <v>6.1625128518054794E-5</v>
      </c>
      <c r="BL14" s="42">
        <v>3.650564390621285E-4</v>
      </c>
      <c r="BM14" s="42">
        <v>7.3781963168728214E-4</v>
      </c>
      <c r="BN14" s="42">
        <v>3.0492535529636893E-4</v>
      </c>
      <c r="BO14" s="42">
        <v>1.1366348230142506E-3</v>
      </c>
      <c r="BP14" s="42">
        <v>6.6861999067643668E-4</v>
      </c>
      <c r="BQ14" s="42">
        <v>2.1222971032674629E-4</v>
      </c>
      <c r="BR14" s="42">
        <v>9.2701494110817824E-4</v>
      </c>
      <c r="BS14" s="42">
        <v>0</v>
      </c>
    </row>
    <row r="15" spans="1:80" ht="15.5" x14ac:dyDescent="0.35">
      <c r="A15" s="12" t="s">
        <v>54</v>
      </c>
      <c r="B15" s="24" t="s">
        <v>140</v>
      </c>
      <c r="C15">
        <f t="shared" si="2"/>
        <v>11</v>
      </c>
      <c r="D15" s="42">
        <v>2.1180808075098426E-5</v>
      </c>
      <c r="E15" s="42">
        <v>2.9536651778399342E-5</v>
      </c>
      <c r="F15" s="42">
        <v>1.4729758933154486E-5</v>
      </c>
      <c r="G15" s="42">
        <v>3.7522921862433304E-5</v>
      </c>
      <c r="H15" s="42">
        <v>4.4774750838579057E-5</v>
      </c>
      <c r="I15" s="42">
        <v>3.1191555697854844E-5</v>
      </c>
      <c r="J15" s="42">
        <v>5.5757621906868236E-5</v>
      </c>
      <c r="K15" s="42">
        <v>2.2091030433186204E-4</v>
      </c>
      <c r="L15" s="42">
        <v>3.068656919091832E-5</v>
      </c>
      <c r="M15" s="42">
        <v>6.4520524455873436E-5</v>
      </c>
      <c r="N15" s="42">
        <v>0.10908464286690266</v>
      </c>
      <c r="O15" s="42">
        <v>4.036014510375044E-5</v>
      </c>
      <c r="P15" s="42">
        <v>3.7579286891175164E-5</v>
      </c>
      <c r="Q15" s="42">
        <v>3.0691128453967306E-5</v>
      </c>
      <c r="R15" s="42">
        <v>4.9475938579230039E-5</v>
      </c>
      <c r="S15" s="42">
        <v>3.2386636179258021E-5</v>
      </c>
      <c r="T15" s="42">
        <v>4.1918799730857804E-5</v>
      </c>
      <c r="U15" s="42">
        <v>4.2161018521178465E-5</v>
      </c>
      <c r="V15" s="42">
        <v>4.9589409883275191E-5</v>
      </c>
      <c r="W15" s="42">
        <v>3.6347602203922656E-5</v>
      </c>
      <c r="X15" s="42">
        <v>4.445448652210945E-5</v>
      </c>
      <c r="Y15" s="42">
        <v>6.7503705679978273E-5</v>
      </c>
      <c r="Z15" s="42">
        <v>6.0191414972824143E-5</v>
      </c>
      <c r="AA15" s="42">
        <v>8.0768773340251547E-5</v>
      </c>
      <c r="AB15" s="42">
        <v>4.3285518642965946E-5</v>
      </c>
      <c r="AC15" s="42">
        <v>3.767195873805055E-5</v>
      </c>
      <c r="AD15" s="42">
        <v>4.8244347687213223E-5</v>
      </c>
      <c r="AE15" s="42">
        <v>5.1950258293827715E-5</v>
      </c>
      <c r="AF15" s="42">
        <v>5.4968918157327924E-5</v>
      </c>
      <c r="AG15" s="42">
        <v>4.5354145103607732E-5</v>
      </c>
      <c r="AH15" s="42">
        <v>5.3997049759875302E-5</v>
      </c>
      <c r="AI15" s="42">
        <v>8.8662797919362052E-5</v>
      </c>
      <c r="AJ15" s="42">
        <v>6.3547084861804534E-5</v>
      </c>
      <c r="AK15" s="42">
        <v>4.4335794228967311E-5</v>
      </c>
      <c r="AL15" s="42">
        <v>4.7390679830143831E-5</v>
      </c>
      <c r="AM15" s="42">
        <v>3.6945867763410295E-5</v>
      </c>
      <c r="AN15" s="42">
        <v>8.199001630040591E-5</v>
      </c>
      <c r="AO15" s="42">
        <v>3.5521927669946551E-5</v>
      </c>
      <c r="AP15" s="42">
        <v>2.7697907312242643E-5</v>
      </c>
      <c r="AQ15" s="42">
        <v>4.214058125254932E-5</v>
      </c>
      <c r="AR15" s="42">
        <v>3.884075514974341E-5</v>
      </c>
      <c r="AS15" s="42">
        <v>3.9391273577517034E-5</v>
      </c>
      <c r="AT15" s="42">
        <v>3.3442483437267116E-5</v>
      </c>
      <c r="AU15" s="42">
        <v>4.225288103602212E-5</v>
      </c>
      <c r="AV15" s="42">
        <v>3.7241443804401052E-4</v>
      </c>
      <c r="AW15" s="42">
        <v>3.9620600158086324E-5</v>
      </c>
      <c r="AX15" s="42">
        <v>2.0788003598517283E-3</v>
      </c>
      <c r="AY15" s="42">
        <v>1.2718882061581864E-2</v>
      </c>
      <c r="AZ15" s="42">
        <v>4.4597356942667914E-5</v>
      </c>
      <c r="BA15" s="42">
        <v>1.5067225693173915E-4</v>
      </c>
      <c r="BB15" s="42">
        <v>6.0314102745401629E-5</v>
      </c>
      <c r="BC15" s="42">
        <v>3.4092123126163648E-5</v>
      </c>
      <c r="BD15" s="42">
        <v>1.1616440752025709E-4</v>
      </c>
      <c r="BE15" s="42">
        <v>7.9806802117457973E-6</v>
      </c>
      <c r="BF15" s="42">
        <v>9.9792401913267298E-5</v>
      </c>
      <c r="BG15" s="42">
        <v>3.4198404054326639E-5</v>
      </c>
      <c r="BH15" s="42">
        <v>9.9898938840355594E-5</v>
      </c>
      <c r="BI15" s="42">
        <v>3.4391626067548752E-5</v>
      </c>
      <c r="BJ15" s="42">
        <v>8.6861701676025179E-5</v>
      </c>
      <c r="BK15" s="42">
        <v>1.9564369349102034E-5</v>
      </c>
      <c r="BL15" s="42">
        <v>1.9357761544399834E-4</v>
      </c>
      <c r="BM15" s="42">
        <v>1.2539136409702651E-4</v>
      </c>
      <c r="BN15" s="42">
        <v>7.2035278497376362E-5</v>
      </c>
      <c r="BO15" s="42">
        <v>3.6351122783114301E-4</v>
      </c>
      <c r="BP15" s="42">
        <v>3.2094351469046708E-4</v>
      </c>
      <c r="BQ15" s="42">
        <v>1.2999768574473934E-4</v>
      </c>
      <c r="BR15" s="42">
        <v>8.5122729371895712E-4</v>
      </c>
      <c r="BS15" s="42">
        <v>0</v>
      </c>
    </row>
    <row r="16" spans="1:80" ht="15.5" x14ac:dyDescent="0.35">
      <c r="A16" s="12" t="s">
        <v>55</v>
      </c>
      <c r="B16" s="24" t="s">
        <v>142</v>
      </c>
      <c r="C16">
        <f t="shared" si="2"/>
        <v>12</v>
      </c>
      <c r="D16" s="42">
        <v>1.0826844948847309E-6</v>
      </c>
      <c r="E16" s="42">
        <v>1.4974089979172416E-6</v>
      </c>
      <c r="F16" s="42">
        <v>6.2727349374659347E-7</v>
      </c>
      <c r="G16" s="42">
        <v>1.1016720988869557E-6</v>
      </c>
      <c r="H16" s="42">
        <v>6.1176053995693242E-7</v>
      </c>
      <c r="I16" s="42">
        <v>7.0273795491865762E-7</v>
      </c>
      <c r="J16" s="42">
        <v>1.3070295384245231E-6</v>
      </c>
      <c r="K16" s="42">
        <v>2.9926604805406962E-6</v>
      </c>
      <c r="L16" s="42">
        <v>1.0632768638252092E-6</v>
      </c>
      <c r="M16" s="42">
        <v>2.8000302486361085E-6</v>
      </c>
      <c r="N16" s="42">
        <v>1.8444874605749815E-6</v>
      </c>
      <c r="O16" s="42">
        <v>9.0763504330903466E-2</v>
      </c>
      <c r="P16" s="42">
        <v>2.5449923956244685E-6</v>
      </c>
      <c r="Q16" s="42">
        <v>2.3487390468074592E-6</v>
      </c>
      <c r="R16" s="42">
        <v>3.1380828303048478E-6</v>
      </c>
      <c r="S16" s="42">
        <v>2.3083044976827057E-6</v>
      </c>
      <c r="T16" s="42">
        <v>5.5733668805264555E-6</v>
      </c>
      <c r="U16" s="42">
        <v>3.8711227264989199E-6</v>
      </c>
      <c r="V16" s="42">
        <v>1.2747642011106154E-6</v>
      </c>
      <c r="W16" s="42">
        <v>1.363548744626564E-6</v>
      </c>
      <c r="X16" s="42">
        <v>1.5866420534983869E-6</v>
      </c>
      <c r="Y16" s="42">
        <v>2.0314889398326441E-6</v>
      </c>
      <c r="Z16" s="42">
        <v>3.4767544363319168E-6</v>
      </c>
      <c r="AA16" s="42">
        <v>2.2527545499087876E-6</v>
      </c>
      <c r="AB16" s="42">
        <v>2.4971971518236374E-6</v>
      </c>
      <c r="AC16" s="42">
        <v>2.3259533744362638E-6</v>
      </c>
      <c r="AD16" s="42">
        <v>1.5448331331196367E-6</v>
      </c>
      <c r="AE16" s="42">
        <v>1.8710756090877451E-6</v>
      </c>
      <c r="AF16" s="42">
        <v>1.9594327335994362E-6</v>
      </c>
      <c r="AG16" s="42">
        <v>2.8557604799397188E-6</v>
      </c>
      <c r="AH16" s="42">
        <v>2.2903074341439071E-6</v>
      </c>
      <c r="AI16" s="42">
        <v>2.0624208397883906E-6</v>
      </c>
      <c r="AJ16" s="42">
        <v>1.5896377750402596E-6</v>
      </c>
      <c r="AK16" s="42">
        <v>1.936320853236983E-6</v>
      </c>
      <c r="AL16" s="42">
        <v>1.2109280507459095E-6</v>
      </c>
      <c r="AM16" s="42">
        <v>2.2673801184256071E-6</v>
      </c>
      <c r="AN16" s="42">
        <v>1.677755957656941E-6</v>
      </c>
      <c r="AO16" s="42">
        <v>5.8212947846033202E-7</v>
      </c>
      <c r="AP16" s="42">
        <v>7.3596488709711204E-7</v>
      </c>
      <c r="AQ16" s="42">
        <v>1.4046741068168912E-6</v>
      </c>
      <c r="AR16" s="42">
        <v>7.0802660590175635E-7</v>
      </c>
      <c r="AS16" s="42">
        <v>7.7211308189707682E-7</v>
      </c>
      <c r="AT16" s="42">
        <v>1.0072491702926373E-6</v>
      </c>
      <c r="AU16" s="42">
        <v>8.959201948265653E-7</v>
      </c>
      <c r="AV16" s="42">
        <v>8.2914564618741717E-7</v>
      </c>
      <c r="AW16" s="42">
        <v>5.8681740120497854E-7</v>
      </c>
      <c r="AX16" s="42">
        <v>1.2045936547693153E-6</v>
      </c>
      <c r="AY16" s="42">
        <v>1.8519362163880329E-6</v>
      </c>
      <c r="AZ16" s="42">
        <v>3.7139280683497093E-6</v>
      </c>
      <c r="BA16" s="42">
        <v>9.700416455418131E-7</v>
      </c>
      <c r="BB16" s="42">
        <v>8.2193018205869105E-7</v>
      </c>
      <c r="BC16" s="42">
        <v>6.7681265108970997E-7</v>
      </c>
      <c r="BD16" s="42">
        <v>4.7216827621797257E-7</v>
      </c>
      <c r="BE16" s="42">
        <v>1.1372783211035275E-7</v>
      </c>
      <c r="BF16" s="42">
        <v>7.0036308775868448E-7</v>
      </c>
      <c r="BG16" s="42">
        <v>2.4634164116311809E-6</v>
      </c>
      <c r="BH16" s="42">
        <v>1.4458536011114394E-6</v>
      </c>
      <c r="BI16" s="42">
        <v>1.0507038908576694E-6</v>
      </c>
      <c r="BJ16" s="42">
        <v>9.1867899282838458E-7</v>
      </c>
      <c r="BK16" s="42">
        <v>3.3337571878657382E-7</v>
      </c>
      <c r="BL16" s="42">
        <v>4.005523548569249E-7</v>
      </c>
      <c r="BM16" s="42">
        <v>6.0457829351109844E-7</v>
      </c>
      <c r="BN16" s="42">
        <v>9.7106235587691884E-7</v>
      </c>
      <c r="BO16" s="42">
        <v>8.7010681955322909E-7</v>
      </c>
      <c r="BP16" s="42">
        <v>1.6307641511925272E-6</v>
      </c>
      <c r="BQ16" s="42">
        <v>6.3785923958176924E-7</v>
      </c>
      <c r="BR16" s="42">
        <v>9.4659146156824848E-7</v>
      </c>
      <c r="BS16" s="42">
        <v>0</v>
      </c>
    </row>
    <row r="17" spans="1:71" ht="15.5" x14ac:dyDescent="0.35">
      <c r="A17" s="11" t="s">
        <v>56</v>
      </c>
      <c r="B17" s="24" t="s">
        <v>144</v>
      </c>
      <c r="C17">
        <f t="shared" si="2"/>
        <v>13</v>
      </c>
      <c r="D17" s="42">
        <v>5.8423154128637612E-4</v>
      </c>
      <c r="E17" s="42">
        <v>1.5230038808687596E-4</v>
      </c>
      <c r="F17" s="42">
        <v>7.4064117477949556E-5</v>
      </c>
      <c r="G17" s="42">
        <v>2.033258114209614E-3</v>
      </c>
      <c r="H17" s="42">
        <v>2.176736148228418E-4</v>
      </c>
      <c r="I17" s="42">
        <v>8.7678616138140301E-5</v>
      </c>
      <c r="J17" s="42">
        <v>1.9476567815796569E-4</v>
      </c>
      <c r="K17" s="42">
        <v>2.0851674864200438E-4</v>
      </c>
      <c r="L17" s="42">
        <v>7.6509731900754993E-4</v>
      </c>
      <c r="M17" s="42">
        <v>4.8409207737474809E-4</v>
      </c>
      <c r="N17" s="42">
        <v>2.4720602054156983E-4</v>
      </c>
      <c r="O17" s="42">
        <v>2.4733769327933122E-4</v>
      </c>
      <c r="P17" s="42">
        <v>0.24179065551710835</v>
      </c>
      <c r="Q17" s="42">
        <v>4.9864993712347684E-2</v>
      </c>
      <c r="R17" s="42">
        <v>1.5522378254453038E-2</v>
      </c>
      <c r="S17" s="42">
        <v>1.7490261580233119E-4</v>
      </c>
      <c r="T17" s="42">
        <v>5.1087345964405438E-4</v>
      </c>
      <c r="U17" s="42">
        <v>2.5264366204950575E-4</v>
      </c>
      <c r="V17" s="42">
        <v>1.4232829677782036E-4</v>
      </c>
      <c r="W17" s="42">
        <v>3.4940711025916284E-4</v>
      </c>
      <c r="X17" s="42">
        <v>2.4123524241519698E-4</v>
      </c>
      <c r="Y17" s="42">
        <v>3.523303600333292E-4</v>
      </c>
      <c r="Z17" s="42">
        <v>3.1996594621060511E-4</v>
      </c>
      <c r="AA17" s="42">
        <v>5.3819574927866255E-4</v>
      </c>
      <c r="AB17" s="42">
        <v>1.7110304199484156E-3</v>
      </c>
      <c r="AC17" s="42">
        <v>3.7123040768534827E-4</v>
      </c>
      <c r="AD17" s="42">
        <v>1.6243852985924325E-4</v>
      </c>
      <c r="AE17" s="42">
        <v>1.5885317333752286E-4</v>
      </c>
      <c r="AF17" s="42">
        <v>2.619318749676145E-4</v>
      </c>
      <c r="AG17" s="42">
        <v>1.6084542117126213E-4</v>
      </c>
      <c r="AH17" s="42">
        <v>3.280542612307839E-4</v>
      </c>
      <c r="AI17" s="42">
        <v>2.2643035122656087E-4</v>
      </c>
      <c r="AJ17" s="42">
        <v>1.1288179310204756E-3</v>
      </c>
      <c r="AK17" s="42">
        <v>3.777062031782063E-3</v>
      </c>
      <c r="AL17" s="42">
        <v>6.6948208103318775E-4</v>
      </c>
      <c r="AM17" s="42">
        <v>4.1391819339506039E-3</v>
      </c>
      <c r="AN17" s="42">
        <v>2.0221750616648663E-4</v>
      </c>
      <c r="AO17" s="42">
        <v>1.2054964482372384E-4</v>
      </c>
      <c r="AP17" s="42">
        <v>2.2798579560830243E-4</v>
      </c>
      <c r="AQ17" s="42">
        <v>3.9909136963870508E-4</v>
      </c>
      <c r="AR17" s="42">
        <v>4.708807029936575E-4</v>
      </c>
      <c r="AS17" s="42">
        <v>1.4493101554845022E-4</v>
      </c>
      <c r="AT17" s="42">
        <v>3.2554108832780432E-4</v>
      </c>
      <c r="AU17" s="42">
        <v>3.0983595504111575E-4</v>
      </c>
      <c r="AV17" s="42">
        <v>3.8667503537960935E-4</v>
      </c>
      <c r="AW17" s="42">
        <v>1.4544279141123664E-4</v>
      </c>
      <c r="AX17" s="42">
        <v>2.5915480023561877E-3</v>
      </c>
      <c r="AY17" s="42">
        <v>3.302595226827788E-4</v>
      </c>
      <c r="AZ17" s="42">
        <v>1.5979438940986714E-4</v>
      </c>
      <c r="BA17" s="42">
        <v>2.7813414888565877E-4</v>
      </c>
      <c r="BB17" s="42">
        <v>1.2367000209652577E-4</v>
      </c>
      <c r="BC17" s="42">
        <v>7.1739583232259497E-5</v>
      </c>
      <c r="BD17" s="42">
        <v>1.2779626300792011E-4</v>
      </c>
      <c r="BE17" s="42">
        <v>2.0720647421290283E-5</v>
      </c>
      <c r="BF17" s="42">
        <v>7.7626867905361232E-5</v>
      </c>
      <c r="BG17" s="42">
        <v>2.2550979595548537E-4</v>
      </c>
      <c r="BH17" s="42">
        <v>1.950429805814902E-4</v>
      </c>
      <c r="BI17" s="42">
        <v>1.6320252545367912E-4</v>
      </c>
      <c r="BJ17" s="42">
        <v>1.2652225919497392E-4</v>
      </c>
      <c r="BK17" s="42">
        <v>3.0539932934528269E-4</v>
      </c>
      <c r="BL17" s="42">
        <v>1.2020608509777053E-4</v>
      </c>
      <c r="BM17" s="42">
        <v>2.2795910136965691E-4</v>
      </c>
      <c r="BN17" s="42">
        <v>9.9359420293068152E-5</v>
      </c>
      <c r="BO17" s="42">
        <v>2.1307852855220982E-4</v>
      </c>
      <c r="BP17" s="42">
        <v>3.4787386648798906E-4</v>
      </c>
      <c r="BQ17" s="42">
        <v>2.6251175250873441E-4</v>
      </c>
      <c r="BR17" s="42">
        <v>1.215573295934016E-3</v>
      </c>
      <c r="BS17" s="42">
        <v>0</v>
      </c>
    </row>
    <row r="18" spans="1:71" ht="15.5" x14ac:dyDescent="0.35">
      <c r="A18" s="11" t="s">
        <v>57</v>
      </c>
      <c r="B18" s="24" t="s">
        <v>146</v>
      </c>
      <c r="C18">
        <f t="shared" si="2"/>
        <v>14</v>
      </c>
      <c r="D18" s="42">
        <v>6.4212045833228164E-5</v>
      </c>
      <c r="E18" s="42">
        <v>6.3283463758585486E-5</v>
      </c>
      <c r="F18" s="42">
        <v>1.2180092864503093E-4</v>
      </c>
      <c r="G18" s="42">
        <v>1.63209970513195E-4</v>
      </c>
      <c r="H18" s="42">
        <v>1.8287690997379849E-4</v>
      </c>
      <c r="I18" s="42">
        <v>7.1821311535139336E-5</v>
      </c>
      <c r="J18" s="42">
        <v>1.1914160449370675E-4</v>
      </c>
      <c r="K18" s="42">
        <v>1.1555934639371952E-4</v>
      </c>
      <c r="L18" s="42">
        <v>1.0420318577515846E-4</v>
      </c>
      <c r="M18" s="42">
        <v>1.2309780708650661E-4</v>
      </c>
      <c r="N18" s="42">
        <v>1.2605169548527738E-4</v>
      </c>
      <c r="O18" s="42">
        <v>1.0705703187516385E-4</v>
      </c>
      <c r="P18" s="42">
        <v>6.8447555907652274E-4</v>
      </c>
      <c r="Q18" s="42">
        <v>0.25963884699505729</v>
      </c>
      <c r="R18" s="42">
        <v>7.0215144431646668E-4</v>
      </c>
      <c r="S18" s="42">
        <v>8.9305868821888484E-5</v>
      </c>
      <c r="T18" s="42">
        <v>1.2023787043701586E-4</v>
      </c>
      <c r="U18" s="42">
        <v>8.3543851322606468E-5</v>
      </c>
      <c r="V18" s="42">
        <v>1.0517444123594244E-4</v>
      </c>
      <c r="W18" s="42">
        <v>9.1519748287494104E-5</v>
      </c>
      <c r="X18" s="42">
        <v>9.9634484863026521E-5</v>
      </c>
      <c r="Y18" s="42">
        <v>1.2913739493638533E-4</v>
      </c>
      <c r="Z18" s="42">
        <v>1.1249827168509087E-4</v>
      </c>
      <c r="AA18" s="42">
        <v>1.0344811031334613E-4</v>
      </c>
      <c r="AB18" s="42">
        <v>1.0992013496502697E-4</v>
      </c>
      <c r="AC18" s="42">
        <v>1.4513247218637997E-4</v>
      </c>
      <c r="AD18" s="42">
        <v>1.3352748951758902E-4</v>
      </c>
      <c r="AE18" s="42">
        <v>1.1698851510268234E-4</v>
      </c>
      <c r="AF18" s="42">
        <v>2.0745239508509797E-4</v>
      </c>
      <c r="AG18" s="42">
        <v>1.0101724421724292E-4</v>
      </c>
      <c r="AH18" s="42">
        <v>1.1600275761626583E-4</v>
      </c>
      <c r="AI18" s="42">
        <v>1.5368031898096288E-4</v>
      </c>
      <c r="AJ18" s="42">
        <v>1.3766296460682599E-4</v>
      </c>
      <c r="AK18" s="42">
        <v>2.169847092700521E-4</v>
      </c>
      <c r="AL18" s="42">
        <v>1.0370480877467087E-4</v>
      </c>
      <c r="AM18" s="42">
        <v>1.9277809058592724E-4</v>
      </c>
      <c r="AN18" s="42">
        <v>1.241923459958791E-4</v>
      </c>
      <c r="AO18" s="42">
        <v>1.8401599563077001E-4</v>
      </c>
      <c r="AP18" s="42">
        <v>4.7940519521196304E-4</v>
      </c>
      <c r="AQ18" s="42">
        <v>1.0215149572818796E-4</v>
      </c>
      <c r="AR18" s="42">
        <v>7.64073535453549E-5</v>
      </c>
      <c r="AS18" s="42">
        <v>1.6015134432436379E-4</v>
      </c>
      <c r="AT18" s="42">
        <v>2.2359301351980982E-4</v>
      </c>
      <c r="AU18" s="42">
        <v>2.5708072752482898E-4</v>
      </c>
      <c r="AV18" s="42">
        <v>1.3966796460288923E-3</v>
      </c>
      <c r="AW18" s="42">
        <v>3.2767815354944467E-4</v>
      </c>
      <c r="AX18" s="42">
        <v>9.1672070578026853E-4</v>
      </c>
      <c r="AY18" s="42">
        <v>2.5761090173370146E-4</v>
      </c>
      <c r="AZ18" s="42">
        <v>9.7651710858627974E-5</v>
      </c>
      <c r="BA18" s="42">
        <v>8.2788161393066687E-4</v>
      </c>
      <c r="BB18" s="42">
        <v>2.1201968177678518E-4</v>
      </c>
      <c r="BC18" s="42">
        <v>7.3786190293647798E-5</v>
      </c>
      <c r="BD18" s="42">
        <v>4.2426572619611085E-4</v>
      </c>
      <c r="BE18" s="42">
        <v>3.5411679002880638E-5</v>
      </c>
      <c r="BF18" s="42">
        <v>7.7036924162509349E-5</v>
      </c>
      <c r="BG18" s="42">
        <v>6.1904109873926251E-4</v>
      </c>
      <c r="BH18" s="42">
        <v>4.2436294092268809E-4</v>
      </c>
      <c r="BI18" s="42">
        <v>7.9977865504142785E-5</v>
      </c>
      <c r="BJ18" s="42">
        <v>2.386156060310952E-4</v>
      </c>
      <c r="BK18" s="42">
        <v>1.3029769370405835E-3</v>
      </c>
      <c r="BL18" s="42">
        <v>2.8242044967196624E-4</v>
      </c>
      <c r="BM18" s="42">
        <v>6.547575886118851E-4</v>
      </c>
      <c r="BN18" s="42">
        <v>1.1032702819432856E-4</v>
      </c>
      <c r="BO18" s="42">
        <v>1.7040367990790945E-4</v>
      </c>
      <c r="BP18" s="42">
        <v>1.6687700735486656E-4</v>
      </c>
      <c r="BQ18" s="42">
        <v>6.9871763486715197E-4</v>
      </c>
      <c r="BR18" s="42">
        <v>1.6470329339082134E-3</v>
      </c>
      <c r="BS18" s="42">
        <v>0</v>
      </c>
    </row>
    <row r="19" spans="1:71" ht="15.5" x14ac:dyDescent="0.35">
      <c r="A19" s="11" t="s">
        <v>58</v>
      </c>
      <c r="B19" s="25" t="s">
        <v>148</v>
      </c>
      <c r="C19">
        <f t="shared" si="2"/>
        <v>15</v>
      </c>
      <c r="D19" s="42">
        <v>2.8721717196933046E-5</v>
      </c>
      <c r="E19" s="42">
        <v>4.7981218378504658E-5</v>
      </c>
      <c r="F19" s="42">
        <v>1.5639257306131358E-5</v>
      </c>
      <c r="G19" s="42">
        <v>1.3553304813195647E-4</v>
      </c>
      <c r="H19" s="42">
        <v>2.5583086920336219E-5</v>
      </c>
      <c r="I19" s="42">
        <v>2.4189120920515247E-5</v>
      </c>
      <c r="J19" s="42">
        <v>4.4589157749976631E-5</v>
      </c>
      <c r="K19" s="42">
        <v>7.2757531502510591E-5</v>
      </c>
      <c r="L19" s="42">
        <v>2.6600679601782238E-5</v>
      </c>
      <c r="M19" s="42">
        <v>7.7670516976536335E-5</v>
      </c>
      <c r="N19" s="42">
        <v>5.499007321728863E-5</v>
      </c>
      <c r="O19" s="42">
        <v>5.2207649391409648E-5</v>
      </c>
      <c r="P19" s="42">
        <v>8.9138173525772852E-5</v>
      </c>
      <c r="Q19" s="42">
        <v>1.2691636044526524E-4</v>
      </c>
      <c r="R19" s="42">
        <v>0.30108511366835339</v>
      </c>
      <c r="S19" s="42">
        <v>5.6657215194486156E-5</v>
      </c>
      <c r="T19" s="42">
        <v>3.4500650842018147E-4</v>
      </c>
      <c r="U19" s="42">
        <v>7.0565382223294085E-5</v>
      </c>
      <c r="V19" s="42">
        <v>2.4026152557731781E-5</v>
      </c>
      <c r="W19" s="42">
        <v>4.4846039177247212E-5</v>
      </c>
      <c r="X19" s="42">
        <v>5.6816909232440152E-5</v>
      </c>
      <c r="Y19" s="42">
        <v>1.093126834502876E-4</v>
      </c>
      <c r="Z19" s="42">
        <v>1.0731789459586486E-4</v>
      </c>
      <c r="AA19" s="42">
        <v>4.8660138595159558E-5</v>
      </c>
      <c r="AB19" s="42">
        <v>1.2654726601294783E-4</v>
      </c>
      <c r="AC19" s="42">
        <v>7.5452698738833187E-5</v>
      </c>
      <c r="AD19" s="42">
        <v>4.6124292211428625E-5</v>
      </c>
      <c r="AE19" s="42">
        <v>4.4868972692839995E-5</v>
      </c>
      <c r="AF19" s="42">
        <v>1.2567120599850308E-4</v>
      </c>
      <c r="AG19" s="42">
        <v>4.2213318106853464E-5</v>
      </c>
      <c r="AH19" s="42">
        <v>6.3862619710053259E-5</v>
      </c>
      <c r="AI19" s="42">
        <v>5.9382000726675259E-5</v>
      </c>
      <c r="AJ19" s="42">
        <v>6.6416489308769103E-5</v>
      </c>
      <c r="AK19" s="42">
        <v>7.6917607175559745E-5</v>
      </c>
      <c r="AL19" s="42">
        <v>4.9490905113753582E-5</v>
      </c>
      <c r="AM19" s="42">
        <v>1.6154216934662516E-4</v>
      </c>
      <c r="AN19" s="42">
        <v>5.5406564820947057E-5</v>
      </c>
      <c r="AO19" s="42">
        <v>1.6564419717876686E-4</v>
      </c>
      <c r="AP19" s="42">
        <v>3.9615747921284366E-5</v>
      </c>
      <c r="AQ19" s="42">
        <v>5.9486497203859077E-5</v>
      </c>
      <c r="AR19" s="42">
        <v>2.5238624376039452E-5</v>
      </c>
      <c r="AS19" s="42">
        <v>2.3188755196521816E-5</v>
      </c>
      <c r="AT19" s="42">
        <v>2.933960243796247E-5</v>
      </c>
      <c r="AU19" s="42">
        <v>2.5424486234748885E-5</v>
      </c>
      <c r="AV19" s="42">
        <v>3.657232632194155E-5</v>
      </c>
      <c r="AW19" s="42">
        <v>2.6145179010429477E-5</v>
      </c>
      <c r="AX19" s="42">
        <v>4.9762124467018691E-5</v>
      </c>
      <c r="AY19" s="42">
        <v>4.7524003569725612E-5</v>
      </c>
      <c r="AZ19" s="42">
        <v>4.9872334333991413E-5</v>
      </c>
      <c r="BA19" s="42">
        <v>2.3727747380515647E-4</v>
      </c>
      <c r="BB19" s="42">
        <v>2.6829953328530918E-5</v>
      </c>
      <c r="BC19" s="42">
        <v>2.2225390661725532E-5</v>
      </c>
      <c r="BD19" s="42">
        <v>1.8286085290151759E-5</v>
      </c>
      <c r="BE19" s="42">
        <v>3.5670899609821103E-6</v>
      </c>
      <c r="BF19" s="42">
        <v>1.6922114407000483E-5</v>
      </c>
      <c r="BG19" s="42">
        <v>3.3652628812733155E-5</v>
      </c>
      <c r="BH19" s="42">
        <v>1.0228778561775276E-4</v>
      </c>
      <c r="BI19" s="42">
        <v>2.9545481776195096E-5</v>
      </c>
      <c r="BJ19" s="42">
        <v>2.8869066223080331E-5</v>
      </c>
      <c r="BK19" s="42">
        <v>4.4105750400407954E-4</v>
      </c>
      <c r="BL19" s="42">
        <v>2.3328976030550802E-5</v>
      </c>
      <c r="BM19" s="42">
        <v>2.2836323159026516E-5</v>
      </c>
      <c r="BN19" s="42">
        <v>2.6252488186042862E-5</v>
      </c>
      <c r="BO19" s="42">
        <v>3.6112971262242632E-5</v>
      </c>
      <c r="BP19" s="42">
        <v>5.6043994800433034E-5</v>
      </c>
      <c r="BQ19" s="42">
        <v>2.8112440678033745E-5</v>
      </c>
      <c r="BR19" s="42">
        <v>3.2747124377711726E-5</v>
      </c>
      <c r="BS19" s="42">
        <v>0</v>
      </c>
    </row>
    <row r="20" spans="1:71" ht="15.5" x14ac:dyDescent="0.35">
      <c r="A20" s="12" t="s">
        <v>59</v>
      </c>
      <c r="B20" s="25" t="s">
        <v>150</v>
      </c>
      <c r="C20">
        <f t="shared" si="2"/>
        <v>16</v>
      </c>
      <c r="D20" s="42">
        <v>5.5843101354041246E-4</v>
      </c>
      <c r="E20" s="42">
        <v>7.5302983616738371E-4</v>
      </c>
      <c r="F20" s="42">
        <v>1.9048347902752351E-4</v>
      </c>
      <c r="G20" s="42">
        <v>2.4659046961119469E-4</v>
      </c>
      <c r="H20" s="42">
        <v>1.6130854337467743E-4</v>
      </c>
      <c r="I20" s="42">
        <v>1.6847124003734634E-4</v>
      </c>
      <c r="J20" s="42">
        <v>2.7863582770827362E-4</v>
      </c>
      <c r="K20" s="42">
        <v>5.4391047477967336E-4</v>
      </c>
      <c r="L20" s="42">
        <v>3.4264992719239263E-4</v>
      </c>
      <c r="M20" s="42">
        <v>7.2576781463044935E-4</v>
      </c>
      <c r="N20" s="42">
        <v>6.3276548502270644E-4</v>
      </c>
      <c r="O20" s="42">
        <v>3.7486536947972107E-4</v>
      </c>
      <c r="P20" s="42">
        <v>4.4433544840202766E-4</v>
      </c>
      <c r="Q20" s="42">
        <v>5.2692242069002956E-4</v>
      </c>
      <c r="R20" s="42">
        <v>3.712191414148012E-4</v>
      </c>
      <c r="S20" s="42">
        <v>0.25185618911733682</v>
      </c>
      <c r="T20" s="42">
        <v>1.908810058340068E-3</v>
      </c>
      <c r="U20" s="42">
        <v>3.1357346817554628E-4</v>
      </c>
      <c r="V20" s="42">
        <v>1.5265838888091305E-4</v>
      </c>
      <c r="W20" s="42">
        <v>3.6109367674207361E-4</v>
      </c>
      <c r="X20" s="42">
        <v>2.2244392076371531E-4</v>
      </c>
      <c r="Y20" s="42">
        <v>3.8378899004516188E-4</v>
      </c>
      <c r="Z20" s="42">
        <v>3.1782275436691973E-4</v>
      </c>
      <c r="AA20" s="42">
        <v>1.8342830948782143E-4</v>
      </c>
      <c r="AB20" s="42">
        <v>2.9097319208862819E-4</v>
      </c>
      <c r="AC20" s="42">
        <v>3.6492123966236145E-4</v>
      </c>
      <c r="AD20" s="42">
        <v>2.7295002674264574E-4</v>
      </c>
      <c r="AE20" s="42">
        <v>3.0462787319268902E-4</v>
      </c>
      <c r="AF20" s="42">
        <v>7.8914509100223872E-4</v>
      </c>
      <c r="AG20" s="42">
        <v>2.2011342683099278E-4</v>
      </c>
      <c r="AH20" s="42">
        <v>2.7726453218259806E-4</v>
      </c>
      <c r="AI20" s="42">
        <v>1.1058244844884249E-3</v>
      </c>
      <c r="AJ20" s="42">
        <v>6.5159688949882079E-4</v>
      </c>
      <c r="AK20" s="42">
        <v>5.4971919851611755E-4</v>
      </c>
      <c r="AL20" s="42">
        <v>1.5154529957599418E-3</v>
      </c>
      <c r="AM20" s="42">
        <v>2.2599689130675043E-2</v>
      </c>
      <c r="AN20" s="42">
        <v>3.6539618982459429E-4</v>
      </c>
      <c r="AO20" s="42">
        <v>6.6344798782767486E-4</v>
      </c>
      <c r="AP20" s="42">
        <v>4.1412555350456358E-4</v>
      </c>
      <c r="AQ20" s="42">
        <v>2.8406526492620082E-3</v>
      </c>
      <c r="AR20" s="42">
        <v>1.6961595542698763E-4</v>
      </c>
      <c r="AS20" s="42">
        <v>7.2474664430978789E-4</v>
      </c>
      <c r="AT20" s="42">
        <v>1.3769738905989757E-4</v>
      </c>
      <c r="AU20" s="42">
        <v>2.729313019835467E-4</v>
      </c>
      <c r="AV20" s="42">
        <v>1.3562939373421457E-4</v>
      </c>
      <c r="AW20" s="42">
        <v>3.5424455145902019E-4</v>
      </c>
      <c r="AX20" s="42">
        <v>2.5904618304630161E-4</v>
      </c>
      <c r="AY20" s="42">
        <v>2.6998449047400719E-4</v>
      </c>
      <c r="AZ20" s="42">
        <v>2.9033951093163015E-4</v>
      </c>
      <c r="BA20" s="42">
        <v>1.5680201339812951E-3</v>
      </c>
      <c r="BB20" s="42">
        <v>2.622520418106471E-4</v>
      </c>
      <c r="BC20" s="42">
        <v>1.2577452493564391E-4</v>
      </c>
      <c r="BD20" s="42">
        <v>1.0764855527941041E-4</v>
      </c>
      <c r="BE20" s="42">
        <v>2.4578980557747165E-4</v>
      </c>
      <c r="BF20" s="42">
        <v>1.3611202695279208E-4</v>
      </c>
      <c r="BG20" s="42">
        <v>2.0766616279032786E-4</v>
      </c>
      <c r="BH20" s="42">
        <v>6.933825989852185E-4</v>
      </c>
      <c r="BI20" s="42">
        <v>3.2309277962003555E-4</v>
      </c>
      <c r="BJ20" s="42">
        <v>3.1923304361547168E-4</v>
      </c>
      <c r="BK20" s="42">
        <v>6.1503111835212041E-5</v>
      </c>
      <c r="BL20" s="42">
        <v>1.6234870939271261E-4</v>
      </c>
      <c r="BM20" s="42">
        <v>1.7375187480943692E-4</v>
      </c>
      <c r="BN20" s="42">
        <v>1.6806262894300593E-4</v>
      </c>
      <c r="BO20" s="42">
        <v>4.0059644370662892E-4</v>
      </c>
      <c r="BP20" s="42">
        <v>9.4700451460014081E-4</v>
      </c>
      <c r="BQ20" s="42">
        <v>2.8344463701705493E-4</v>
      </c>
      <c r="BR20" s="42">
        <v>5.0578625159849013E-4</v>
      </c>
      <c r="BS20" s="42">
        <v>0</v>
      </c>
    </row>
    <row r="21" spans="1:71" ht="15.5" x14ac:dyDescent="0.35">
      <c r="A21" s="11" t="s">
        <v>60</v>
      </c>
      <c r="B21" s="24" t="s">
        <v>152</v>
      </c>
      <c r="C21">
        <f t="shared" si="2"/>
        <v>17</v>
      </c>
      <c r="D21" s="42">
        <v>6.0701752395175726E-4</v>
      </c>
      <c r="E21" s="42">
        <v>7.8919909283744539E-4</v>
      </c>
      <c r="F21" s="42">
        <v>3.1308713531628902E-4</v>
      </c>
      <c r="G21" s="42">
        <v>6.5394512969034902E-4</v>
      </c>
      <c r="H21" s="42">
        <v>4.4126665311078767E-4</v>
      </c>
      <c r="I21" s="42">
        <v>4.916540870331551E-4</v>
      </c>
      <c r="J21" s="42">
        <v>7.7847778756627735E-4</v>
      </c>
      <c r="K21" s="42">
        <v>2.902378169337653E-3</v>
      </c>
      <c r="L21" s="42">
        <v>6.4653710872540691E-4</v>
      </c>
      <c r="M21" s="42">
        <v>3.0784685604831924E-3</v>
      </c>
      <c r="N21" s="42">
        <v>1.5408719869546309E-3</v>
      </c>
      <c r="O21" s="42">
        <v>9.1142856989201767E-3</v>
      </c>
      <c r="P21" s="42">
        <v>3.1602761154419239E-3</v>
      </c>
      <c r="Q21" s="42">
        <v>2.440453382801396E-3</v>
      </c>
      <c r="R21" s="42">
        <v>3.7007670200665129E-3</v>
      </c>
      <c r="S21" s="42">
        <v>3.9000589079256731E-3</v>
      </c>
      <c r="T21" s="42">
        <v>0.16957426447104157</v>
      </c>
      <c r="U21" s="42">
        <v>1.1507040717115891E-2</v>
      </c>
      <c r="V21" s="42">
        <v>4.7791132354962554E-4</v>
      </c>
      <c r="W21" s="42">
        <v>8.8456647189170154E-4</v>
      </c>
      <c r="X21" s="42">
        <v>6.7790158560167529E-4</v>
      </c>
      <c r="Y21" s="42">
        <v>1.2150345797176819E-3</v>
      </c>
      <c r="Z21" s="42">
        <v>7.2163848136067091E-3</v>
      </c>
      <c r="AA21" s="42">
        <v>2.9360769893379541E-3</v>
      </c>
      <c r="AB21" s="42">
        <v>3.7787307374161742E-3</v>
      </c>
      <c r="AC21" s="42">
        <v>3.9077745550513488E-3</v>
      </c>
      <c r="AD21" s="42">
        <v>6.6020305575075573E-4</v>
      </c>
      <c r="AE21" s="42">
        <v>6.1708454064933265E-4</v>
      </c>
      <c r="AF21" s="42">
        <v>2.2462360027086085E-3</v>
      </c>
      <c r="AG21" s="42">
        <v>3.5096651834468739E-3</v>
      </c>
      <c r="AH21" s="42">
        <v>1.6993602546971158E-3</v>
      </c>
      <c r="AI21" s="42">
        <v>9.5132131783649278E-4</v>
      </c>
      <c r="AJ21" s="42">
        <v>1.375015523069398E-3</v>
      </c>
      <c r="AK21" s="42">
        <v>2.0289773201332805E-3</v>
      </c>
      <c r="AL21" s="42">
        <v>9.0730674400275066E-4</v>
      </c>
      <c r="AM21" s="42">
        <v>2.8155924107596156E-3</v>
      </c>
      <c r="AN21" s="42">
        <v>6.9595499918353695E-4</v>
      </c>
      <c r="AO21" s="42">
        <v>4.0671627954520957E-4</v>
      </c>
      <c r="AP21" s="42">
        <v>6.8718768304840085E-4</v>
      </c>
      <c r="AQ21" s="42">
        <v>9.8999178507028457E-4</v>
      </c>
      <c r="AR21" s="42">
        <v>1.2358353048321745E-3</v>
      </c>
      <c r="AS21" s="42">
        <v>1.3884410439417546E-3</v>
      </c>
      <c r="AT21" s="42">
        <v>5.6540350549229637E-4</v>
      </c>
      <c r="AU21" s="42">
        <v>1.2317570274051383E-3</v>
      </c>
      <c r="AV21" s="42">
        <v>6.9581048299153288E-4</v>
      </c>
      <c r="AW21" s="42">
        <v>8.4779474285912027E-4</v>
      </c>
      <c r="AX21" s="42">
        <v>1.8837078490275177E-3</v>
      </c>
      <c r="AY21" s="42">
        <v>1.5503029534167751E-3</v>
      </c>
      <c r="AZ21" s="42">
        <v>1.1189270148230991E-2</v>
      </c>
      <c r="BA21" s="42">
        <v>1.2436673723301447E-3</v>
      </c>
      <c r="BB21" s="42">
        <v>7.1194620896661005E-4</v>
      </c>
      <c r="BC21" s="42">
        <v>9.1260707536702833E-4</v>
      </c>
      <c r="BD21" s="42">
        <v>1.0431673307584608E-3</v>
      </c>
      <c r="BE21" s="42">
        <v>1.8544398777748072E-4</v>
      </c>
      <c r="BF21" s="42">
        <v>1.7572070970250432E-3</v>
      </c>
      <c r="BG21" s="42">
        <v>1.4573032909066281E-3</v>
      </c>
      <c r="BH21" s="42">
        <v>2.5552967253155783E-3</v>
      </c>
      <c r="BI21" s="42">
        <v>2.0758603673504267E-3</v>
      </c>
      <c r="BJ21" s="42">
        <v>2.0316755018361687E-3</v>
      </c>
      <c r="BK21" s="42">
        <v>4.2841492578123971E-4</v>
      </c>
      <c r="BL21" s="42">
        <v>5.6875970332215427E-4</v>
      </c>
      <c r="BM21" s="42">
        <v>8.8894747395242371E-4</v>
      </c>
      <c r="BN21" s="42">
        <v>1.3981362245922349E-3</v>
      </c>
      <c r="BO21" s="42">
        <v>6.3869816069213889E-4</v>
      </c>
      <c r="BP21" s="42">
        <v>1.397487599157218E-3</v>
      </c>
      <c r="BQ21" s="42">
        <v>8.8668257589520985E-4</v>
      </c>
      <c r="BR21" s="42">
        <v>1.3025163339082852E-3</v>
      </c>
      <c r="BS21" s="42">
        <v>0</v>
      </c>
    </row>
    <row r="22" spans="1:71" ht="15.5" x14ac:dyDescent="0.35">
      <c r="A22" s="11" t="s">
        <v>61</v>
      </c>
      <c r="B22" s="24" t="s">
        <v>154</v>
      </c>
      <c r="C22">
        <f t="shared" si="2"/>
        <v>18</v>
      </c>
      <c r="D22" s="42">
        <v>2.8339647392336035E-4</v>
      </c>
      <c r="E22" s="42">
        <v>3.9054868902187314E-4</v>
      </c>
      <c r="F22" s="42">
        <v>2.1696091467723812E-4</v>
      </c>
      <c r="G22" s="42">
        <v>4.6443005914495602E-4</v>
      </c>
      <c r="H22" s="42">
        <v>3.5164839614152137E-4</v>
      </c>
      <c r="I22" s="42">
        <v>3.0091698561728514E-4</v>
      </c>
      <c r="J22" s="42">
        <v>5.2886552842660933E-4</v>
      </c>
      <c r="K22" s="42">
        <v>8.1889845866376678E-4</v>
      </c>
      <c r="L22" s="42">
        <v>4.9386772266988427E-4</v>
      </c>
      <c r="M22" s="42">
        <v>8.8324527542938823E-4</v>
      </c>
      <c r="N22" s="42">
        <v>2.1247088972926619E-3</v>
      </c>
      <c r="O22" s="42">
        <v>9.4922088131722078E-4</v>
      </c>
      <c r="P22" s="42">
        <v>6.3867561633298888E-4</v>
      </c>
      <c r="Q22" s="42">
        <v>6.5010172714395598E-4</v>
      </c>
      <c r="R22" s="42">
        <v>8.9483339004289559E-4</v>
      </c>
      <c r="S22" s="42">
        <v>5.7208155183289579E-4</v>
      </c>
      <c r="T22" s="42">
        <v>1.3457197020465455E-3</v>
      </c>
      <c r="U22" s="42">
        <v>0.26044692819846282</v>
      </c>
      <c r="V22" s="42">
        <v>4.1234625838498746E-4</v>
      </c>
      <c r="W22" s="42">
        <v>5.1224752501636802E-4</v>
      </c>
      <c r="X22" s="42">
        <v>5.1777752584739002E-4</v>
      </c>
      <c r="Y22" s="42">
        <v>7.4763114632984691E-4</v>
      </c>
      <c r="Z22" s="42">
        <v>1.0104525235495347E-3</v>
      </c>
      <c r="AA22" s="42">
        <v>9.1748526393040162E-4</v>
      </c>
      <c r="AB22" s="42">
        <v>6.9854695094784052E-4</v>
      </c>
      <c r="AC22" s="42">
        <v>6.1868381543801081E-4</v>
      </c>
      <c r="AD22" s="42">
        <v>5.4295185832192109E-4</v>
      </c>
      <c r="AE22" s="42">
        <v>5.2349601668319186E-4</v>
      </c>
      <c r="AF22" s="42">
        <v>5.6271070325488251E-4</v>
      </c>
      <c r="AG22" s="42">
        <v>1.2480800512672577E-3</v>
      </c>
      <c r="AH22" s="42">
        <v>7.5544390029989872E-4</v>
      </c>
      <c r="AI22" s="42">
        <v>6.2720887364615333E-4</v>
      </c>
      <c r="AJ22" s="42">
        <v>8.056596094063069E-4</v>
      </c>
      <c r="AK22" s="42">
        <v>5.75876489843132E-4</v>
      </c>
      <c r="AL22" s="42">
        <v>5.0751956953439187E-4</v>
      </c>
      <c r="AM22" s="42">
        <v>6.525581909088764E-4</v>
      </c>
      <c r="AN22" s="42">
        <v>4.4332390936743961E-4</v>
      </c>
      <c r="AO22" s="42">
        <v>4.6538356936414593E-4</v>
      </c>
      <c r="AP22" s="42">
        <v>3.9054774830404822E-4</v>
      </c>
      <c r="AQ22" s="42">
        <v>4.4733181775292075E-4</v>
      </c>
      <c r="AR22" s="42">
        <v>6.9279887712109527E-4</v>
      </c>
      <c r="AS22" s="42">
        <v>2.3051694970449214E-3</v>
      </c>
      <c r="AT22" s="42">
        <v>4.4109918694488159E-4</v>
      </c>
      <c r="AU22" s="42">
        <v>4.9005434554089263E-4</v>
      </c>
      <c r="AV22" s="42">
        <v>8.9547980527666666E-4</v>
      </c>
      <c r="AW22" s="42">
        <v>6.3613509556022479E-4</v>
      </c>
      <c r="AX22" s="42">
        <v>7.2757793250597985E-4</v>
      </c>
      <c r="AY22" s="42">
        <v>7.3308518269780553E-4</v>
      </c>
      <c r="AZ22" s="42">
        <v>2.301964597001423E-2</v>
      </c>
      <c r="BA22" s="42">
        <v>4.3161110951837091E-3</v>
      </c>
      <c r="BB22" s="42">
        <v>2.2587155429334145E-3</v>
      </c>
      <c r="BC22" s="42">
        <v>3.272307394388543E-3</v>
      </c>
      <c r="BD22" s="42">
        <v>1.8732006630602484E-3</v>
      </c>
      <c r="BE22" s="42">
        <v>2.6760501970668477E-4</v>
      </c>
      <c r="BF22" s="42">
        <v>1.3965464263957094E-3</v>
      </c>
      <c r="BG22" s="42">
        <v>1.4876998102816453E-3</v>
      </c>
      <c r="BH22" s="42">
        <v>1.2559230646052513E-2</v>
      </c>
      <c r="BI22" s="42">
        <v>9.9235883007173925E-4</v>
      </c>
      <c r="BJ22" s="42">
        <v>2.4475688974917296E-3</v>
      </c>
      <c r="BK22" s="42">
        <v>2.9060686353967385E-4</v>
      </c>
      <c r="BL22" s="42">
        <v>8.7627924892543787E-4</v>
      </c>
      <c r="BM22" s="42">
        <v>7.8111546028566622E-4</v>
      </c>
      <c r="BN22" s="42">
        <v>1.2761426574341853E-3</v>
      </c>
      <c r="BO22" s="42">
        <v>6.5067884809158266E-4</v>
      </c>
      <c r="BP22" s="42">
        <v>6.7056358598131848E-4</v>
      </c>
      <c r="BQ22" s="42">
        <v>3.5465473753989586E-3</v>
      </c>
      <c r="BR22" s="42">
        <v>1.6178581729457051E-3</v>
      </c>
      <c r="BS22" s="42">
        <v>0</v>
      </c>
    </row>
    <row r="23" spans="1:71" ht="15.5" x14ac:dyDescent="0.35">
      <c r="A23" s="11" t="s">
        <v>62</v>
      </c>
      <c r="B23" s="25" t="s">
        <v>156</v>
      </c>
      <c r="C23">
        <f t="shared" si="2"/>
        <v>19</v>
      </c>
      <c r="D23" s="42">
        <v>1.3620407883022097E-3</v>
      </c>
      <c r="E23" s="42">
        <v>1.1809951971636754E-3</v>
      </c>
      <c r="F23" s="42">
        <v>7.1964238177195893E-4</v>
      </c>
      <c r="G23" s="42">
        <v>1.5639949876247996E-3</v>
      </c>
      <c r="H23" s="42">
        <v>5.0039994448610944E-4</v>
      </c>
      <c r="I23" s="42">
        <v>9.3554566645960037E-4</v>
      </c>
      <c r="J23" s="42">
        <v>2.3587682066377453E-3</v>
      </c>
      <c r="K23" s="42">
        <v>1.1788757079646156E-3</v>
      </c>
      <c r="L23" s="42">
        <v>1.6037029136453608E-3</v>
      </c>
      <c r="M23" s="42">
        <v>1.3124636317576265E-3</v>
      </c>
      <c r="N23" s="42">
        <v>8.1056788913992433E-4</v>
      </c>
      <c r="O23" s="42">
        <v>6.7102427826044994E-4</v>
      </c>
      <c r="P23" s="42">
        <v>8.3934111964594773E-4</v>
      </c>
      <c r="Q23" s="42">
        <v>3.9822791302924338E-4</v>
      </c>
      <c r="R23" s="42">
        <v>6.4659382813132642E-4</v>
      </c>
      <c r="S23" s="42">
        <v>6.6637392587293122E-4</v>
      </c>
      <c r="T23" s="42">
        <v>1.0516531170772731E-3</v>
      </c>
      <c r="U23" s="42">
        <v>4.4770364410214963E-4</v>
      </c>
      <c r="V23" s="42">
        <v>2.4475847794461044E-2</v>
      </c>
      <c r="W23" s="42">
        <v>1.4361054930143152E-3</v>
      </c>
      <c r="X23" s="42">
        <v>2.6178813632286684E-3</v>
      </c>
      <c r="Y23" s="42">
        <v>1.2573736978814052E-3</v>
      </c>
      <c r="Z23" s="42">
        <v>1.0490624920101539E-3</v>
      </c>
      <c r="AA23" s="42">
        <v>5.1113285654005684E-4</v>
      </c>
      <c r="AB23" s="42">
        <v>1.1599145052425559E-3</v>
      </c>
      <c r="AC23" s="42">
        <v>1.5392570949503946E-3</v>
      </c>
      <c r="AD23" s="42">
        <v>1.3004282974261076E-3</v>
      </c>
      <c r="AE23" s="42">
        <v>1.5683988732663288E-3</v>
      </c>
      <c r="AF23" s="42">
        <v>6.8115523550271349E-4</v>
      </c>
      <c r="AG23" s="42">
        <v>3.8962409428638098E-4</v>
      </c>
      <c r="AH23" s="42">
        <v>8.4037081575892819E-4</v>
      </c>
      <c r="AI23" s="42">
        <v>5.5243962396058345E-4</v>
      </c>
      <c r="AJ23" s="42">
        <v>6.5554435404443796E-4</v>
      </c>
      <c r="AK23" s="42">
        <v>6.8747762949914403E-4</v>
      </c>
      <c r="AL23" s="42">
        <v>4.8372360181509855E-4</v>
      </c>
      <c r="AM23" s="42">
        <v>5.4253017097058106E-4</v>
      </c>
      <c r="AN23" s="42">
        <v>4.5969582445008192E-4</v>
      </c>
      <c r="AO23" s="42">
        <v>7.8141552104602613E-4</v>
      </c>
      <c r="AP23" s="42">
        <v>6.3502797747081135E-4</v>
      </c>
      <c r="AQ23" s="42">
        <v>7.8493885200820758E-4</v>
      </c>
      <c r="AR23" s="42">
        <v>3.5055306212474564E-4</v>
      </c>
      <c r="AS23" s="42">
        <v>6.2580412445286987E-4</v>
      </c>
      <c r="AT23" s="42">
        <v>5.1297960431945268E-3</v>
      </c>
      <c r="AU23" s="42">
        <v>2.5013084463067388E-3</v>
      </c>
      <c r="AV23" s="42">
        <v>1.8428206776703664E-3</v>
      </c>
      <c r="AW23" s="42">
        <v>6.5989456674102722E-4</v>
      </c>
      <c r="AX23" s="42">
        <v>3.3026793260503061E-4</v>
      </c>
      <c r="AY23" s="42">
        <v>5.348521637137182E-4</v>
      </c>
      <c r="AZ23" s="42">
        <v>3.899566638140376E-4</v>
      </c>
      <c r="BA23" s="42">
        <v>2.5123031986830948E-4</v>
      </c>
      <c r="BB23" s="42">
        <v>1.822921298103263E-4</v>
      </c>
      <c r="BC23" s="42">
        <v>1.4290929073753174E-4</v>
      </c>
      <c r="BD23" s="42">
        <v>1.4062950931029809E-4</v>
      </c>
      <c r="BE23" s="42">
        <v>3.3278490076847812E-5</v>
      </c>
      <c r="BF23" s="42">
        <v>1.9392415302859381E-4</v>
      </c>
      <c r="BG23" s="42">
        <v>3.4803880286660897E-4</v>
      </c>
      <c r="BH23" s="42">
        <v>2.3747706916394941E-4</v>
      </c>
      <c r="BI23" s="42">
        <v>5.5194227595484712E-4</v>
      </c>
      <c r="BJ23" s="42">
        <v>2.1734583004302257E-4</v>
      </c>
      <c r="BK23" s="42">
        <v>3.0791090040019662E-4</v>
      </c>
      <c r="BL23" s="42">
        <v>1.9401333507501286E-4</v>
      </c>
      <c r="BM23" s="42">
        <v>1.5353979835149394E-4</v>
      </c>
      <c r="BN23" s="42">
        <v>2.3350450367672583E-4</v>
      </c>
      <c r="BO23" s="42">
        <v>2.0745279673915995E-4</v>
      </c>
      <c r="BP23" s="42">
        <v>2.239090505453446E-4</v>
      </c>
      <c r="BQ23" s="42">
        <v>2.3822246717720589E-4</v>
      </c>
      <c r="BR23" s="42">
        <v>4.5235976586761634E-4</v>
      </c>
      <c r="BS23" s="42">
        <v>0</v>
      </c>
    </row>
    <row r="24" spans="1:71" ht="15.5" x14ac:dyDescent="0.35">
      <c r="A24" s="12" t="s">
        <v>63</v>
      </c>
      <c r="B24" s="25" t="s">
        <v>158</v>
      </c>
      <c r="C24">
        <f t="shared" si="2"/>
        <v>20</v>
      </c>
      <c r="D24" s="42">
        <v>2.872261161686601E-4</v>
      </c>
      <c r="E24" s="42">
        <v>3.1066459229988583E-4</v>
      </c>
      <c r="F24" s="42">
        <v>1.4094102020520169E-4</v>
      </c>
      <c r="G24" s="42">
        <v>3.2601170201230014E-4</v>
      </c>
      <c r="H24" s="42">
        <v>2.1500816769415553E-4</v>
      </c>
      <c r="I24" s="42">
        <v>1.5982215498566238E-4</v>
      </c>
      <c r="J24" s="42">
        <v>3.8856052820621773E-4</v>
      </c>
      <c r="K24" s="42">
        <v>3.480328545630725E-4</v>
      </c>
      <c r="L24" s="42">
        <v>9.4129016832631991E-4</v>
      </c>
      <c r="M24" s="42">
        <v>7.030441878096604E-4</v>
      </c>
      <c r="N24" s="42">
        <v>4.4883413645744799E-4</v>
      </c>
      <c r="O24" s="42">
        <v>1.3917076720092162E-4</v>
      </c>
      <c r="P24" s="42">
        <v>1.7847990252797802E-4</v>
      </c>
      <c r="Q24" s="42">
        <v>8.2457889429851113E-5</v>
      </c>
      <c r="R24" s="42">
        <v>1.3797283645714187E-4</v>
      </c>
      <c r="S24" s="42">
        <v>1.3839551074208887E-4</v>
      </c>
      <c r="T24" s="42">
        <v>2.1063764932907403E-4</v>
      </c>
      <c r="U24" s="42">
        <v>1.1467542509213683E-4</v>
      </c>
      <c r="V24" s="42">
        <v>3.6888868862360474E-3</v>
      </c>
      <c r="W24" s="42">
        <v>0.10830737921455633</v>
      </c>
      <c r="X24" s="42">
        <v>5.6152662533769321E-4</v>
      </c>
      <c r="Y24" s="42">
        <v>6.7738129108362119E-4</v>
      </c>
      <c r="Z24" s="42">
        <v>1.6526789858187965E-3</v>
      </c>
      <c r="AA24" s="42">
        <v>6.6844724996284184E-4</v>
      </c>
      <c r="AB24" s="42">
        <v>2.3710037174869589E-4</v>
      </c>
      <c r="AC24" s="42">
        <v>2.7495255244204997E-4</v>
      </c>
      <c r="AD24" s="42">
        <v>2.3038051126185813E-4</v>
      </c>
      <c r="AE24" s="42">
        <v>2.752114620083821E-4</v>
      </c>
      <c r="AF24" s="42">
        <v>1.4793877377736609E-4</v>
      </c>
      <c r="AG24" s="42">
        <v>7.9452929662357768E-5</v>
      </c>
      <c r="AH24" s="42">
        <v>1.608229475396241E-4</v>
      </c>
      <c r="AI24" s="42">
        <v>1.182181852782821E-4</v>
      </c>
      <c r="AJ24" s="42">
        <v>1.2907725625268743E-4</v>
      </c>
      <c r="AK24" s="42">
        <v>1.3364014444015141E-4</v>
      </c>
      <c r="AL24" s="42">
        <v>9.7420222000292212E-5</v>
      </c>
      <c r="AM24" s="42">
        <v>1.1136364483617E-4</v>
      </c>
      <c r="AN24" s="42">
        <v>1.0369567991702993E-4</v>
      </c>
      <c r="AO24" s="42">
        <v>1.8348129510428111E-4</v>
      </c>
      <c r="AP24" s="42">
        <v>1.3001981731627343E-4</v>
      </c>
      <c r="AQ24" s="42">
        <v>1.724121043864214E-4</v>
      </c>
      <c r="AR24" s="42">
        <v>1.0482317451844735E-4</v>
      </c>
      <c r="AS24" s="42">
        <v>1.241624884432659E-4</v>
      </c>
      <c r="AT24" s="42">
        <v>8.7759052183691681E-4</v>
      </c>
      <c r="AU24" s="42">
        <v>3.9504878729210353E-4</v>
      </c>
      <c r="AV24" s="42">
        <v>2.9425975193707646E-4</v>
      </c>
      <c r="AW24" s="42">
        <v>1.4045376102418821E-4</v>
      </c>
      <c r="AX24" s="42">
        <v>9.3048685132593611E-5</v>
      </c>
      <c r="AY24" s="42">
        <v>2.4636320116107693E-4</v>
      </c>
      <c r="AZ24" s="42">
        <v>8.3963241896720193E-5</v>
      </c>
      <c r="BA24" s="42">
        <v>5.802145291430087E-5</v>
      </c>
      <c r="BB24" s="42">
        <v>4.3275661471613521E-5</v>
      </c>
      <c r="BC24" s="42">
        <v>3.0248822792518945E-5</v>
      </c>
      <c r="BD24" s="42">
        <v>3.1044374648428095E-5</v>
      </c>
      <c r="BE24" s="42">
        <v>7.7259104332557185E-6</v>
      </c>
      <c r="BF24" s="42">
        <v>4.0623368079230161E-5</v>
      </c>
      <c r="BG24" s="42">
        <v>1.0959878166798535E-4</v>
      </c>
      <c r="BH24" s="42">
        <v>6.2573479935911202E-5</v>
      </c>
      <c r="BI24" s="42">
        <v>9.7448789043114015E-5</v>
      </c>
      <c r="BJ24" s="42">
        <v>5.7571586593401194E-5</v>
      </c>
      <c r="BK24" s="42">
        <v>1.4028450544280828E-4</v>
      </c>
      <c r="BL24" s="42">
        <v>1.1811624902856579E-4</v>
      </c>
      <c r="BM24" s="42">
        <v>7.2805413152236454E-5</v>
      </c>
      <c r="BN24" s="42">
        <v>5.649894207350452E-5</v>
      </c>
      <c r="BO24" s="42">
        <v>8.8495760511875344E-5</v>
      </c>
      <c r="BP24" s="42">
        <v>8.8904643658966608E-5</v>
      </c>
      <c r="BQ24" s="42">
        <v>5.9077362649515585E-5</v>
      </c>
      <c r="BR24" s="42">
        <v>1.3150958129354832E-4</v>
      </c>
      <c r="BS24" s="42">
        <v>0</v>
      </c>
    </row>
    <row r="25" spans="1:71" ht="15.5" x14ac:dyDescent="0.35">
      <c r="A25" s="11" t="s">
        <v>64</v>
      </c>
      <c r="B25" s="25" t="s">
        <v>160</v>
      </c>
      <c r="C25">
        <f t="shared" si="2"/>
        <v>21</v>
      </c>
      <c r="D25" s="42">
        <v>9.7502630446791444E-3</v>
      </c>
      <c r="E25" s="42">
        <v>3.0247695573893899E-3</v>
      </c>
      <c r="F25" s="42">
        <v>1.3418703642909936E-3</v>
      </c>
      <c r="G25" s="42">
        <v>2.6131209468074732E-3</v>
      </c>
      <c r="H25" s="42">
        <v>1.3961863320934224E-3</v>
      </c>
      <c r="I25" s="42">
        <v>5.182198489826691E-4</v>
      </c>
      <c r="J25" s="42">
        <v>1.2620291283033359E-3</v>
      </c>
      <c r="K25" s="42">
        <v>2.1980936700706252E-3</v>
      </c>
      <c r="L25" s="42">
        <v>5.2267747756044062E-3</v>
      </c>
      <c r="M25" s="42">
        <v>3.8776007171831841E-3</v>
      </c>
      <c r="N25" s="42">
        <v>1.4998014035022943E-3</v>
      </c>
      <c r="O25" s="42">
        <v>3.0734793500399125E-3</v>
      </c>
      <c r="P25" s="42">
        <v>9.3613625486918938E-3</v>
      </c>
      <c r="Q25" s="42">
        <v>2.4154280757763425E-3</v>
      </c>
      <c r="R25" s="42">
        <v>4.375469349212166E-3</v>
      </c>
      <c r="S25" s="42">
        <v>2.1702978017291755E-3</v>
      </c>
      <c r="T25" s="42">
        <v>4.8842298558461061E-3</v>
      </c>
      <c r="U25" s="42">
        <v>2.1952530732949212E-3</v>
      </c>
      <c r="V25" s="42">
        <v>1.3163900533842928E-3</v>
      </c>
      <c r="W25" s="42">
        <v>5.3413865184835669E-3</v>
      </c>
      <c r="X25" s="42">
        <v>9.305158384165732E-2</v>
      </c>
      <c r="Y25" s="42">
        <v>1.5110237220201418E-2</v>
      </c>
      <c r="Z25" s="42">
        <v>9.221010280339165E-3</v>
      </c>
      <c r="AA25" s="42">
        <v>2.3857124822028643E-3</v>
      </c>
      <c r="AB25" s="42">
        <v>1.3247749734450297E-2</v>
      </c>
      <c r="AC25" s="42">
        <v>3.2671557160222514E-3</v>
      </c>
      <c r="AD25" s="42">
        <v>1.3436467095624789E-3</v>
      </c>
      <c r="AE25" s="42">
        <v>2.083645695266324E-3</v>
      </c>
      <c r="AF25" s="42">
        <v>1.6881037334949005E-3</v>
      </c>
      <c r="AG25" s="42">
        <v>8.8097315722647615E-4</v>
      </c>
      <c r="AH25" s="42">
        <v>3.9364318487776538E-3</v>
      </c>
      <c r="AI25" s="42">
        <v>9.6140609217047377E-4</v>
      </c>
      <c r="AJ25" s="42">
        <v>1.4690860670460144E-3</v>
      </c>
      <c r="AK25" s="42">
        <v>2.371417817264325E-3</v>
      </c>
      <c r="AL25" s="42">
        <v>1.5613720025939169E-3</v>
      </c>
      <c r="AM25" s="42">
        <v>2.8856061476700825E-3</v>
      </c>
      <c r="AN25" s="42">
        <v>1.1841220712846094E-3</v>
      </c>
      <c r="AO25" s="42">
        <v>3.9358691244533508E-4</v>
      </c>
      <c r="AP25" s="42">
        <v>1.4851611520968174E-3</v>
      </c>
      <c r="AQ25" s="42">
        <v>1.1388107601200872E-3</v>
      </c>
      <c r="AR25" s="42">
        <v>6.3612335197988593E-4</v>
      </c>
      <c r="AS25" s="42">
        <v>4.7691131424619558E-4</v>
      </c>
      <c r="AT25" s="42">
        <v>7.083432021537131E-4</v>
      </c>
      <c r="AU25" s="42">
        <v>3.8167880943224664E-4</v>
      </c>
      <c r="AV25" s="42">
        <v>5.3975876708004227E-4</v>
      </c>
      <c r="AW25" s="42">
        <v>2.6147143512803532E-4</v>
      </c>
      <c r="AX25" s="42">
        <v>6.4760247150116401E-4</v>
      </c>
      <c r="AY25" s="42">
        <v>8.6731042584201816E-4</v>
      </c>
      <c r="AZ25" s="42">
        <v>8.19384923390937E-4</v>
      </c>
      <c r="BA25" s="42">
        <v>3.0503434998060031E-4</v>
      </c>
      <c r="BB25" s="42">
        <v>2.3383076617108315E-4</v>
      </c>
      <c r="BC25" s="42">
        <v>1.6423429053644031E-4</v>
      </c>
      <c r="BD25" s="42">
        <v>1.4213683808909705E-4</v>
      </c>
      <c r="BE25" s="42">
        <v>7.8660335857937377E-5</v>
      </c>
      <c r="BF25" s="42">
        <v>2.319333694945889E-4</v>
      </c>
      <c r="BG25" s="42">
        <v>3.1272343297726081E-4</v>
      </c>
      <c r="BH25" s="42">
        <v>3.6570186007150101E-4</v>
      </c>
      <c r="BI25" s="42">
        <v>3.8383400021967448E-4</v>
      </c>
      <c r="BJ25" s="42">
        <v>4.0499597980535844E-4</v>
      </c>
      <c r="BK25" s="42">
        <v>1.1296112276346901E-4</v>
      </c>
      <c r="BL25" s="42">
        <v>1.9620821761436838E-4</v>
      </c>
      <c r="BM25" s="42">
        <v>2.4225047516775384E-4</v>
      </c>
      <c r="BN25" s="42">
        <v>2.4687719488300015E-4</v>
      </c>
      <c r="BO25" s="42">
        <v>5.6100832330430932E-4</v>
      </c>
      <c r="BP25" s="42">
        <v>8.0337059037239884E-4</v>
      </c>
      <c r="BQ25" s="42">
        <v>3.5952871186871043E-4</v>
      </c>
      <c r="BR25" s="42">
        <v>5.4414647237288616E-4</v>
      </c>
      <c r="BS25" s="42">
        <v>0</v>
      </c>
    </row>
    <row r="26" spans="1:71" ht="15.5" x14ac:dyDescent="0.35">
      <c r="A26" s="11" t="s">
        <v>65</v>
      </c>
      <c r="B26" s="24" t="s">
        <v>162</v>
      </c>
      <c r="C26">
        <f t="shared" si="2"/>
        <v>22</v>
      </c>
      <c r="D26" s="42">
        <v>6.2703297612860046E-3</v>
      </c>
      <c r="E26" s="42">
        <v>1.9297327817397894E-3</v>
      </c>
      <c r="F26" s="42">
        <v>4.5019240169500704E-4</v>
      </c>
      <c r="G26" s="42">
        <v>1.2475361699552052E-2</v>
      </c>
      <c r="H26" s="42">
        <v>5.9487926254839934E-4</v>
      </c>
      <c r="I26" s="42">
        <v>6.4084185061470342E-4</v>
      </c>
      <c r="J26" s="42">
        <v>1.6085528519452486E-3</v>
      </c>
      <c r="K26" s="42">
        <v>1.8899031190941543E-3</v>
      </c>
      <c r="L26" s="42">
        <v>3.2739350348545385E-3</v>
      </c>
      <c r="M26" s="42">
        <v>3.693920370951904E-3</v>
      </c>
      <c r="N26" s="42">
        <v>1.2283492217378602E-3</v>
      </c>
      <c r="O26" s="42">
        <v>2.1078435295462149E-3</v>
      </c>
      <c r="P26" s="42">
        <v>2.87331701573618E-3</v>
      </c>
      <c r="Q26" s="42">
        <v>9.7614320442507773E-4</v>
      </c>
      <c r="R26" s="42">
        <v>1.8412645854577155E-3</v>
      </c>
      <c r="S26" s="42">
        <v>3.2583055266557151E-3</v>
      </c>
      <c r="T26" s="42">
        <v>4.1554039660774795E-3</v>
      </c>
      <c r="U26" s="42">
        <v>8.1968208355454649E-3</v>
      </c>
      <c r="V26" s="42">
        <v>7.0936478339427922E-4</v>
      </c>
      <c r="W26" s="42">
        <v>3.5483270628923628E-3</v>
      </c>
      <c r="X26" s="42">
        <v>2.8991034783811989E-3</v>
      </c>
      <c r="Y26" s="42">
        <v>0.13624967417852146</v>
      </c>
      <c r="Z26" s="42">
        <v>5.7999831378121426E-3</v>
      </c>
      <c r="AA26" s="42">
        <v>2.2702225700458856E-3</v>
      </c>
      <c r="AB26" s="42">
        <v>5.9564963466309613E-3</v>
      </c>
      <c r="AC26" s="42">
        <v>3.3366133744109835E-3</v>
      </c>
      <c r="AD26" s="42">
        <v>1.311706030035139E-3</v>
      </c>
      <c r="AE26" s="42">
        <v>1.0465325481069016E-3</v>
      </c>
      <c r="AF26" s="42">
        <v>1.61717662996363E-3</v>
      </c>
      <c r="AG26" s="42">
        <v>1.3408227449404632E-3</v>
      </c>
      <c r="AH26" s="42">
        <v>1.3524862348111499E-3</v>
      </c>
      <c r="AI26" s="42">
        <v>8.902392276492003E-4</v>
      </c>
      <c r="AJ26" s="42">
        <v>1.4090721359011891E-3</v>
      </c>
      <c r="AK26" s="42">
        <v>1.3724027357411299E-3</v>
      </c>
      <c r="AL26" s="42">
        <v>1.2600712330153817E-3</v>
      </c>
      <c r="AM26" s="42">
        <v>2.0483064577011207E-3</v>
      </c>
      <c r="AN26" s="42">
        <v>2.1497142084881981E-3</v>
      </c>
      <c r="AO26" s="42">
        <v>3.2331528720553216E-4</v>
      </c>
      <c r="AP26" s="42">
        <v>1.2162329607232588E-3</v>
      </c>
      <c r="AQ26" s="42">
        <v>2.5255777390903443E-3</v>
      </c>
      <c r="AR26" s="42">
        <v>1.4250156121277417E-3</v>
      </c>
      <c r="AS26" s="42">
        <v>6.1284986642184004E-4</v>
      </c>
      <c r="AT26" s="42">
        <v>5.786465542501751E-4</v>
      </c>
      <c r="AU26" s="42">
        <v>3.911173537104803E-4</v>
      </c>
      <c r="AV26" s="42">
        <v>4.1603189247857214E-4</v>
      </c>
      <c r="AW26" s="42">
        <v>3.30354703572896E-4</v>
      </c>
      <c r="AX26" s="42">
        <v>5.7885442763894635E-4</v>
      </c>
      <c r="AY26" s="42">
        <v>7.1963259006420431E-4</v>
      </c>
      <c r="AZ26" s="42">
        <v>2.4846061707161768E-3</v>
      </c>
      <c r="BA26" s="42">
        <v>7.6629545661825932E-4</v>
      </c>
      <c r="BB26" s="42">
        <v>3.7464120436521973E-4</v>
      </c>
      <c r="BC26" s="42">
        <v>2.8683398119928725E-4</v>
      </c>
      <c r="BD26" s="42">
        <v>2.1710767388913904E-4</v>
      </c>
      <c r="BE26" s="42">
        <v>2.9649790108769893E-4</v>
      </c>
      <c r="BF26" s="42">
        <v>2.369440810566462E-4</v>
      </c>
      <c r="BG26" s="42">
        <v>3.8592059542523379E-4</v>
      </c>
      <c r="BH26" s="42">
        <v>8.4463048770932884E-4</v>
      </c>
      <c r="BI26" s="42">
        <v>4.2915351425781677E-4</v>
      </c>
      <c r="BJ26" s="42">
        <v>9.6880620037917745E-4</v>
      </c>
      <c r="BK26" s="42">
        <v>1.1698508756867501E-4</v>
      </c>
      <c r="BL26" s="42">
        <v>2.7605889871672651E-4</v>
      </c>
      <c r="BM26" s="42">
        <v>4.0774001908473035E-4</v>
      </c>
      <c r="BN26" s="42">
        <v>3.0508347238721056E-4</v>
      </c>
      <c r="BO26" s="42">
        <v>9.9335121445693372E-4</v>
      </c>
      <c r="BP26" s="42">
        <v>4.4225159094380258E-4</v>
      </c>
      <c r="BQ26" s="42">
        <v>4.9330659950303478E-4</v>
      </c>
      <c r="BR26" s="42">
        <v>5.051838023690863E-4</v>
      </c>
      <c r="BS26" s="42">
        <v>0</v>
      </c>
    </row>
    <row r="27" spans="1:71" ht="15.5" x14ac:dyDescent="0.35">
      <c r="A27" s="11" t="s">
        <v>66</v>
      </c>
      <c r="B27" s="25" t="s">
        <v>164</v>
      </c>
      <c r="C27">
        <f t="shared" si="2"/>
        <v>23</v>
      </c>
      <c r="D27" s="42">
        <v>2.8309532960167107E-4</v>
      </c>
      <c r="E27" s="42">
        <v>1.8446369508075557E-4</v>
      </c>
      <c r="F27" s="42">
        <v>5.2093966357162264E-5</v>
      </c>
      <c r="G27" s="42">
        <v>3.4679245974203362E-4</v>
      </c>
      <c r="H27" s="42">
        <v>1.1368213723882179E-4</v>
      </c>
      <c r="I27" s="42">
        <v>1.2948770549352153E-4</v>
      </c>
      <c r="J27" s="42">
        <v>2.1122035084619297E-4</v>
      </c>
      <c r="K27" s="42">
        <v>2.3577682880739515E-4</v>
      </c>
      <c r="L27" s="42">
        <v>2.1769135370112506E-4</v>
      </c>
      <c r="M27" s="42">
        <v>3.0844267450682748E-4</v>
      </c>
      <c r="N27" s="42">
        <v>2.0198614326717929E-4</v>
      </c>
      <c r="O27" s="42">
        <v>1.9772044431707675E-4</v>
      </c>
      <c r="P27" s="42">
        <v>2.6634561356203763E-4</v>
      </c>
      <c r="Q27" s="42">
        <v>1.9300126610756645E-4</v>
      </c>
      <c r="R27" s="42">
        <v>1.8460635928506402E-4</v>
      </c>
      <c r="S27" s="42">
        <v>1.9034933606588725E-4</v>
      </c>
      <c r="T27" s="42">
        <v>2.4917090221764337E-4</v>
      </c>
      <c r="U27" s="42">
        <v>1.937214103113307E-4</v>
      </c>
      <c r="V27" s="42">
        <v>1.5040121766730455E-4</v>
      </c>
      <c r="W27" s="42">
        <v>2.2652992162846116E-4</v>
      </c>
      <c r="X27" s="42">
        <v>2.9256404290949376E-4</v>
      </c>
      <c r="Y27" s="42">
        <v>6.6559046760465105E-4</v>
      </c>
      <c r="Z27" s="42">
        <v>0.13722409088757498</v>
      </c>
      <c r="AA27" s="42">
        <v>2.5821315131200999E-4</v>
      </c>
      <c r="AB27" s="42">
        <v>2.3290143393669713E-4</v>
      </c>
      <c r="AC27" s="42">
        <v>2.1872873942054634E-4</v>
      </c>
      <c r="AD27" s="42">
        <v>1.6124647597594226E-4</v>
      </c>
      <c r="AE27" s="42">
        <v>2.2530771566763388E-4</v>
      </c>
      <c r="AF27" s="42">
        <v>4.6442128001630996E-4</v>
      </c>
      <c r="AG27" s="42">
        <v>2.1716637275815515E-4</v>
      </c>
      <c r="AH27" s="42">
        <v>1.8323159826387475E-4</v>
      </c>
      <c r="AI27" s="42">
        <v>1.9338022813866396E-4</v>
      </c>
      <c r="AJ27" s="42">
        <v>1.532517997377151E-4</v>
      </c>
      <c r="AK27" s="42">
        <v>1.6739581506880396E-4</v>
      </c>
      <c r="AL27" s="42">
        <v>1.2813907564317463E-4</v>
      </c>
      <c r="AM27" s="42">
        <v>1.5688118264510135E-4</v>
      </c>
      <c r="AN27" s="42">
        <v>1.5727296175008497E-4</v>
      </c>
      <c r="AO27" s="42">
        <v>7.0070102961687609E-5</v>
      </c>
      <c r="AP27" s="42">
        <v>1.5360446946918903E-4</v>
      </c>
      <c r="AQ27" s="42">
        <v>1.4389170017744342E-4</v>
      </c>
      <c r="AR27" s="42">
        <v>1.7961698290118686E-4</v>
      </c>
      <c r="AS27" s="42">
        <v>2.5650463340154954E-4</v>
      </c>
      <c r="AT27" s="42">
        <v>1.7497707633657605E-4</v>
      </c>
      <c r="AU27" s="42">
        <v>1.5453872248364292E-4</v>
      </c>
      <c r="AV27" s="42">
        <v>1.0049543189332389E-4</v>
      </c>
      <c r="AW27" s="42">
        <v>1.5472808948326558E-4</v>
      </c>
      <c r="AX27" s="42">
        <v>3.712271087532742E-4</v>
      </c>
      <c r="AY27" s="42">
        <v>1.5551615087411276E-4</v>
      </c>
      <c r="AZ27" s="42">
        <v>1.8363454962111987E-4</v>
      </c>
      <c r="BA27" s="42">
        <v>2.2145196023033443E-4</v>
      </c>
      <c r="BB27" s="42">
        <v>2.0606575691593725E-4</v>
      </c>
      <c r="BC27" s="42">
        <v>8.63602977677225E-5</v>
      </c>
      <c r="BD27" s="42">
        <v>7.5975092477376549E-5</v>
      </c>
      <c r="BE27" s="42">
        <v>1.2505664805432814E-5</v>
      </c>
      <c r="BF27" s="42">
        <v>1.8364851512977072E-4</v>
      </c>
      <c r="BG27" s="42">
        <v>2.4242765364030245E-4</v>
      </c>
      <c r="BH27" s="42">
        <v>3.5122142460187631E-4</v>
      </c>
      <c r="BI27" s="42">
        <v>2.912917749270849E-4</v>
      </c>
      <c r="BJ27" s="42">
        <v>7.4383562514745939E-4</v>
      </c>
      <c r="BK27" s="42">
        <v>4.1293252894369487E-5</v>
      </c>
      <c r="BL27" s="42">
        <v>8.0124626460493703E-5</v>
      </c>
      <c r="BM27" s="42">
        <v>1.2938960576760713E-4</v>
      </c>
      <c r="BN27" s="42">
        <v>2.0725521281027525E-4</v>
      </c>
      <c r="BO27" s="42">
        <v>1.7917843552919021E-4</v>
      </c>
      <c r="BP27" s="42">
        <v>4.6985397830359612E-4</v>
      </c>
      <c r="BQ27" s="42">
        <v>4.8351784949655148E-4</v>
      </c>
      <c r="BR27" s="42">
        <v>6.4385265527776249E-4</v>
      </c>
      <c r="BS27" s="42">
        <v>0</v>
      </c>
    </row>
    <row r="28" spans="1:71" ht="15.5" x14ac:dyDescent="0.35">
      <c r="A28" s="11" t="s">
        <v>67</v>
      </c>
      <c r="B28" s="24" t="s">
        <v>166</v>
      </c>
      <c r="C28">
        <f t="shared" si="2"/>
        <v>24</v>
      </c>
      <c r="D28" s="42">
        <v>3.6181298486221726E-4</v>
      </c>
      <c r="E28" s="42">
        <v>2.948456089450937E-3</v>
      </c>
      <c r="F28" s="42">
        <v>1.2389973601301634E-4</v>
      </c>
      <c r="G28" s="42">
        <v>1.3084335083627115E-4</v>
      </c>
      <c r="H28" s="42">
        <v>1.8751926750538804E-4</v>
      </c>
      <c r="I28" s="42">
        <v>3.6755004155144649E-5</v>
      </c>
      <c r="J28" s="42">
        <v>6.502612480493071E-5</v>
      </c>
      <c r="K28" s="42">
        <v>1.164123824232923E-3</v>
      </c>
      <c r="L28" s="42">
        <v>2.0396021465835933E-4</v>
      </c>
      <c r="M28" s="42">
        <v>3.0412662341528591E-4</v>
      </c>
      <c r="N28" s="42">
        <v>1.0807571012083878E-4</v>
      </c>
      <c r="O28" s="42">
        <v>1.7400203740430579E-4</v>
      </c>
      <c r="P28" s="42">
        <v>2.5735928184775295E-4</v>
      </c>
      <c r="Q28" s="42">
        <v>2.1017815035645211E-4</v>
      </c>
      <c r="R28" s="42">
        <v>2.1786528848582648E-4</v>
      </c>
      <c r="S28" s="42">
        <v>1.0794506096682279E-4</v>
      </c>
      <c r="T28" s="42">
        <v>1.3014347835252175E-4</v>
      </c>
      <c r="U28" s="42">
        <v>1.035719382494627E-4</v>
      </c>
      <c r="V28" s="42">
        <v>9.9937296798936558E-5</v>
      </c>
      <c r="W28" s="42">
        <v>2.2192980610688415E-4</v>
      </c>
      <c r="X28" s="42">
        <v>2.0318931102206463E-4</v>
      </c>
      <c r="Y28" s="42">
        <v>7.0693488215521768E-4</v>
      </c>
      <c r="Z28" s="42">
        <v>2.6556842864501915E-4</v>
      </c>
      <c r="AA28" s="42">
        <v>0.16225197812099576</v>
      </c>
      <c r="AB28" s="42">
        <v>3.0603788665315226E-4</v>
      </c>
      <c r="AC28" s="42">
        <v>1.3256991307824062E-4</v>
      </c>
      <c r="AD28" s="42">
        <v>6.162224983511363E-5</v>
      </c>
      <c r="AE28" s="42">
        <v>6.9167415879834121E-5</v>
      </c>
      <c r="AF28" s="42">
        <v>6.7647093115648016E-5</v>
      </c>
      <c r="AG28" s="42">
        <v>6.5056603650116325E-5</v>
      </c>
      <c r="AH28" s="42">
        <v>1.1900376469529924E-4</v>
      </c>
      <c r="AI28" s="42">
        <v>9.2586523213709308E-5</v>
      </c>
      <c r="AJ28" s="42">
        <v>8.4147511142735457E-5</v>
      </c>
      <c r="AK28" s="42">
        <v>9.4428118762424602E-5</v>
      </c>
      <c r="AL28" s="42">
        <v>6.132947523385358E-5</v>
      </c>
      <c r="AM28" s="42">
        <v>1.1339865926427634E-4</v>
      </c>
      <c r="AN28" s="42">
        <v>8.8814984008373028E-5</v>
      </c>
      <c r="AO28" s="42">
        <v>3.2242019165469627E-5</v>
      </c>
      <c r="AP28" s="42">
        <v>4.5385805885371097E-5</v>
      </c>
      <c r="AQ28" s="42">
        <v>1.0130238715554234E-4</v>
      </c>
      <c r="AR28" s="42">
        <v>3.978245285674173E-5</v>
      </c>
      <c r="AS28" s="42">
        <v>6.9362493018767065E-5</v>
      </c>
      <c r="AT28" s="42">
        <v>4.6359770579416094E-5</v>
      </c>
      <c r="AU28" s="42">
        <v>4.3627879590283063E-5</v>
      </c>
      <c r="AV28" s="42">
        <v>3.7168333531406067E-5</v>
      </c>
      <c r="AW28" s="42">
        <v>3.5350188005518521E-5</v>
      </c>
      <c r="AX28" s="42">
        <v>1.0499320877794929E-4</v>
      </c>
      <c r="AY28" s="42">
        <v>1.3982863744656501E-4</v>
      </c>
      <c r="AZ28" s="42">
        <v>5.5957043195506735E-5</v>
      </c>
      <c r="BA28" s="42">
        <v>3.8173600506149589E-5</v>
      </c>
      <c r="BB28" s="42">
        <v>4.1360637513695009E-5</v>
      </c>
      <c r="BC28" s="42">
        <v>2.606306778745673E-5</v>
      </c>
      <c r="BD28" s="42">
        <v>2.0077488726929895E-5</v>
      </c>
      <c r="BE28" s="42">
        <v>7.6505874756281686E-6</v>
      </c>
      <c r="BF28" s="42">
        <v>2.8775280549350564E-5</v>
      </c>
      <c r="BG28" s="42">
        <v>1.1000477228840666E-4</v>
      </c>
      <c r="BH28" s="42">
        <v>6.6045282121040039E-5</v>
      </c>
      <c r="BI28" s="42">
        <v>4.6696778048535126E-5</v>
      </c>
      <c r="BJ28" s="42">
        <v>4.5393433304256933E-5</v>
      </c>
      <c r="BK28" s="42">
        <v>1.3859962501170246E-5</v>
      </c>
      <c r="BL28" s="42">
        <v>7.8770711458588216E-5</v>
      </c>
      <c r="BM28" s="42">
        <v>2.2063665050266656E-4</v>
      </c>
      <c r="BN28" s="42">
        <v>2.2685396347921634E-4</v>
      </c>
      <c r="BO28" s="42">
        <v>2.5882493390202229E-3</v>
      </c>
      <c r="BP28" s="42">
        <v>5.1379385063953769E-3</v>
      </c>
      <c r="BQ28" s="42">
        <v>7.2115534964709368E-5</v>
      </c>
      <c r="BR28" s="42">
        <v>4.421887840865769E-4</v>
      </c>
      <c r="BS28" s="42">
        <v>0</v>
      </c>
    </row>
    <row r="29" spans="1:71" ht="15.5" x14ac:dyDescent="0.35">
      <c r="A29" s="12" t="s">
        <v>68</v>
      </c>
      <c r="B29" s="24" t="s">
        <v>168</v>
      </c>
      <c r="C29">
        <f t="shared" si="2"/>
        <v>25</v>
      </c>
      <c r="D29" s="42">
        <v>1.2015420800766778E-3</v>
      </c>
      <c r="E29" s="42">
        <v>1.3079683699691981E-3</v>
      </c>
      <c r="F29" s="42">
        <v>6.5645849332689275E-4</v>
      </c>
      <c r="G29" s="42">
        <v>2.76158759505856E-3</v>
      </c>
      <c r="H29" s="42">
        <v>9.2099177914222537E-4</v>
      </c>
      <c r="I29" s="42">
        <v>1.7713532744245133E-3</v>
      </c>
      <c r="J29" s="42">
        <v>2.0973726756238803E-3</v>
      </c>
      <c r="K29" s="42">
        <v>3.4523051857759807E-3</v>
      </c>
      <c r="L29" s="42">
        <v>1.6786898076358472E-3</v>
      </c>
      <c r="M29" s="42">
        <v>6.386928950366617E-3</v>
      </c>
      <c r="N29" s="42">
        <v>8.7035741008237317E-3</v>
      </c>
      <c r="O29" s="42">
        <v>9.6025317609688457E-4</v>
      </c>
      <c r="P29" s="42">
        <v>2.251869242849236E-3</v>
      </c>
      <c r="Q29" s="42">
        <v>1.7061360303621072E-3</v>
      </c>
      <c r="R29" s="42">
        <v>4.9586330063609105E-3</v>
      </c>
      <c r="S29" s="42">
        <v>2.0884097941638253E-3</v>
      </c>
      <c r="T29" s="42">
        <v>3.0934325272622461E-3</v>
      </c>
      <c r="U29" s="42">
        <v>9.8385269884976971E-3</v>
      </c>
      <c r="V29" s="42">
        <v>7.5835740097461417E-4</v>
      </c>
      <c r="W29" s="42">
        <v>1.5128253105542327E-3</v>
      </c>
      <c r="X29" s="42">
        <v>2.9106969076683371E-3</v>
      </c>
      <c r="Y29" s="42">
        <v>3.3990019620536369E-3</v>
      </c>
      <c r="Z29" s="42">
        <v>9.0463324608339793E-3</v>
      </c>
      <c r="AA29" s="42">
        <v>2.1072003633267273E-3</v>
      </c>
      <c r="AB29" s="42">
        <v>0.20886169997654852</v>
      </c>
      <c r="AC29" s="42">
        <v>5.439461248494518E-3</v>
      </c>
      <c r="AD29" s="42">
        <v>2.2059584063261924E-3</v>
      </c>
      <c r="AE29" s="42">
        <v>1.3912568455544257E-3</v>
      </c>
      <c r="AF29" s="42">
        <v>2.361250809019414E-3</v>
      </c>
      <c r="AG29" s="42">
        <v>4.5593168037047259E-3</v>
      </c>
      <c r="AH29" s="42">
        <v>6.6708739110674176E-3</v>
      </c>
      <c r="AI29" s="42">
        <v>4.4986213850366314E-3</v>
      </c>
      <c r="AJ29" s="42">
        <v>1.101136098392108E-2</v>
      </c>
      <c r="AK29" s="42">
        <v>9.1922849266950664E-3</v>
      </c>
      <c r="AL29" s="42">
        <v>5.1105648303715473E-3</v>
      </c>
      <c r="AM29" s="42">
        <v>6.716232378005017E-3</v>
      </c>
      <c r="AN29" s="42">
        <v>4.6119616946888563E-3</v>
      </c>
      <c r="AO29" s="42">
        <v>7.0010283156483378E-4</v>
      </c>
      <c r="AP29" s="42">
        <v>1.9891218320418794E-3</v>
      </c>
      <c r="AQ29" s="42">
        <v>4.928489820983966E-3</v>
      </c>
      <c r="AR29" s="42">
        <v>2.9173835029250484E-3</v>
      </c>
      <c r="AS29" s="42">
        <v>1.5914763454706053E-3</v>
      </c>
      <c r="AT29" s="42">
        <v>3.9203265687207372E-3</v>
      </c>
      <c r="AU29" s="42">
        <v>8.8828848365146706E-4</v>
      </c>
      <c r="AV29" s="42">
        <v>4.9764386246972311E-3</v>
      </c>
      <c r="AW29" s="42">
        <v>8.5519926518620216E-4</v>
      </c>
      <c r="AX29" s="42">
        <v>9.9098090080300752E-4</v>
      </c>
      <c r="AY29" s="42">
        <v>2.1757922391166095E-3</v>
      </c>
      <c r="AZ29" s="42">
        <v>1.6937826971658966E-3</v>
      </c>
      <c r="BA29" s="42">
        <v>7.1969529591042031E-4</v>
      </c>
      <c r="BB29" s="42">
        <v>6.4526672594200738E-4</v>
      </c>
      <c r="BC29" s="42">
        <v>5.3093315242440224E-4</v>
      </c>
      <c r="BD29" s="42">
        <v>3.7334736570029888E-4</v>
      </c>
      <c r="BE29" s="42">
        <v>1.4151384361833999E-4</v>
      </c>
      <c r="BF29" s="42">
        <v>9.2352770159626269E-4</v>
      </c>
      <c r="BG29" s="42">
        <v>6.3925274875513839E-4</v>
      </c>
      <c r="BH29" s="42">
        <v>9.7854737947920996E-4</v>
      </c>
      <c r="BI29" s="42">
        <v>1.9190162784794391E-3</v>
      </c>
      <c r="BJ29" s="42">
        <v>1.0706579872839742E-3</v>
      </c>
      <c r="BK29" s="42">
        <v>2.3340623079235384E-4</v>
      </c>
      <c r="BL29" s="42">
        <v>4.452235482677589E-4</v>
      </c>
      <c r="BM29" s="42">
        <v>5.3308677425601737E-4</v>
      </c>
      <c r="BN29" s="42">
        <v>5.5433591843063437E-4</v>
      </c>
      <c r="BO29" s="42">
        <v>1.3367804580019247E-3</v>
      </c>
      <c r="BP29" s="42">
        <v>1.3310556758509573E-3</v>
      </c>
      <c r="BQ29" s="42">
        <v>7.1929352793699715E-4</v>
      </c>
      <c r="BR29" s="42">
        <v>1.1504972192785663E-3</v>
      </c>
      <c r="BS29" s="42">
        <v>0</v>
      </c>
    </row>
    <row r="30" spans="1:71" ht="15.5" x14ac:dyDescent="0.35">
      <c r="A30" s="12" t="s">
        <v>69</v>
      </c>
      <c r="B30" s="24" t="s">
        <v>170</v>
      </c>
      <c r="C30">
        <f t="shared" si="2"/>
        <v>26</v>
      </c>
      <c r="D30" s="42">
        <v>2.4325478443640285E-3</v>
      </c>
      <c r="E30" s="42">
        <v>3.6756047951368048E-3</v>
      </c>
      <c r="F30" s="42">
        <v>6.0299613962897858E-4</v>
      </c>
      <c r="G30" s="42">
        <v>1.1620751969576876E-3</v>
      </c>
      <c r="H30" s="42">
        <v>7.2064824514097203E-4</v>
      </c>
      <c r="I30" s="42">
        <v>5.0341717686421396E-4</v>
      </c>
      <c r="J30" s="42">
        <v>8.8666134375860422E-4</v>
      </c>
      <c r="K30" s="42">
        <v>1.7519861750062862E-3</v>
      </c>
      <c r="L30" s="42">
        <v>1.7797690079491917E-3</v>
      </c>
      <c r="M30" s="42">
        <v>2.0474459317514535E-3</v>
      </c>
      <c r="N30" s="42">
        <v>4.5250846302647548E-3</v>
      </c>
      <c r="O30" s="42">
        <v>8.6705043631307027E-4</v>
      </c>
      <c r="P30" s="42">
        <v>7.0240665513215494E-4</v>
      </c>
      <c r="Q30" s="42">
        <v>4.0078691371405237E-4</v>
      </c>
      <c r="R30" s="42">
        <v>4.6461267972205749E-4</v>
      </c>
      <c r="S30" s="42">
        <v>4.8140617671492967E-4</v>
      </c>
      <c r="T30" s="42">
        <v>1.0658296291341874E-3</v>
      </c>
      <c r="U30" s="42">
        <v>7.5375369960134942E-4</v>
      </c>
      <c r="V30" s="42">
        <v>4.9412452198728497E-4</v>
      </c>
      <c r="W30" s="42">
        <v>1.3567333958116464E-3</v>
      </c>
      <c r="X30" s="42">
        <v>1.3203398684666435E-3</v>
      </c>
      <c r="Y30" s="42">
        <v>1.2386109261245709E-3</v>
      </c>
      <c r="Z30" s="42">
        <v>2.0783830837991608E-3</v>
      </c>
      <c r="AA30" s="42">
        <v>4.6906857215614511E-4</v>
      </c>
      <c r="AB30" s="42">
        <v>1.52306759771012E-3</v>
      </c>
      <c r="AC30" s="42">
        <v>0.20702852381984857</v>
      </c>
      <c r="AD30" s="42">
        <v>1.2454486283174323E-3</v>
      </c>
      <c r="AE30" s="42">
        <v>1.1972967807590716E-3</v>
      </c>
      <c r="AF30" s="42">
        <v>7.8810109281453225E-4</v>
      </c>
      <c r="AG30" s="42">
        <v>3.1969970801311342E-4</v>
      </c>
      <c r="AH30" s="42">
        <v>1.288701588026522E-3</v>
      </c>
      <c r="AI30" s="42">
        <v>9.3123039023333253E-4</v>
      </c>
      <c r="AJ30" s="42">
        <v>2.5505508824630232E-3</v>
      </c>
      <c r="AK30" s="42">
        <v>7.8973913025788545E-4</v>
      </c>
      <c r="AL30" s="42">
        <v>1.2045368394702301E-3</v>
      </c>
      <c r="AM30" s="42">
        <v>1.5686129802681189E-3</v>
      </c>
      <c r="AN30" s="42">
        <v>1.022370920813753E-3</v>
      </c>
      <c r="AO30" s="42">
        <v>1.688332184475263E-3</v>
      </c>
      <c r="AP30" s="42">
        <v>4.476726449691935E-3</v>
      </c>
      <c r="AQ30" s="42">
        <v>1.9115827669628226E-2</v>
      </c>
      <c r="AR30" s="42">
        <v>6.2108693481131556E-4</v>
      </c>
      <c r="AS30" s="42">
        <v>3.0989705677496988E-4</v>
      </c>
      <c r="AT30" s="42">
        <v>3.1874643410185918E-4</v>
      </c>
      <c r="AU30" s="42">
        <v>3.1041442549177957E-4</v>
      </c>
      <c r="AV30" s="42">
        <v>2.6353788941619813E-4</v>
      </c>
      <c r="AW30" s="42">
        <v>4.777876987885816E-4</v>
      </c>
      <c r="AX30" s="42">
        <v>2.1012723978206648E-3</v>
      </c>
      <c r="AY30" s="42">
        <v>1.3994133332039425E-3</v>
      </c>
      <c r="AZ30" s="42">
        <v>4.1858458319665162E-4</v>
      </c>
      <c r="BA30" s="42">
        <v>4.0064399339249186E-4</v>
      </c>
      <c r="BB30" s="42">
        <v>7.6940345606605807E-4</v>
      </c>
      <c r="BC30" s="42">
        <v>3.1071545053558088E-4</v>
      </c>
      <c r="BD30" s="42">
        <v>2.1480046305373524E-4</v>
      </c>
      <c r="BE30" s="42">
        <v>9.0995889924274623E-4</v>
      </c>
      <c r="BF30" s="42">
        <v>2.2156948607628157E-4</v>
      </c>
      <c r="BG30" s="42">
        <v>3.7806449402317784E-4</v>
      </c>
      <c r="BH30" s="42">
        <v>3.0380620841848353E-4</v>
      </c>
      <c r="BI30" s="42">
        <v>3.3721109213747145E-4</v>
      </c>
      <c r="BJ30" s="42">
        <v>5.9541868249753593E-4</v>
      </c>
      <c r="BK30" s="42">
        <v>9.6280991910831161E-5</v>
      </c>
      <c r="BL30" s="42">
        <v>6.6884799218753024E-4</v>
      </c>
      <c r="BM30" s="42">
        <v>3.7570191244536383E-4</v>
      </c>
      <c r="BN30" s="42">
        <v>3.5885856842249444E-4</v>
      </c>
      <c r="BO30" s="42">
        <v>7.9809969734597071E-4</v>
      </c>
      <c r="BP30" s="42">
        <v>4.3064477895160075E-4</v>
      </c>
      <c r="BQ30" s="42">
        <v>4.3884375220062987E-4</v>
      </c>
      <c r="BR30" s="42">
        <v>7.2556689013937147E-4</v>
      </c>
      <c r="BS30" s="42">
        <v>0</v>
      </c>
    </row>
    <row r="31" spans="1:71" ht="15.5" x14ac:dyDescent="0.35">
      <c r="A31" s="11" t="s">
        <v>70</v>
      </c>
      <c r="B31" s="24" t="s">
        <v>172</v>
      </c>
      <c r="C31">
        <f t="shared" si="2"/>
        <v>27</v>
      </c>
      <c r="D31" s="42">
        <v>3.4282153878757943E-4</v>
      </c>
      <c r="E31" s="42">
        <v>6.3816034109490029E-4</v>
      </c>
      <c r="F31" s="42">
        <v>2.1456091834894938E-4</v>
      </c>
      <c r="G31" s="42">
        <v>1.3153490287595977E-3</v>
      </c>
      <c r="H31" s="42">
        <v>2.2675386480499257E-3</v>
      </c>
      <c r="I31" s="42">
        <v>9.1276871885920968E-4</v>
      </c>
      <c r="J31" s="42">
        <v>2.3142877176694087E-3</v>
      </c>
      <c r="K31" s="42">
        <v>8.3251277369141821E-4</v>
      </c>
      <c r="L31" s="42">
        <v>4.1890481141385088E-4</v>
      </c>
      <c r="M31" s="42">
        <v>6.6007688130106674E-4</v>
      </c>
      <c r="N31" s="42">
        <v>1.5953631519181406E-3</v>
      </c>
      <c r="O31" s="42">
        <v>2.9359792741154571E-4</v>
      </c>
      <c r="P31" s="42">
        <v>3.9271228393818213E-4</v>
      </c>
      <c r="Q31" s="42">
        <v>3.1158747323003588E-4</v>
      </c>
      <c r="R31" s="42">
        <v>3.7052065335491465E-4</v>
      </c>
      <c r="S31" s="42">
        <v>6.6634322416475773E-4</v>
      </c>
      <c r="T31" s="42">
        <v>7.9341893044474431E-4</v>
      </c>
      <c r="U31" s="42">
        <v>6.8115281328615909E-4</v>
      </c>
      <c r="V31" s="42">
        <v>9.9949700281553645E-4</v>
      </c>
      <c r="W31" s="42">
        <v>4.4388932046386648E-4</v>
      </c>
      <c r="X31" s="42">
        <v>5.8041609953978011E-4</v>
      </c>
      <c r="Y31" s="42">
        <v>8.6237401029423352E-4</v>
      </c>
      <c r="Z31" s="42">
        <v>1.0224910662552298E-3</v>
      </c>
      <c r="AA31" s="42">
        <v>3.3720897365022422E-4</v>
      </c>
      <c r="AB31" s="42">
        <v>1.5548675277837014E-3</v>
      </c>
      <c r="AC31" s="42">
        <v>1.5528509480985651E-3</v>
      </c>
      <c r="AD31" s="42">
        <v>0.11138536189782156</v>
      </c>
      <c r="AE31" s="42">
        <v>4.3562018766736196E-3</v>
      </c>
      <c r="AF31" s="42">
        <v>2.4552104527859605E-2</v>
      </c>
      <c r="AG31" s="42">
        <v>8.5647062392910957E-4</v>
      </c>
      <c r="AH31" s="42">
        <v>7.3111486407359963E-3</v>
      </c>
      <c r="AI31" s="42">
        <v>1.1358560201746899E-2</v>
      </c>
      <c r="AJ31" s="42">
        <v>8.471808059031926E-3</v>
      </c>
      <c r="AK31" s="42">
        <v>1.3176325114503997E-2</v>
      </c>
      <c r="AL31" s="42">
        <v>5.3563370744789986E-3</v>
      </c>
      <c r="AM31" s="42">
        <v>3.2316664752343825E-3</v>
      </c>
      <c r="AN31" s="42">
        <v>4.7984053736759664E-3</v>
      </c>
      <c r="AO31" s="42">
        <v>8.1977209504599145E-4</v>
      </c>
      <c r="AP31" s="42">
        <v>1.2241157495015101E-3</v>
      </c>
      <c r="AQ31" s="42">
        <v>5.1840287861072898E-3</v>
      </c>
      <c r="AR31" s="42">
        <v>1.4604466246704269E-3</v>
      </c>
      <c r="AS31" s="42">
        <v>4.1676642242080526E-4</v>
      </c>
      <c r="AT31" s="42">
        <v>9.1058218708539107E-4</v>
      </c>
      <c r="AU31" s="42">
        <v>6.7866900940613084E-4</v>
      </c>
      <c r="AV31" s="42">
        <v>3.389789963208279E-4</v>
      </c>
      <c r="AW31" s="42">
        <v>4.0421025499145461E-4</v>
      </c>
      <c r="AX31" s="42">
        <v>4.9614041105451362E-4</v>
      </c>
      <c r="AY31" s="42">
        <v>6.1494690487152689E-4</v>
      </c>
      <c r="AZ31" s="42">
        <v>3.934643643665454E-4</v>
      </c>
      <c r="BA31" s="42">
        <v>2.6191481699713024E-4</v>
      </c>
      <c r="BB31" s="42">
        <v>3.6543702229966947E-4</v>
      </c>
      <c r="BC31" s="42">
        <v>2.095846142921199E-4</v>
      </c>
      <c r="BD31" s="42">
        <v>1.2638760030682535E-4</v>
      </c>
      <c r="BE31" s="42">
        <v>7.4890315150129568E-5</v>
      </c>
      <c r="BF31" s="42">
        <v>1.8520856996654401E-4</v>
      </c>
      <c r="BG31" s="42">
        <v>3.3254433947086645E-4</v>
      </c>
      <c r="BH31" s="42">
        <v>2.3134486445271967E-4</v>
      </c>
      <c r="BI31" s="42">
        <v>9.7267254177992491E-4</v>
      </c>
      <c r="BJ31" s="42">
        <v>3.3987444614673532E-4</v>
      </c>
      <c r="BK31" s="42">
        <v>1.644872096394245E-4</v>
      </c>
      <c r="BL31" s="42">
        <v>2.9246935860668797E-4</v>
      </c>
      <c r="BM31" s="42">
        <v>1.7407568439267796E-4</v>
      </c>
      <c r="BN31" s="42">
        <v>2.222519244868313E-4</v>
      </c>
      <c r="BO31" s="42">
        <v>3.4878220592588768E-4</v>
      </c>
      <c r="BP31" s="42">
        <v>3.0660229306416306E-4</v>
      </c>
      <c r="BQ31" s="42">
        <v>3.4997526980685257E-4</v>
      </c>
      <c r="BR31" s="42">
        <v>3.3182522472665618E-4</v>
      </c>
      <c r="BS31" s="42">
        <v>0</v>
      </c>
    </row>
    <row r="32" spans="1:71" ht="15.5" x14ac:dyDescent="0.35">
      <c r="A32" s="12" t="s">
        <v>71</v>
      </c>
      <c r="B32" s="25" t="s">
        <v>174</v>
      </c>
      <c r="C32">
        <f t="shared" si="2"/>
        <v>28</v>
      </c>
      <c r="D32" s="42">
        <v>2.7141676770232057E-4</v>
      </c>
      <c r="E32" s="42">
        <v>2.2215697582242814E-4</v>
      </c>
      <c r="F32" s="42">
        <v>1.0168256930402584E-4</v>
      </c>
      <c r="G32" s="42">
        <v>4.8806805725774588E-4</v>
      </c>
      <c r="H32" s="42">
        <v>3.4805922111859095E-4</v>
      </c>
      <c r="I32" s="42">
        <v>3.3403077322116393E-4</v>
      </c>
      <c r="J32" s="42">
        <v>1.512866364519853E-3</v>
      </c>
      <c r="K32" s="42">
        <v>4.2118947270896955E-4</v>
      </c>
      <c r="L32" s="42">
        <v>2.7941190299939349E-4</v>
      </c>
      <c r="M32" s="42">
        <v>5.0153326927447573E-4</v>
      </c>
      <c r="N32" s="42">
        <v>3.9135050489821856E-4</v>
      </c>
      <c r="O32" s="42">
        <v>1.9617275226119089E-4</v>
      </c>
      <c r="P32" s="42">
        <v>3.116685679511674E-4</v>
      </c>
      <c r="Q32" s="42">
        <v>2.3252512130940363E-4</v>
      </c>
      <c r="R32" s="42">
        <v>2.5726685379680168E-4</v>
      </c>
      <c r="S32" s="42">
        <v>2.808680789363171E-4</v>
      </c>
      <c r="T32" s="42">
        <v>8.6914291139469088E-4</v>
      </c>
      <c r="U32" s="42">
        <v>1.9103783865799192E-3</v>
      </c>
      <c r="V32" s="42">
        <v>2.0034614336690061E-4</v>
      </c>
      <c r="W32" s="42">
        <v>2.9903953888747481E-4</v>
      </c>
      <c r="X32" s="42">
        <v>9.9422401458500414E-4</v>
      </c>
      <c r="Y32" s="42">
        <v>1.0034076653954939E-3</v>
      </c>
      <c r="Z32" s="42">
        <v>5.2601315322267086E-4</v>
      </c>
      <c r="AA32" s="42">
        <v>2.3154357857017342E-4</v>
      </c>
      <c r="AB32" s="42">
        <v>4.8826835652144272E-4</v>
      </c>
      <c r="AC32" s="42">
        <v>5.6263746225502511E-4</v>
      </c>
      <c r="AD32" s="42">
        <v>2.1334975191930564E-3</v>
      </c>
      <c r="AE32" s="42">
        <v>0.1368676197834198</v>
      </c>
      <c r="AF32" s="42">
        <v>2.6574716041940223E-3</v>
      </c>
      <c r="AG32" s="42">
        <v>7.4906200460275545E-4</v>
      </c>
      <c r="AH32" s="42">
        <v>1.2694988178374899E-2</v>
      </c>
      <c r="AI32" s="42">
        <v>3.0567955565571465E-3</v>
      </c>
      <c r="AJ32" s="42">
        <v>2.5447826159549925E-3</v>
      </c>
      <c r="AK32" s="42">
        <v>8.2812098775221204E-3</v>
      </c>
      <c r="AL32" s="42">
        <v>3.2013025190191819E-3</v>
      </c>
      <c r="AM32" s="42">
        <v>3.4306561403289956E-3</v>
      </c>
      <c r="AN32" s="42">
        <v>4.4537320719153645E-3</v>
      </c>
      <c r="AO32" s="42">
        <v>4.5303292669246248E-4</v>
      </c>
      <c r="AP32" s="42">
        <v>7.0464911967470657E-4</v>
      </c>
      <c r="AQ32" s="42">
        <v>1.3548450350960957E-3</v>
      </c>
      <c r="AR32" s="42">
        <v>1.3251579474060566E-3</v>
      </c>
      <c r="AS32" s="42">
        <v>2.0649128021488265E-4</v>
      </c>
      <c r="AT32" s="42">
        <v>4.9618349215752543E-4</v>
      </c>
      <c r="AU32" s="42">
        <v>4.398433049613533E-4</v>
      </c>
      <c r="AV32" s="42">
        <v>1.7882102323018962E-4</v>
      </c>
      <c r="AW32" s="42">
        <v>2.6606599285970814E-4</v>
      </c>
      <c r="AX32" s="42">
        <v>2.4158421865966038E-4</v>
      </c>
      <c r="AY32" s="42">
        <v>2.1693324185722432E-4</v>
      </c>
      <c r="AZ32" s="42">
        <v>4.3500922445482152E-4</v>
      </c>
      <c r="BA32" s="42">
        <v>1.9979639529665153E-4</v>
      </c>
      <c r="BB32" s="42">
        <v>2.3210209065427611E-4</v>
      </c>
      <c r="BC32" s="42">
        <v>1.4010219117954037E-4</v>
      </c>
      <c r="BD32" s="42">
        <v>9.5124066017028425E-5</v>
      </c>
      <c r="BE32" s="42">
        <v>5.2581371685604153E-5</v>
      </c>
      <c r="BF32" s="42">
        <v>1.7066503940408979E-4</v>
      </c>
      <c r="BG32" s="42">
        <v>1.8385562460109447E-4</v>
      </c>
      <c r="BH32" s="42">
        <v>2.3505492493880377E-4</v>
      </c>
      <c r="BI32" s="42">
        <v>3.1421301805521242E-4</v>
      </c>
      <c r="BJ32" s="42">
        <v>2.1131488100839131E-4</v>
      </c>
      <c r="BK32" s="42">
        <v>8.6551825141207198E-5</v>
      </c>
      <c r="BL32" s="42">
        <v>1.2136212123942156E-4</v>
      </c>
      <c r="BM32" s="42">
        <v>9.7767314729345193E-5</v>
      </c>
      <c r="BN32" s="42">
        <v>1.6441688665741247E-4</v>
      </c>
      <c r="BO32" s="42">
        <v>2.0385331039721757E-4</v>
      </c>
      <c r="BP32" s="42">
        <v>3.0359019129655711E-4</v>
      </c>
      <c r="BQ32" s="42">
        <v>3.2960262926709125E-4</v>
      </c>
      <c r="BR32" s="42">
        <v>2.5057744468756263E-4</v>
      </c>
      <c r="BS32" s="42">
        <v>0</v>
      </c>
    </row>
    <row r="33" spans="1:71" ht="15.5" x14ac:dyDescent="0.35">
      <c r="A33" s="11" t="s">
        <v>72</v>
      </c>
      <c r="B33" s="24" t="s">
        <v>176</v>
      </c>
      <c r="C33">
        <f t="shared" si="2"/>
        <v>29</v>
      </c>
      <c r="D33" s="42">
        <v>1.010597314031749E-3</v>
      </c>
      <c r="E33" s="42">
        <v>1.7425558823578782E-3</v>
      </c>
      <c r="F33" s="42">
        <v>6.5817761861602334E-4</v>
      </c>
      <c r="G33" s="42">
        <v>2.1983197115100022E-3</v>
      </c>
      <c r="H33" s="42">
        <v>2.8983370571372892E-3</v>
      </c>
      <c r="I33" s="42">
        <v>2.9400763587886739E-3</v>
      </c>
      <c r="J33" s="42">
        <v>5.5889144816249365E-3</v>
      </c>
      <c r="K33" s="42">
        <v>3.3033849285077311E-3</v>
      </c>
      <c r="L33" s="42">
        <v>1.2774594949350895E-3</v>
      </c>
      <c r="M33" s="42">
        <v>2.8434319173897414E-3</v>
      </c>
      <c r="N33" s="42">
        <v>1.1765252842660806E-2</v>
      </c>
      <c r="O33" s="42">
        <v>9.5477529986986054E-4</v>
      </c>
      <c r="P33" s="42">
        <v>1.3194121916276708E-3</v>
      </c>
      <c r="Q33" s="42">
        <v>1.0140525917407932E-3</v>
      </c>
      <c r="R33" s="42">
        <v>1.2039197826998339E-3</v>
      </c>
      <c r="S33" s="42">
        <v>3.7129420310502456E-3</v>
      </c>
      <c r="T33" s="42">
        <v>1.6428764636182321E-3</v>
      </c>
      <c r="U33" s="42">
        <v>1.8718294595875737E-3</v>
      </c>
      <c r="V33" s="42">
        <v>1.573703486676189E-3</v>
      </c>
      <c r="W33" s="42">
        <v>1.4254387381573011E-3</v>
      </c>
      <c r="X33" s="42">
        <v>1.7788655077597057E-3</v>
      </c>
      <c r="Y33" s="42">
        <v>4.4682420141352796E-3</v>
      </c>
      <c r="Z33" s="42">
        <v>6.101533323747234E-3</v>
      </c>
      <c r="AA33" s="42">
        <v>1.127846094512651E-3</v>
      </c>
      <c r="AB33" s="42">
        <v>1.5986177701502065E-3</v>
      </c>
      <c r="AC33" s="42">
        <v>1.8285071309789062E-3</v>
      </c>
      <c r="AD33" s="42">
        <v>6.960418772923512E-3</v>
      </c>
      <c r="AE33" s="42">
        <v>3.6376877450373713E-3</v>
      </c>
      <c r="AF33" s="42">
        <v>0.24061172385996629</v>
      </c>
      <c r="AG33" s="42">
        <v>3.6431969052948651E-3</v>
      </c>
      <c r="AH33" s="42">
        <v>8.5855180094229176E-3</v>
      </c>
      <c r="AI33" s="42">
        <v>1.2493690682296405E-2</v>
      </c>
      <c r="AJ33" s="42">
        <v>8.0237741586688619E-3</v>
      </c>
      <c r="AK33" s="42">
        <v>8.7522037109398852E-3</v>
      </c>
      <c r="AL33" s="42">
        <v>1.3888955272299098E-2</v>
      </c>
      <c r="AM33" s="42">
        <v>5.0031530215438819E-3</v>
      </c>
      <c r="AN33" s="42">
        <v>1.2812112969419677E-2</v>
      </c>
      <c r="AO33" s="42">
        <v>3.0621649999548806E-3</v>
      </c>
      <c r="AP33" s="42">
        <v>4.3232013257830703E-3</v>
      </c>
      <c r="AQ33" s="42">
        <v>1.0302736347284857E-2</v>
      </c>
      <c r="AR33" s="42">
        <v>1.7844884272346102E-3</v>
      </c>
      <c r="AS33" s="42">
        <v>8.2875716570629965E-4</v>
      </c>
      <c r="AT33" s="42">
        <v>1.1374922917792411E-3</v>
      </c>
      <c r="AU33" s="42">
        <v>1.4864499323386994E-3</v>
      </c>
      <c r="AV33" s="42">
        <v>7.2217512219646099E-4</v>
      </c>
      <c r="AW33" s="42">
        <v>9.1159204579000798E-4</v>
      </c>
      <c r="AX33" s="42">
        <v>2.3079434782622382E-3</v>
      </c>
      <c r="AY33" s="42">
        <v>3.848835288294382E-3</v>
      </c>
      <c r="AZ33" s="42">
        <v>9.9188658179611864E-4</v>
      </c>
      <c r="BA33" s="42">
        <v>6.8795717707182942E-4</v>
      </c>
      <c r="BB33" s="42">
        <v>8.0477217041547235E-4</v>
      </c>
      <c r="BC33" s="42">
        <v>4.8788363191820796E-4</v>
      </c>
      <c r="BD33" s="42">
        <v>3.121476854723271E-4</v>
      </c>
      <c r="BE33" s="42">
        <v>2.9838206925597712E-4</v>
      </c>
      <c r="BF33" s="42">
        <v>4.2939584013674322E-4</v>
      </c>
      <c r="BG33" s="42">
        <v>6.4821602492073362E-4</v>
      </c>
      <c r="BH33" s="42">
        <v>5.9391226627578608E-4</v>
      </c>
      <c r="BI33" s="42">
        <v>8.4512344608056965E-4</v>
      </c>
      <c r="BJ33" s="42">
        <v>9.7085919075171241E-4</v>
      </c>
      <c r="BK33" s="42">
        <v>7.7193132495322286E-4</v>
      </c>
      <c r="BL33" s="42">
        <v>8.9071690707343443E-4</v>
      </c>
      <c r="BM33" s="42">
        <v>4.4386813123794948E-4</v>
      </c>
      <c r="BN33" s="42">
        <v>5.1355614180740477E-4</v>
      </c>
      <c r="BO33" s="42">
        <v>9.2718441601672211E-4</v>
      </c>
      <c r="BP33" s="42">
        <v>7.9348667451071154E-4</v>
      </c>
      <c r="BQ33" s="42">
        <v>8.2942759883646781E-4</v>
      </c>
      <c r="BR33" s="42">
        <v>1.0797082556151434E-3</v>
      </c>
      <c r="BS33" s="42">
        <v>0</v>
      </c>
    </row>
    <row r="34" spans="1:71" ht="15.5" x14ac:dyDescent="0.35">
      <c r="A34" s="12" t="s">
        <v>73</v>
      </c>
      <c r="B34" s="25" t="s">
        <v>178</v>
      </c>
      <c r="C34">
        <f t="shared" si="2"/>
        <v>30</v>
      </c>
      <c r="D34" s="42">
        <v>9.0060688440691107E-5</v>
      </c>
      <c r="E34" s="42">
        <v>1.024934085449192E-4</v>
      </c>
      <c r="F34" s="42">
        <v>6.0478521874954146E-5</v>
      </c>
      <c r="G34" s="42">
        <v>2.6473946797714342E-4</v>
      </c>
      <c r="H34" s="42">
        <v>3.5333143721539911E-4</v>
      </c>
      <c r="I34" s="42">
        <v>1.8838839011293965E-4</v>
      </c>
      <c r="J34" s="42">
        <v>3.5637676809162876E-4</v>
      </c>
      <c r="K34" s="42">
        <v>2.0093507443504712E-4</v>
      </c>
      <c r="L34" s="42">
        <v>1.7150639895803331E-4</v>
      </c>
      <c r="M34" s="42">
        <v>2.0515139580513629E-4</v>
      </c>
      <c r="N34" s="42">
        <v>2.5613068531265897E-4</v>
      </c>
      <c r="O34" s="42">
        <v>1.9507476773704033E-4</v>
      </c>
      <c r="P34" s="42">
        <v>1.7242637855135803E-4</v>
      </c>
      <c r="Q34" s="42">
        <v>1.8190960764329951E-4</v>
      </c>
      <c r="R34" s="42">
        <v>1.8728357936262125E-4</v>
      </c>
      <c r="S34" s="42">
        <v>1.6455684227164059E-4</v>
      </c>
      <c r="T34" s="42">
        <v>2.7302974222063217E-4</v>
      </c>
      <c r="U34" s="42">
        <v>1.472916269710357E-3</v>
      </c>
      <c r="V34" s="42">
        <v>2.0026414433875448E-4</v>
      </c>
      <c r="W34" s="42">
        <v>1.8306551306831453E-4</v>
      </c>
      <c r="X34" s="42">
        <v>2.0016001695016903E-4</v>
      </c>
      <c r="Y34" s="42">
        <v>2.5221279665956631E-4</v>
      </c>
      <c r="Z34" s="42">
        <v>2.4398379047940334E-4</v>
      </c>
      <c r="AA34" s="42">
        <v>2.5434753583695118E-4</v>
      </c>
      <c r="AB34" s="42">
        <v>2.0964704867628984E-4</v>
      </c>
      <c r="AC34" s="42">
        <v>2.5489710000127058E-4</v>
      </c>
      <c r="AD34" s="42">
        <v>3.5755826864465563E-4</v>
      </c>
      <c r="AE34" s="42">
        <v>3.2043169809297181E-4</v>
      </c>
      <c r="AF34" s="42">
        <v>2.2145525611705379E-4</v>
      </c>
      <c r="AG34" s="42">
        <v>0.15049321323903503</v>
      </c>
      <c r="AH34" s="42">
        <v>9.0326162980200182E-4</v>
      </c>
      <c r="AI34" s="42">
        <v>7.9036758191787233E-4</v>
      </c>
      <c r="AJ34" s="42">
        <v>5.1061056053764309E-4</v>
      </c>
      <c r="AK34" s="42">
        <v>4.0194457178449209E-4</v>
      </c>
      <c r="AL34" s="42">
        <v>4.0915150082424374E-4</v>
      </c>
      <c r="AM34" s="42">
        <v>2.8827362727205892E-4</v>
      </c>
      <c r="AN34" s="42">
        <v>1.2006343555527712E-3</v>
      </c>
      <c r="AO34" s="42">
        <v>3.11137871036446E-4</v>
      </c>
      <c r="AP34" s="42">
        <v>2.3510374686747923E-4</v>
      </c>
      <c r="AQ34" s="42">
        <v>3.127726940362175E-4</v>
      </c>
      <c r="AR34" s="42">
        <v>1.8220943533657169E-4</v>
      </c>
      <c r="AS34" s="42">
        <v>2.1362332014766817E-4</v>
      </c>
      <c r="AT34" s="42">
        <v>1.7313917864565979E-4</v>
      </c>
      <c r="AU34" s="42">
        <v>3.510780681894665E-4</v>
      </c>
      <c r="AV34" s="42">
        <v>2.8880319652189041E-4</v>
      </c>
      <c r="AW34" s="42">
        <v>4.6768868315297778E-4</v>
      </c>
      <c r="AX34" s="42">
        <v>1.7926294078990767E-4</v>
      </c>
      <c r="AY34" s="42">
        <v>1.337130849383727E-4</v>
      </c>
      <c r="AZ34" s="42">
        <v>4.5362957076955542E-4</v>
      </c>
      <c r="BA34" s="42">
        <v>1.6837039328714443E-3</v>
      </c>
      <c r="BB34" s="42">
        <v>5.9066660706707586E-4</v>
      </c>
      <c r="BC34" s="42">
        <v>2.7363084180695215E-3</v>
      </c>
      <c r="BD34" s="42">
        <v>3.5843713630205978E-4</v>
      </c>
      <c r="BE34" s="42">
        <v>3.2816061473366896E-5</v>
      </c>
      <c r="BF34" s="42">
        <v>5.0122174492486381E-4</v>
      </c>
      <c r="BG34" s="42">
        <v>2.2058926301069095E-3</v>
      </c>
      <c r="BH34" s="42">
        <v>1.0105857358741065E-3</v>
      </c>
      <c r="BI34" s="42">
        <v>3.7238235951484849E-4</v>
      </c>
      <c r="BJ34" s="42">
        <v>1.01435745050639E-3</v>
      </c>
      <c r="BK34" s="42">
        <v>5.6206374200090832E-4</v>
      </c>
      <c r="BL34" s="42">
        <v>2.4998030784817828E-4</v>
      </c>
      <c r="BM34" s="42">
        <v>6.331533761318272E-4</v>
      </c>
      <c r="BN34" s="42">
        <v>3.9464053721360214E-4</v>
      </c>
      <c r="BO34" s="42">
        <v>4.7622547600342492E-4</v>
      </c>
      <c r="BP34" s="42">
        <v>3.8560001216454861E-4</v>
      </c>
      <c r="BQ34" s="42">
        <v>4.8022244734446256E-4</v>
      </c>
      <c r="BR34" s="42">
        <v>8.7767262617413026E-4</v>
      </c>
      <c r="BS34" s="42">
        <v>0</v>
      </c>
    </row>
    <row r="35" spans="1:71" ht="15.5" x14ac:dyDescent="0.35">
      <c r="A35" s="12" t="s">
        <v>74</v>
      </c>
      <c r="B35" s="24" t="s">
        <v>180</v>
      </c>
      <c r="C35">
        <f t="shared" si="2"/>
        <v>31</v>
      </c>
      <c r="D35" s="42">
        <v>3.3601356751371421E-4</v>
      </c>
      <c r="E35" s="42">
        <v>4.8542184704252237E-4</v>
      </c>
      <c r="F35" s="42">
        <v>2.0077326950240153E-4</v>
      </c>
      <c r="G35" s="42">
        <v>8.9124906175113978E-4</v>
      </c>
      <c r="H35" s="42">
        <v>6.8628617111926506E-4</v>
      </c>
      <c r="I35" s="42">
        <v>6.4967164991312928E-4</v>
      </c>
      <c r="J35" s="42">
        <v>1.264667760203372E-3</v>
      </c>
      <c r="K35" s="42">
        <v>5.3254122260580877E-4</v>
      </c>
      <c r="L35" s="42">
        <v>4.8898539020819133E-4</v>
      </c>
      <c r="M35" s="42">
        <v>5.4188479681721634E-4</v>
      </c>
      <c r="N35" s="42">
        <v>5.8186147225260077E-4</v>
      </c>
      <c r="O35" s="42">
        <v>3.6390597665916633E-4</v>
      </c>
      <c r="P35" s="42">
        <v>7.1918993298726889E-4</v>
      </c>
      <c r="Q35" s="42">
        <v>4.0920610212269551E-4</v>
      </c>
      <c r="R35" s="42">
        <v>4.1459379658941774E-4</v>
      </c>
      <c r="S35" s="42">
        <v>6.0521544204784298E-4</v>
      </c>
      <c r="T35" s="42">
        <v>8.2623489576546985E-4</v>
      </c>
      <c r="U35" s="42">
        <v>9.3869738431658339E-4</v>
      </c>
      <c r="V35" s="42">
        <v>3.9113229630521179E-4</v>
      </c>
      <c r="W35" s="42">
        <v>4.8064509583148433E-4</v>
      </c>
      <c r="X35" s="42">
        <v>6.9537940943568478E-4</v>
      </c>
      <c r="Y35" s="42">
        <v>5.8454859251916541E-4</v>
      </c>
      <c r="Z35" s="42">
        <v>5.5511215237272855E-4</v>
      </c>
      <c r="AA35" s="42">
        <v>3.9863338740471049E-4</v>
      </c>
      <c r="AB35" s="42">
        <v>6.9989620338572502E-4</v>
      </c>
      <c r="AC35" s="42">
        <v>9.7483464254452382E-4</v>
      </c>
      <c r="AD35" s="42">
        <v>1.1538513386328811E-3</v>
      </c>
      <c r="AE35" s="42">
        <v>1.5650355702293477E-3</v>
      </c>
      <c r="AF35" s="42">
        <v>7.8116906256423468E-4</v>
      </c>
      <c r="AG35" s="42">
        <v>4.6412010223315994E-3</v>
      </c>
      <c r="AH35" s="42">
        <v>0.19607815751557556</v>
      </c>
      <c r="AI35" s="42">
        <v>4.685619092946452E-3</v>
      </c>
      <c r="AJ35" s="42">
        <v>2.0162427378943859E-3</v>
      </c>
      <c r="AK35" s="42">
        <v>2.7521441439452973E-3</v>
      </c>
      <c r="AL35" s="42">
        <v>2.0160816160374071E-3</v>
      </c>
      <c r="AM35" s="42">
        <v>1.0302094863617502E-3</v>
      </c>
      <c r="AN35" s="42">
        <v>6.5748238004829599E-3</v>
      </c>
      <c r="AO35" s="42">
        <v>4.6563996126961962E-3</v>
      </c>
      <c r="AP35" s="42">
        <v>1.4298398160280739E-3</v>
      </c>
      <c r="AQ35" s="42">
        <v>3.3793006527910218E-3</v>
      </c>
      <c r="AR35" s="42">
        <v>9.4135423855878583E-4</v>
      </c>
      <c r="AS35" s="42">
        <v>4.8773833067927079E-4</v>
      </c>
      <c r="AT35" s="42">
        <v>9.9635300965354788E-4</v>
      </c>
      <c r="AU35" s="42">
        <v>9.6732726062242428E-4</v>
      </c>
      <c r="AV35" s="42">
        <v>3.4778174070437172E-4</v>
      </c>
      <c r="AW35" s="42">
        <v>6.1150038377184271E-4</v>
      </c>
      <c r="AX35" s="42">
        <v>7.3381878762215664E-4</v>
      </c>
      <c r="AY35" s="42">
        <v>3.2785799758924702E-4</v>
      </c>
      <c r="AZ35" s="42">
        <v>5.899044206156347E-4</v>
      </c>
      <c r="BA35" s="42">
        <v>7.0935515825266092E-4</v>
      </c>
      <c r="BB35" s="42">
        <v>1.3349455790546937E-3</v>
      </c>
      <c r="BC35" s="42">
        <v>3.6096082068929334E-4</v>
      </c>
      <c r="BD35" s="42">
        <v>2.3339132543346108E-4</v>
      </c>
      <c r="BE35" s="42">
        <v>1.9351289932281607E-4</v>
      </c>
      <c r="BF35" s="42">
        <v>8.2980612939202562E-4</v>
      </c>
      <c r="BG35" s="42">
        <v>5.81799574915657E-4</v>
      </c>
      <c r="BH35" s="42">
        <v>5.143396899451281E-4</v>
      </c>
      <c r="BI35" s="42">
        <v>5.1568578521142354E-4</v>
      </c>
      <c r="BJ35" s="42">
        <v>8.8084144755583196E-4</v>
      </c>
      <c r="BK35" s="42">
        <v>1.8336990795360747E-4</v>
      </c>
      <c r="BL35" s="42">
        <v>2.6737241754065362E-4</v>
      </c>
      <c r="BM35" s="42">
        <v>2.3532305309951313E-4</v>
      </c>
      <c r="BN35" s="42">
        <v>3.4636529160382633E-4</v>
      </c>
      <c r="BO35" s="42">
        <v>3.7075040410316324E-4</v>
      </c>
      <c r="BP35" s="42">
        <v>3.6456743475799582E-4</v>
      </c>
      <c r="BQ35" s="42">
        <v>7.3997867181604124E-4</v>
      </c>
      <c r="BR35" s="42">
        <v>1.4413989354388791E-3</v>
      </c>
      <c r="BS35" s="42">
        <v>0</v>
      </c>
    </row>
    <row r="36" spans="1:71" ht="15.5" x14ac:dyDescent="0.35">
      <c r="A36" s="11" t="s">
        <v>75</v>
      </c>
      <c r="B36" s="24" t="s">
        <v>182</v>
      </c>
      <c r="C36">
        <f t="shared" si="2"/>
        <v>32</v>
      </c>
      <c r="D36" s="42">
        <v>3.7526242912308864E-4</v>
      </c>
      <c r="E36" s="42">
        <v>4.3315758124180359E-4</v>
      </c>
      <c r="F36" s="42">
        <v>3.3900261429432106E-4</v>
      </c>
      <c r="G36" s="42">
        <v>3.1212574871018251E-3</v>
      </c>
      <c r="H36" s="42">
        <v>5.0640651754896475E-3</v>
      </c>
      <c r="I36" s="42">
        <v>7.5929676436235554E-3</v>
      </c>
      <c r="J36" s="42">
        <v>1.2103906071247339E-2</v>
      </c>
      <c r="K36" s="42">
        <v>6.8250276334944147E-4</v>
      </c>
      <c r="L36" s="42">
        <v>7.3658150293371414E-4</v>
      </c>
      <c r="M36" s="42">
        <v>6.7854766209835709E-4</v>
      </c>
      <c r="N36" s="42">
        <v>1.041805340470403E-3</v>
      </c>
      <c r="O36" s="42">
        <v>3.9417719475071941E-4</v>
      </c>
      <c r="P36" s="42">
        <v>6.2454530249531146E-4</v>
      </c>
      <c r="Q36" s="42">
        <v>5.5945546611622314E-4</v>
      </c>
      <c r="R36" s="42">
        <v>5.3432935487430263E-4</v>
      </c>
      <c r="S36" s="42">
        <v>1.281352773871036E-3</v>
      </c>
      <c r="T36" s="42">
        <v>1.4602155346358583E-3</v>
      </c>
      <c r="U36" s="42">
        <v>2.136310048573873E-3</v>
      </c>
      <c r="V36" s="42">
        <v>2.0952859310493185E-3</v>
      </c>
      <c r="W36" s="42">
        <v>8.6545274927383651E-4</v>
      </c>
      <c r="X36" s="42">
        <v>9.8313388587612871E-4</v>
      </c>
      <c r="Y36" s="42">
        <v>9.5194665241815418E-4</v>
      </c>
      <c r="Z36" s="42">
        <v>8.9343499751702333E-4</v>
      </c>
      <c r="AA36" s="42">
        <v>6.0185937963571712E-4</v>
      </c>
      <c r="AB36" s="42">
        <v>1.0444414715284605E-3</v>
      </c>
      <c r="AC36" s="42">
        <v>1.5264148606946098E-3</v>
      </c>
      <c r="AD36" s="42">
        <v>3.7738937135863102E-3</v>
      </c>
      <c r="AE36" s="42">
        <v>3.5667916939842712E-3</v>
      </c>
      <c r="AF36" s="42">
        <v>1.9410897200223115E-3</v>
      </c>
      <c r="AG36" s="42">
        <v>1.0794041157941767E-3</v>
      </c>
      <c r="AH36" s="42">
        <v>3.2775173370864384E-3</v>
      </c>
      <c r="AI36" s="42">
        <v>0.21964688261553733</v>
      </c>
      <c r="AJ36" s="42">
        <v>3.3046105080631032E-3</v>
      </c>
      <c r="AK36" s="42">
        <v>2.0356335887219096E-3</v>
      </c>
      <c r="AL36" s="42">
        <v>3.7165894693992857E-3</v>
      </c>
      <c r="AM36" s="42">
        <v>1.0394524546903051E-3</v>
      </c>
      <c r="AN36" s="42">
        <v>2.679046460451396E-2</v>
      </c>
      <c r="AO36" s="42">
        <v>8.9163719883705677E-4</v>
      </c>
      <c r="AP36" s="42">
        <v>1.2417642021523357E-3</v>
      </c>
      <c r="AQ36" s="42">
        <v>2.3021461053491978E-3</v>
      </c>
      <c r="AR36" s="42">
        <v>1.1051065793731441E-3</v>
      </c>
      <c r="AS36" s="42">
        <v>5.1906350554913972E-4</v>
      </c>
      <c r="AT36" s="42">
        <v>9.1048821828820944E-4</v>
      </c>
      <c r="AU36" s="42">
        <v>3.9686763745264541E-3</v>
      </c>
      <c r="AV36" s="42">
        <v>8.7610885055158902E-4</v>
      </c>
      <c r="AW36" s="42">
        <v>1.3281099429665575E-3</v>
      </c>
      <c r="AX36" s="42">
        <v>4.288252398427807E-4</v>
      </c>
      <c r="AY36" s="42">
        <v>4.5404059145134678E-4</v>
      </c>
      <c r="AZ36" s="42">
        <v>1.2560291558850651E-3</v>
      </c>
      <c r="BA36" s="42">
        <v>4.2131127884462546E-4</v>
      </c>
      <c r="BB36" s="42">
        <v>5.477705862521969E-4</v>
      </c>
      <c r="BC36" s="42">
        <v>4.2374490119283242E-4</v>
      </c>
      <c r="BD36" s="42">
        <v>2.1029172083735634E-4</v>
      </c>
      <c r="BE36" s="42">
        <v>6.1302597234372678E-5</v>
      </c>
      <c r="BF36" s="42">
        <v>3.2607739959439021E-4</v>
      </c>
      <c r="BG36" s="42">
        <v>4.6756408012426233E-4</v>
      </c>
      <c r="BH36" s="42">
        <v>4.4491041702068065E-4</v>
      </c>
      <c r="BI36" s="42">
        <v>8.6383910232278559E-4</v>
      </c>
      <c r="BJ36" s="42">
        <v>1.2764541673839819E-3</v>
      </c>
      <c r="BK36" s="42">
        <v>3.0129359003062338E-4</v>
      </c>
      <c r="BL36" s="42">
        <v>2.8677683196238931E-4</v>
      </c>
      <c r="BM36" s="42">
        <v>2.0644634321467274E-4</v>
      </c>
      <c r="BN36" s="42">
        <v>2.5934612026502779E-4</v>
      </c>
      <c r="BO36" s="42">
        <v>5.7123878711499217E-4</v>
      </c>
      <c r="BP36" s="42">
        <v>3.9196205236039742E-4</v>
      </c>
      <c r="BQ36" s="42">
        <v>5.7088787178977379E-4</v>
      </c>
      <c r="BR36" s="42">
        <v>4.6613199204874773E-4</v>
      </c>
      <c r="BS36" s="42">
        <v>0</v>
      </c>
    </row>
    <row r="37" spans="1:71" ht="15.5" x14ac:dyDescent="0.35">
      <c r="A37" s="11" t="s">
        <v>76</v>
      </c>
      <c r="B37" s="24" t="s">
        <v>184</v>
      </c>
      <c r="C37">
        <f t="shared" si="2"/>
        <v>33</v>
      </c>
      <c r="D37" s="42">
        <v>1.8776266365030172E-5</v>
      </c>
      <c r="E37" s="42">
        <v>1.858228631844172E-5</v>
      </c>
      <c r="F37" s="42">
        <v>1.3072758942014471E-5</v>
      </c>
      <c r="G37" s="42">
        <v>4.1537678335664507E-5</v>
      </c>
      <c r="H37" s="42">
        <v>2.5427308472532778E-5</v>
      </c>
      <c r="I37" s="42">
        <v>4.3608754886468412E-5</v>
      </c>
      <c r="J37" s="42">
        <v>5.2462019438226013E-5</v>
      </c>
      <c r="K37" s="42">
        <v>3.198989968289817E-5</v>
      </c>
      <c r="L37" s="42">
        <v>1.3270117960529783E-4</v>
      </c>
      <c r="M37" s="42">
        <v>4.184645760949147E-5</v>
      </c>
      <c r="N37" s="42">
        <v>3.7046111396138289E-5</v>
      </c>
      <c r="O37" s="42">
        <v>2.1487374211542229E-5</v>
      </c>
      <c r="P37" s="42">
        <v>3.7519933496939454E-5</v>
      </c>
      <c r="Q37" s="42">
        <v>2.0487901305185463E-5</v>
      </c>
      <c r="R37" s="42">
        <v>2.6374821937461664E-5</v>
      </c>
      <c r="S37" s="42">
        <v>2.7495492923352235E-5</v>
      </c>
      <c r="T37" s="42">
        <v>3.4100632397824051E-5</v>
      </c>
      <c r="U37" s="42">
        <v>2.9032504981386543E-5</v>
      </c>
      <c r="V37" s="42">
        <v>2.1273951335855739E-5</v>
      </c>
      <c r="W37" s="42">
        <v>3.4110287380444939E-5</v>
      </c>
      <c r="X37" s="42">
        <v>3.3556060163167439E-5</v>
      </c>
      <c r="Y37" s="42">
        <v>7.0823089244063849E-5</v>
      </c>
      <c r="Z37" s="42">
        <v>4.7084505074129701E-5</v>
      </c>
      <c r="AA37" s="42">
        <v>4.9005311602022013E-5</v>
      </c>
      <c r="AB37" s="42">
        <v>3.4914757810780224E-5</v>
      </c>
      <c r="AC37" s="42">
        <v>3.9183556086921479E-5</v>
      </c>
      <c r="AD37" s="42">
        <v>5.1202480333993604E-5</v>
      </c>
      <c r="AE37" s="42">
        <v>4.3997433137269953E-5</v>
      </c>
      <c r="AF37" s="42">
        <v>3.4774223491677628E-5</v>
      </c>
      <c r="AG37" s="42">
        <v>7.1187178669237033E-5</v>
      </c>
      <c r="AH37" s="42">
        <v>1.5732420730073769E-4</v>
      </c>
      <c r="AI37" s="42">
        <v>1.4367748673096845E-4</v>
      </c>
      <c r="AJ37" s="42">
        <v>9.8921895911647725E-2</v>
      </c>
      <c r="AK37" s="42">
        <v>2.2676459380227126E-4</v>
      </c>
      <c r="AL37" s="42">
        <v>2.4462378292432294E-4</v>
      </c>
      <c r="AM37" s="42">
        <v>2.8548835236718132E-5</v>
      </c>
      <c r="AN37" s="42">
        <v>1.4057931635415383E-4</v>
      </c>
      <c r="AO37" s="42">
        <v>5.4454473720803874E-5</v>
      </c>
      <c r="AP37" s="42">
        <v>4.0549931442608441E-5</v>
      </c>
      <c r="AQ37" s="42">
        <v>4.7348837303645222E-5</v>
      </c>
      <c r="AR37" s="42">
        <v>3.3830316259293952E-4</v>
      </c>
      <c r="AS37" s="42">
        <v>2.5784809590134961E-5</v>
      </c>
      <c r="AT37" s="42">
        <v>3.0067980852787897E-4</v>
      </c>
      <c r="AU37" s="42">
        <v>3.2338918319357956E-5</v>
      </c>
      <c r="AV37" s="42">
        <v>1.6516433357708421E-5</v>
      </c>
      <c r="AW37" s="42">
        <v>3.4877175232356937E-5</v>
      </c>
      <c r="AX37" s="42">
        <v>1.7621770015815222E-5</v>
      </c>
      <c r="AY37" s="42">
        <v>1.8241964790783086E-5</v>
      </c>
      <c r="AZ37" s="42">
        <v>2.4293353272835091E-5</v>
      </c>
      <c r="BA37" s="42">
        <v>1.8739499131940648E-5</v>
      </c>
      <c r="BB37" s="42">
        <v>2.1104349485648622E-5</v>
      </c>
      <c r="BC37" s="42">
        <v>1.4696860076136148E-5</v>
      </c>
      <c r="BD37" s="42">
        <v>7.5475678390006406E-6</v>
      </c>
      <c r="BE37" s="42">
        <v>2.8804385141129871E-6</v>
      </c>
      <c r="BF37" s="42">
        <v>1.3417790056409746E-5</v>
      </c>
      <c r="BG37" s="42">
        <v>1.2209993946211964E-4</v>
      </c>
      <c r="BH37" s="42">
        <v>1.4748808479859303E-5</v>
      </c>
      <c r="BI37" s="42">
        <v>5.3583228875940016E-5</v>
      </c>
      <c r="BJ37" s="42">
        <v>1.5638517181959454E-5</v>
      </c>
      <c r="BK37" s="42">
        <v>1.2167851448749201E-5</v>
      </c>
      <c r="BL37" s="42">
        <v>1.6502352802385185E-5</v>
      </c>
      <c r="BM37" s="42">
        <v>1.0640058464995477E-5</v>
      </c>
      <c r="BN37" s="42">
        <v>2.6439945336791972E-5</v>
      </c>
      <c r="BO37" s="42">
        <v>2.1259602697476678E-5</v>
      </c>
      <c r="BP37" s="42">
        <v>1.6807934145589807E-5</v>
      </c>
      <c r="BQ37" s="42">
        <v>1.8670182602017131E-5</v>
      </c>
      <c r="BR37" s="42">
        <v>2.3531784689018002E-5</v>
      </c>
      <c r="BS37" s="42">
        <v>0</v>
      </c>
    </row>
    <row r="38" spans="1:71" ht="15.5" x14ac:dyDescent="0.35">
      <c r="A38" s="12" t="s">
        <v>77</v>
      </c>
      <c r="B38" s="24" t="s">
        <v>186</v>
      </c>
      <c r="C38">
        <f t="shared" si="2"/>
        <v>34</v>
      </c>
      <c r="D38" s="42">
        <v>3.6998132377214101E-4</v>
      </c>
      <c r="E38" s="42">
        <v>3.7890864613462558E-4</v>
      </c>
      <c r="F38" s="42">
        <v>2.9588893421451088E-4</v>
      </c>
      <c r="G38" s="42">
        <v>8.0166993772676427E-4</v>
      </c>
      <c r="H38" s="42">
        <v>5.7278658755627776E-4</v>
      </c>
      <c r="I38" s="42">
        <v>8.3846570528223262E-4</v>
      </c>
      <c r="J38" s="42">
        <v>1.2536608302814547E-3</v>
      </c>
      <c r="K38" s="42">
        <v>7.5375591653015781E-4</v>
      </c>
      <c r="L38" s="42">
        <v>8.7404396738173756E-4</v>
      </c>
      <c r="M38" s="42">
        <v>9.6904700844017456E-4</v>
      </c>
      <c r="N38" s="42">
        <v>9.4136470679123891E-4</v>
      </c>
      <c r="O38" s="42">
        <v>4.1266252877932165E-4</v>
      </c>
      <c r="P38" s="42">
        <v>5.6630929855614072E-4</v>
      </c>
      <c r="Q38" s="42">
        <v>3.6367970891947434E-4</v>
      </c>
      <c r="R38" s="42">
        <v>5.692387085390303E-4</v>
      </c>
      <c r="S38" s="42">
        <v>6.0470360929824635E-4</v>
      </c>
      <c r="T38" s="42">
        <v>6.8018033208778626E-4</v>
      </c>
      <c r="U38" s="42">
        <v>7.0147175640519191E-4</v>
      </c>
      <c r="V38" s="42">
        <v>4.3684750615732675E-4</v>
      </c>
      <c r="W38" s="42">
        <v>7.1399707332318331E-4</v>
      </c>
      <c r="X38" s="42">
        <v>6.9059027247211392E-4</v>
      </c>
      <c r="Y38" s="42">
        <v>7.3631676818989786E-4</v>
      </c>
      <c r="Z38" s="42">
        <v>8.3376073550424075E-4</v>
      </c>
      <c r="AA38" s="42">
        <v>6.1109512432920511E-4</v>
      </c>
      <c r="AB38" s="42">
        <v>9.1690284563761086E-4</v>
      </c>
      <c r="AC38" s="42">
        <v>7.8186907132704348E-4</v>
      </c>
      <c r="AD38" s="42">
        <v>1.1204051717815355E-3</v>
      </c>
      <c r="AE38" s="42">
        <v>1.0480196441725498E-3</v>
      </c>
      <c r="AF38" s="42">
        <v>1.0085029723144081E-3</v>
      </c>
      <c r="AG38" s="42">
        <v>1.0640946384631537E-3</v>
      </c>
      <c r="AH38" s="42">
        <v>1.4939639298863607E-3</v>
      </c>
      <c r="AI38" s="42">
        <v>2.1504137239856704E-3</v>
      </c>
      <c r="AJ38" s="42">
        <v>4.598752856037603E-2</v>
      </c>
      <c r="AK38" s="42">
        <v>0.21518064461647404</v>
      </c>
      <c r="AL38" s="42">
        <v>2.2442355597052624E-3</v>
      </c>
      <c r="AM38" s="42">
        <v>6.2987675570358285E-4</v>
      </c>
      <c r="AN38" s="42">
        <v>2.0683789316233371E-3</v>
      </c>
      <c r="AO38" s="42">
        <v>4.0357806192787508E-4</v>
      </c>
      <c r="AP38" s="42">
        <v>5.5282658995785511E-4</v>
      </c>
      <c r="AQ38" s="42">
        <v>7.0641852862903605E-4</v>
      </c>
      <c r="AR38" s="42">
        <v>1.8896449126890549E-2</v>
      </c>
      <c r="AS38" s="42">
        <v>5.1673085905233455E-4</v>
      </c>
      <c r="AT38" s="42">
        <v>8.3387486968256805E-3</v>
      </c>
      <c r="AU38" s="42">
        <v>6.3960865058666175E-4</v>
      </c>
      <c r="AV38" s="42">
        <v>4.4552801995192238E-4</v>
      </c>
      <c r="AW38" s="42">
        <v>6.19032924013141E-4</v>
      </c>
      <c r="AX38" s="42">
        <v>2.8041825457772359E-4</v>
      </c>
      <c r="AY38" s="42">
        <v>4.1275391795476995E-4</v>
      </c>
      <c r="AZ38" s="42">
        <v>5.0243981259063056E-4</v>
      </c>
      <c r="BA38" s="42">
        <v>3.2216268235065978E-4</v>
      </c>
      <c r="BB38" s="42">
        <v>2.3455548638714733E-4</v>
      </c>
      <c r="BC38" s="42">
        <v>1.7938738918432925E-4</v>
      </c>
      <c r="BD38" s="42">
        <v>1.324562146075069E-4</v>
      </c>
      <c r="BE38" s="42">
        <v>3.590075674222786E-5</v>
      </c>
      <c r="BF38" s="42">
        <v>1.7986683855365703E-4</v>
      </c>
      <c r="BG38" s="42">
        <v>5.5015970082604513E-4</v>
      </c>
      <c r="BH38" s="42">
        <v>2.6681825814267216E-4</v>
      </c>
      <c r="BI38" s="42">
        <v>1.4591245098074638E-3</v>
      </c>
      <c r="BJ38" s="42">
        <v>2.2299386453810712E-4</v>
      </c>
      <c r="BK38" s="42">
        <v>1.8515052995593737E-4</v>
      </c>
      <c r="BL38" s="42">
        <v>5.1087044398647787E-4</v>
      </c>
      <c r="BM38" s="42">
        <v>4.3302339104434094E-4</v>
      </c>
      <c r="BN38" s="42">
        <v>2.7429182974548908E-4</v>
      </c>
      <c r="BO38" s="42">
        <v>5.5879925643005602E-4</v>
      </c>
      <c r="BP38" s="42">
        <v>2.7342430270901842E-4</v>
      </c>
      <c r="BQ38" s="42">
        <v>2.9618940097949167E-4</v>
      </c>
      <c r="BR38" s="42">
        <v>3.7367797557694572E-4</v>
      </c>
      <c r="BS38" s="42">
        <v>0</v>
      </c>
    </row>
    <row r="39" spans="1:71" ht="15.5" x14ac:dyDescent="0.35">
      <c r="A39" s="12" t="s">
        <v>78</v>
      </c>
      <c r="B39" s="24" t="s">
        <v>188</v>
      </c>
      <c r="C39">
        <f t="shared" si="2"/>
        <v>35</v>
      </c>
      <c r="D39" s="42">
        <v>4.5109626828687871E-5</v>
      </c>
      <c r="E39" s="42">
        <v>4.6365011740239234E-5</v>
      </c>
      <c r="F39" s="42">
        <v>4.29792287483135E-5</v>
      </c>
      <c r="G39" s="42">
        <v>2.1324198090643529E-4</v>
      </c>
      <c r="H39" s="42">
        <v>1.2395550806712304E-4</v>
      </c>
      <c r="I39" s="42">
        <v>1.4252756884662837E-4</v>
      </c>
      <c r="J39" s="42">
        <v>2.9933063723014294E-4</v>
      </c>
      <c r="K39" s="42">
        <v>9.5215435336918101E-5</v>
      </c>
      <c r="L39" s="42">
        <v>1.1842516291388585E-4</v>
      </c>
      <c r="M39" s="42">
        <v>1.0465372650215801E-4</v>
      </c>
      <c r="N39" s="42">
        <v>1.1282059536962703E-4</v>
      </c>
      <c r="O39" s="42">
        <v>5.949181179063713E-5</v>
      </c>
      <c r="P39" s="42">
        <v>8.7780344942121162E-5</v>
      </c>
      <c r="Q39" s="42">
        <v>8.2264235482754441E-5</v>
      </c>
      <c r="R39" s="42">
        <v>8.6263662410896342E-5</v>
      </c>
      <c r="S39" s="42">
        <v>1.2234543346955574E-4</v>
      </c>
      <c r="T39" s="42">
        <v>1.9625230213932666E-4</v>
      </c>
      <c r="U39" s="42">
        <v>2.746208369452626E-4</v>
      </c>
      <c r="V39" s="42">
        <v>8.1131226564767726E-5</v>
      </c>
      <c r="W39" s="42">
        <v>1.2921955085097196E-4</v>
      </c>
      <c r="X39" s="42">
        <v>1.1544127807818092E-4</v>
      </c>
      <c r="Y39" s="42">
        <v>1.2379024714762838E-4</v>
      </c>
      <c r="Z39" s="42">
        <v>1.1575779715449409E-4</v>
      </c>
      <c r="AA39" s="42">
        <v>1.0975381990896358E-4</v>
      </c>
      <c r="AB39" s="42">
        <v>1.0928601877798586E-4</v>
      </c>
      <c r="AC39" s="42">
        <v>1.8468404201247792E-4</v>
      </c>
      <c r="AD39" s="42">
        <v>3.6407336772047719E-4</v>
      </c>
      <c r="AE39" s="42">
        <v>2.4738996217631859E-4</v>
      </c>
      <c r="AF39" s="42">
        <v>1.6917803012642325E-4</v>
      </c>
      <c r="AG39" s="42">
        <v>6.9974430560914048E-5</v>
      </c>
      <c r="AH39" s="42">
        <v>1.4496919101739147E-4</v>
      </c>
      <c r="AI39" s="42">
        <v>2.7238719539117564E-4</v>
      </c>
      <c r="AJ39" s="42">
        <v>1.933739150114261E-4</v>
      </c>
      <c r="AK39" s="42">
        <v>1.8605181484516515E-4</v>
      </c>
      <c r="AL39" s="42">
        <v>0.22319890197462544</v>
      </c>
      <c r="AM39" s="42">
        <v>1.4974799808731783E-4</v>
      </c>
      <c r="AN39" s="42">
        <v>3.6515334740499132E-3</v>
      </c>
      <c r="AO39" s="42">
        <v>6.6900672575495419E-5</v>
      </c>
      <c r="AP39" s="42">
        <v>1.0134537891511023E-4</v>
      </c>
      <c r="AQ39" s="42">
        <v>9.8849593517416206E-5</v>
      </c>
      <c r="AR39" s="42">
        <v>2.0856920793925707E-4</v>
      </c>
      <c r="AS39" s="42">
        <v>6.6588184316596186E-5</v>
      </c>
      <c r="AT39" s="42">
        <v>6.1129514859082983E-4</v>
      </c>
      <c r="AU39" s="42">
        <v>2.9826881542890693E-4</v>
      </c>
      <c r="AV39" s="42">
        <v>1.1539623706163828E-4</v>
      </c>
      <c r="AW39" s="42">
        <v>1.5291374415067748E-4</v>
      </c>
      <c r="AX39" s="42">
        <v>4.1966667944159643E-5</v>
      </c>
      <c r="AY39" s="42">
        <v>5.5804198063065125E-5</v>
      </c>
      <c r="AZ39" s="42">
        <v>1.7858462064702848E-4</v>
      </c>
      <c r="BA39" s="42">
        <v>5.3730865598588231E-5</v>
      </c>
      <c r="BB39" s="42">
        <v>5.0697248513114817E-5</v>
      </c>
      <c r="BC39" s="42">
        <v>4.835914475903093E-5</v>
      </c>
      <c r="BD39" s="42">
        <v>2.4617956784296615E-5</v>
      </c>
      <c r="BE39" s="42">
        <v>6.0831563070906339E-6</v>
      </c>
      <c r="BF39" s="42">
        <v>4.2303584703342165E-5</v>
      </c>
      <c r="BG39" s="42">
        <v>1.0586113115898422E-4</v>
      </c>
      <c r="BH39" s="42">
        <v>5.9015977046075342E-5</v>
      </c>
      <c r="BI39" s="42">
        <v>1.2572132318975583E-4</v>
      </c>
      <c r="BJ39" s="42">
        <v>4.9276434586558621E-5</v>
      </c>
      <c r="BK39" s="42">
        <v>3.7539123842402256E-5</v>
      </c>
      <c r="BL39" s="42">
        <v>7.556158912199506E-5</v>
      </c>
      <c r="BM39" s="42">
        <v>2.2867808154143327E-5</v>
      </c>
      <c r="BN39" s="42">
        <v>4.6926814749888911E-5</v>
      </c>
      <c r="BO39" s="42">
        <v>5.382263867857355E-5</v>
      </c>
      <c r="BP39" s="42">
        <v>6.1817698575202752E-5</v>
      </c>
      <c r="BQ39" s="42">
        <v>8.150895920706979E-5</v>
      </c>
      <c r="BR39" s="42">
        <v>1.2003783514708952E-4</v>
      </c>
      <c r="BS39" s="42">
        <v>0</v>
      </c>
    </row>
    <row r="40" spans="1:71" ht="15.5" x14ac:dyDescent="0.35">
      <c r="A40" s="11" t="s">
        <v>79</v>
      </c>
      <c r="B40" s="24" t="s">
        <v>190</v>
      </c>
      <c r="C40">
        <f t="shared" si="2"/>
        <v>36</v>
      </c>
      <c r="D40" s="42">
        <v>9.7718638180783367E-5</v>
      </c>
      <c r="E40" s="42">
        <v>1.0561773995103507E-4</v>
      </c>
      <c r="F40" s="42">
        <v>9.1377735432957835E-5</v>
      </c>
      <c r="G40" s="42">
        <v>2.0916611541206404E-4</v>
      </c>
      <c r="H40" s="42">
        <v>2.0882176140631307E-4</v>
      </c>
      <c r="I40" s="42">
        <v>1.8323106401378365E-4</v>
      </c>
      <c r="J40" s="42">
        <v>2.75697079910906E-4</v>
      </c>
      <c r="K40" s="42">
        <v>1.8318473081403114E-4</v>
      </c>
      <c r="L40" s="42">
        <v>1.4721124007572214E-4</v>
      </c>
      <c r="M40" s="42">
        <v>2.3363347246689375E-4</v>
      </c>
      <c r="N40" s="42">
        <v>3.288852440501732E-4</v>
      </c>
      <c r="O40" s="42">
        <v>1.2802396284912422E-4</v>
      </c>
      <c r="P40" s="42">
        <v>3.4012485799841735E-4</v>
      </c>
      <c r="Q40" s="42">
        <v>2.8654168344760603E-3</v>
      </c>
      <c r="R40" s="42">
        <v>1.1770152542600607E-3</v>
      </c>
      <c r="S40" s="42">
        <v>2.9857802569924983E-4</v>
      </c>
      <c r="T40" s="42">
        <v>2.3637119055208602E-4</v>
      </c>
      <c r="U40" s="42">
        <v>3.1947253890702421E-4</v>
      </c>
      <c r="V40" s="42">
        <v>1.3034408918624564E-4</v>
      </c>
      <c r="W40" s="42">
        <v>1.3563054913031216E-4</v>
      </c>
      <c r="X40" s="42">
        <v>2.6188100708118459E-4</v>
      </c>
      <c r="Y40" s="42">
        <v>3.1035072142523653E-4</v>
      </c>
      <c r="Z40" s="42">
        <v>3.1676800261855916E-4</v>
      </c>
      <c r="AA40" s="42">
        <v>2.533547644977789E-4</v>
      </c>
      <c r="AB40" s="42">
        <v>5.1488360948449038E-4</v>
      </c>
      <c r="AC40" s="42">
        <v>4.1538552690406801E-4</v>
      </c>
      <c r="AD40" s="42">
        <v>2.3869713987903978E-4</v>
      </c>
      <c r="AE40" s="42">
        <v>1.9836395707570153E-4</v>
      </c>
      <c r="AF40" s="42">
        <v>2.4546742127417958E-4</v>
      </c>
      <c r="AG40" s="42">
        <v>2.3196807293024633E-4</v>
      </c>
      <c r="AH40" s="42">
        <v>2.9440734384336313E-4</v>
      </c>
      <c r="AI40" s="42">
        <v>8.6861323280814447E-4</v>
      </c>
      <c r="AJ40" s="42">
        <v>6.8061338115106367E-4</v>
      </c>
      <c r="AK40" s="42">
        <v>1.1813683810101051E-3</v>
      </c>
      <c r="AL40" s="42">
        <v>4.9742733583781518E-4</v>
      </c>
      <c r="AM40" s="42">
        <v>0.19657600128990366</v>
      </c>
      <c r="AN40" s="42">
        <v>5.9164828844809783E-4</v>
      </c>
      <c r="AO40" s="42">
        <v>1.3537815944021634E-4</v>
      </c>
      <c r="AP40" s="42">
        <v>2.4235767494808737E-4</v>
      </c>
      <c r="AQ40" s="42">
        <v>4.2947257132256122E-4</v>
      </c>
      <c r="AR40" s="42">
        <v>2.3193568562684244E-4</v>
      </c>
      <c r="AS40" s="42">
        <v>1.6506515120276802E-4</v>
      </c>
      <c r="AT40" s="42">
        <v>1.9106176477761289E-4</v>
      </c>
      <c r="AU40" s="42">
        <v>1.0508406139194293E-3</v>
      </c>
      <c r="AV40" s="42">
        <v>1.9719736052431754E-4</v>
      </c>
      <c r="AW40" s="42">
        <v>3.4507184656868973E-4</v>
      </c>
      <c r="AX40" s="42">
        <v>1.5732714913264831E-4</v>
      </c>
      <c r="AY40" s="42">
        <v>1.3353674155958922E-4</v>
      </c>
      <c r="AZ40" s="42">
        <v>1.9100781785627805E-4</v>
      </c>
      <c r="BA40" s="42">
        <v>3.6472662020883812E-4</v>
      </c>
      <c r="BB40" s="42">
        <v>1.2931425613438156E-4</v>
      </c>
      <c r="BC40" s="42">
        <v>1.7323225437214837E-4</v>
      </c>
      <c r="BD40" s="42">
        <v>1.3271815360482104E-4</v>
      </c>
      <c r="BE40" s="42">
        <v>4.7552546230406706E-5</v>
      </c>
      <c r="BF40" s="42">
        <v>2.4864221359313893E-4</v>
      </c>
      <c r="BG40" s="42">
        <v>8.0070691975767604E-4</v>
      </c>
      <c r="BH40" s="42">
        <v>5.6860287747681688E-4</v>
      </c>
      <c r="BI40" s="42">
        <v>1.6405259520259881E-3</v>
      </c>
      <c r="BJ40" s="42">
        <v>2.1481285957199048E-4</v>
      </c>
      <c r="BK40" s="42">
        <v>1.3198615689510157E-4</v>
      </c>
      <c r="BL40" s="42">
        <v>1.9135686181325672E-4</v>
      </c>
      <c r="BM40" s="42">
        <v>6.2712589229483803E-4</v>
      </c>
      <c r="BN40" s="42">
        <v>1.3509492657270871E-4</v>
      </c>
      <c r="BO40" s="42">
        <v>2.1307388453265744E-3</v>
      </c>
      <c r="BP40" s="42">
        <v>7.0894702240458986E-3</v>
      </c>
      <c r="BQ40" s="42">
        <v>7.4361108767859142E-4</v>
      </c>
      <c r="BR40" s="42">
        <v>2.20114162945953E-4</v>
      </c>
      <c r="BS40" s="42">
        <v>0</v>
      </c>
    </row>
    <row r="41" spans="1:71" ht="15.5" x14ac:dyDescent="0.35">
      <c r="A41" s="11" t="s">
        <v>80</v>
      </c>
      <c r="B41" s="24" t="s">
        <v>112</v>
      </c>
      <c r="C41">
        <f t="shared" si="2"/>
        <v>37</v>
      </c>
      <c r="D41" s="42">
        <v>8.1478089852857585E-4</v>
      </c>
      <c r="E41" s="42">
        <v>7.908334960973558E-4</v>
      </c>
      <c r="F41" s="42">
        <v>9.8589508482055995E-4</v>
      </c>
      <c r="G41" s="42">
        <v>7.2310463631898312E-3</v>
      </c>
      <c r="H41" s="42">
        <v>3.4502943965868866E-3</v>
      </c>
      <c r="I41" s="42">
        <v>3.2980764919246322E-3</v>
      </c>
      <c r="J41" s="42">
        <v>9.1023810828651901E-3</v>
      </c>
      <c r="K41" s="42">
        <v>1.6719649381751395E-3</v>
      </c>
      <c r="L41" s="42">
        <v>2.6587557410924791E-3</v>
      </c>
      <c r="M41" s="42">
        <v>1.5033717238622085E-3</v>
      </c>
      <c r="N41" s="42">
        <v>2.0694175457245641E-3</v>
      </c>
      <c r="O41" s="42">
        <v>1.0680509801624201E-3</v>
      </c>
      <c r="P41" s="42">
        <v>2.0005760159194112E-3</v>
      </c>
      <c r="Q41" s="42">
        <v>2.0441840256879193E-3</v>
      </c>
      <c r="R41" s="42">
        <v>1.572907718201563E-3</v>
      </c>
      <c r="S41" s="42">
        <v>3.403225162306144E-3</v>
      </c>
      <c r="T41" s="42">
        <v>6.5228664092501429E-3</v>
      </c>
      <c r="U41" s="42">
        <v>1.0497516618142702E-2</v>
      </c>
      <c r="V41" s="42">
        <v>2.0378184156294248E-3</v>
      </c>
      <c r="W41" s="42">
        <v>3.4523464102377902E-3</v>
      </c>
      <c r="X41" s="42">
        <v>2.8306664949631693E-3</v>
      </c>
      <c r="Y41" s="42">
        <v>2.9798499112613851E-3</v>
      </c>
      <c r="Z41" s="42">
        <v>2.1336757118668444E-3</v>
      </c>
      <c r="AA41" s="42">
        <v>2.2696144892272786E-3</v>
      </c>
      <c r="AB41" s="42">
        <v>2.1041155138228212E-3</v>
      </c>
      <c r="AC41" s="42">
        <v>5.9870711808384484E-3</v>
      </c>
      <c r="AD41" s="42">
        <v>1.2750432160755247E-2</v>
      </c>
      <c r="AE41" s="42">
        <v>8.4208908309511329E-3</v>
      </c>
      <c r="AF41" s="42">
        <v>4.3343742763053287E-3</v>
      </c>
      <c r="AG41" s="42">
        <v>1.0472912725286044E-3</v>
      </c>
      <c r="AH41" s="42">
        <v>3.329185188958167E-3</v>
      </c>
      <c r="AI41" s="42">
        <v>4.054008113895391E-3</v>
      </c>
      <c r="AJ41" s="42">
        <v>2.2871613680434414E-3</v>
      </c>
      <c r="AK41" s="42">
        <v>3.8057000962832084E-3</v>
      </c>
      <c r="AL41" s="42">
        <v>3.0180988461294945E-3</v>
      </c>
      <c r="AM41" s="42">
        <v>2.7956315510277389E-3</v>
      </c>
      <c r="AN41" s="42">
        <v>0.18077875425788609</v>
      </c>
      <c r="AO41" s="42">
        <v>1.8455945965898278E-3</v>
      </c>
      <c r="AP41" s="42">
        <v>3.3124148126581925E-3</v>
      </c>
      <c r="AQ41" s="42">
        <v>2.3198548840774832E-3</v>
      </c>
      <c r="AR41" s="42">
        <v>1.3966000619527498E-3</v>
      </c>
      <c r="AS41" s="42">
        <v>1.3048616922951134E-3</v>
      </c>
      <c r="AT41" s="42">
        <v>1.3461078090901727E-3</v>
      </c>
      <c r="AU41" s="42">
        <v>1.1148402570143809E-2</v>
      </c>
      <c r="AV41" s="42">
        <v>3.5032367131993506E-3</v>
      </c>
      <c r="AW41" s="42">
        <v>4.8460431883345792E-3</v>
      </c>
      <c r="AX41" s="42">
        <v>7.4173698855137737E-4</v>
      </c>
      <c r="AY41" s="42">
        <v>9.4219263847993907E-4</v>
      </c>
      <c r="AZ41" s="42">
        <v>6.320708414823001E-3</v>
      </c>
      <c r="BA41" s="42">
        <v>1.3554421532520225E-3</v>
      </c>
      <c r="BB41" s="42">
        <v>1.3532905679167488E-3</v>
      </c>
      <c r="BC41" s="42">
        <v>1.3886041175458412E-3</v>
      </c>
      <c r="BD41" s="42">
        <v>5.7879390834932553E-4</v>
      </c>
      <c r="BE41" s="42">
        <v>1.4102289339167136E-4</v>
      </c>
      <c r="BF41" s="42">
        <v>1.1880629215080438E-3</v>
      </c>
      <c r="BG41" s="42">
        <v>9.7496442003713413E-4</v>
      </c>
      <c r="BH41" s="42">
        <v>1.6475435791311736E-3</v>
      </c>
      <c r="BI41" s="42">
        <v>3.9428990784570747E-3</v>
      </c>
      <c r="BJ41" s="42">
        <v>1.3129173280721305E-3</v>
      </c>
      <c r="BK41" s="42">
        <v>1.2562461821397698E-3</v>
      </c>
      <c r="BL41" s="42">
        <v>5.8217159117970364E-4</v>
      </c>
      <c r="BM41" s="42">
        <v>4.2813851340142424E-4</v>
      </c>
      <c r="BN41" s="42">
        <v>6.2071518345692845E-4</v>
      </c>
      <c r="BO41" s="42">
        <v>1.3400526582260336E-3</v>
      </c>
      <c r="BP41" s="42">
        <v>1.1870092619049105E-3</v>
      </c>
      <c r="BQ41" s="42">
        <v>2.2707847004186485E-3</v>
      </c>
      <c r="BR41" s="42">
        <v>1.3393959427430511E-3</v>
      </c>
      <c r="BS41" s="42">
        <v>0</v>
      </c>
    </row>
    <row r="42" spans="1:71" ht="15.5" x14ac:dyDescent="0.35">
      <c r="A42" s="11" t="s">
        <v>81</v>
      </c>
      <c r="B42" s="24" t="s">
        <v>193</v>
      </c>
      <c r="C42">
        <f t="shared" si="2"/>
        <v>38</v>
      </c>
      <c r="D42" s="42">
        <v>3.5494928521145643E-3</v>
      </c>
      <c r="E42" s="42">
        <v>4.4323566925998075E-3</v>
      </c>
      <c r="F42" s="42">
        <v>1.5332420625657451E-3</v>
      </c>
      <c r="G42" s="42">
        <v>4.1760742750678852E-3</v>
      </c>
      <c r="H42" s="42">
        <v>6.943057044470043E-4</v>
      </c>
      <c r="I42" s="42">
        <v>1.7015629484038012E-3</v>
      </c>
      <c r="J42" s="42">
        <v>3.4449206271390345E-3</v>
      </c>
      <c r="K42" s="42">
        <v>3.1325435138386702E-3</v>
      </c>
      <c r="L42" s="42">
        <v>2.2029767068625166E-3</v>
      </c>
      <c r="M42" s="42">
        <v>3.085903644827736E-3</v>
      </c>
      <c r="N42" s="42">
        <v>2.1141696133552602E-3</v>
      </c>
      <c r="O42" s="42">
        <v>2.0285076379269852E-3</v>
      </c>
      <c r="P42" s="42">
        <v>5.2859273319830159E-3</v>
      </c>
      <c r="Q42" s="42">
        <v>1.8305116300999116E-3</v>
      </c>
      <c r="R42" s="42">
        <v>2.0556527209242442E-3</v>
      </c>
      <c r="S42" s="42">
        <v>3.5381062615863473E-3</v>
      </c>
      <c r="T42" s="42">
        <v>4.4360276338049932E-3</v>
      </c>
      <c r="U42" s="42">
        <v>1.8033789928030037E-3</v>
      </c>
      <c r="V42" s="42">
        <v>7.1474598688703414E-4</v>
      </c>
      <c r="W42" s="42">
        <v>2.4562331402443122E-3</v>
      </c>
      <c r="X42" s="42">
        <v>4.9531269502577592E-3</v>
      </c>
      <c r="Y42" s="42">
        <v>2.5939825465257915E-3</v>
      </c>
      <c r="Z42" s="42">
        <v>2.0491169271619086E-3</v>
      </c>
      <c r="AA42" s="42">
        <v>1.2112559894885875E-3</v>
      </c>
      <c r="AB42" s="42">
        <v>3.6349716568497372E-3</v>
      </c>
      <c r="AC42" s="42">
        <v>5.5475192119161651E-3</v>
      </c>
      <c r="AD42" s="42">
        <v>5.1669522900716081E-3</v>
      </c>
      <c r="AE42" s="42">
        <v>6.6444124925015254E-3</v>
      </c>
      <c r="AF42" s="42">
        <v>2.8353328784287007E-3</v>
      </c>
      <c r="AG42" s="42">
        <v>9.9541610767807311E-4</v>
      </c>
      <c r="AH42" s="42">
        <v>2.5805700340098972E-3</v>
      </c>
      <c r="AI42" s="42">
        <v>1.827762090755469E-3</v>
      </c>
      <c r="AJ42" s="42">
        <v>1.8839158083703421E-3</v>
      </c>
      <c r="AK42" s="42">
        <v>3.218207474472057E-3</v>
      </c>
      <c r="AL42" s="42">
        <v>1.7401428492463244E-3</v>
      </c>
      <c r="AM42" s="42">
        <v>1.8400875829258599E-3</v>
      </c>
      <c r="AN42" s="42">
        <v>1.3868001921257579E-3</v>
      </c>
      <c r="AO42" s="42">
        <v>0.1057844505357006</v>
      </c>
      <c r="AP42" s="42">
        <v>6.6956435387518698E-3</v>
      </c>
      <c r="AQ42" s="42">
        <v>1.4205137417770909E-3</v>
      </c>
      <c r="AR42" s="42">
        <v>1.5153586744775999E-3</v>
      </c>
      <c r="AS42" s="42">
        <v>2.3456277955133703E-3</v>
      </c>
      <c r="AT42" s="42">
        <v>1.0986700941831649E-3</v>
      </c>
      <c r="AU42" s="42">
        <v>1.0371145528058627E-3</v>
      </c>
      <c r="AV42" s="42">
        <v>7.593871565384681E-4</v>
      </c>
      <c r="AW42" s="42">
        <v>1.4830503351522942E-3</v>
      </c>
      <c r="AX42" s="42">
        <v>5.6940193706371848E-3</v>
      </c>
      <c r="AY42" s="42">
        <v>1.6648866701399851E-3</v>
      </c>
      <c r="AZ42" s="42">
        <v>1.618882625819278E-3</v>
      </c>
      <c r="BA42" s="42">
        <v>1.7390169804272176E-3</v>
      </c>
      <c r="BB42" s="42">
        <v>1.9247523080868419E-3</v>
      </c>
      <c r="BC42" s="42">
        <v>8.2038943695546588E-4</v>
      </c>
      <c r="BD42" s="42">
        <v>8.7713103915781866E-4</v>
      </c>
      <c r="BE42" s="42">
        <v>1.9228892092765603E-4</v>
      </c>
      <c r="BF42" s="42">
        <v>9.3937105952395525E-4</v>
      </c>
      <c r="BG42" s="42">
        <v>8.1144169774053103E-4</v>
      </c>
      <c r="BH42" s="42">
        <v>1.232878232446323E-3</v>
      </c>
      <c r="BI42" s="42">
        <v>8.1863002556185969E-4</v>
      </c>
      <c r="BJ42" s="42">
        <v>3.1322131410873037E-3</v>
      </c>
      <c r="BK42" s="42">
        <v>4.6308792611192141E-4</v>
      </c>
      <c r="BL42" s="42">
        <v>1.1407745862932353E-3</v>
      </c>
      <c r="BM42" s="42">
        <v>1.1306621775893958E-3</v>
      </c>
      <c r="BN42" s="42">
        <v>2.7607923581097608E-3</v>
      </c>
      <c r="BO42" s="42">
        <v>1.4306215895403124E-3</v>
      </c>
      <c r="BP42" s="42">
        <v>1.6453126074439241E-3</v>
      </c>
      <c r="BQ42" s="42">
        <v>2.5350100863926559E-3</v>
      </c>
      <c r="BR42" s="42">
        <v>3.0721602968237114E-3</v>
      </c>
      <c r="BS42" s="42">
        <v>0</v>
      </c>
    </row>
    <row r="43" spans="1:71" ht="15.5" x14ac:dyDescent="0.35">
      <c r="A43" s="11" t="s">
        <v>82</v>
      </c>
      <c r="B43" s="24" t="s">
        <v>195</v>
      </c>
      <c r="C43">
        <f t="shared" si="2"/>
        <v>39</v>
      </c>
      <c r="D43" s="42">
        <v>3.3538419808497251E-4</v>
      </c>
      <c r="E43" s="42">
        <v>3.2560518047716275E-4</v>
      </c>
      <c r="F43" s="42">
        <v>1.5380959634550879E-4</v>
      </c>
      <c r="G43" s="42">
        <v>8.3565873245886762E-4</v>
      </c>
      <c r="H43" s="42">
        <v>4.3984277851052039E-4</v>
      </c>
      <c r="I43" s="42">
        <v>5.8522366125861693E-4</v>
      </c>
      <c r="J43" s="42">
        <v>1.1646372922218544E-3</v>
      </c>
      <c r="K43" s="42">
        <v>6.290365633582198E-4</v>
      </c>
      <c r="L43" s="42">
        <v>6.1065118878228281E-4</v>
      </c>
      <c r="M43" s="42">
        <v>8.1500030306839327E-4</v>
      </c>
      <c r="N43" s="42">
        <v>1.4726811623655173E-3</v>
      </c>
      <c r="O43" s="42">
        <v>4.2908560491205984E-4</v>
      </c>
      <c r="P43" s="42">
        <v>7.8557952647619945E-4</v>
      </c>
      <c r="Q43" s="42">
        <v>4.5396819795519517E-4</v>
      </c>
      <c r="R43" s="42">
        <v>5.7341319978494374E-4</v>
      </c>
      <c r="S43" s="42">
        <v>1.3202983597043775E-3</v>
      </c>
      <c r="T43" s="42">
        <v>1.3554136484921762E-3</v>
      </c>
      <c r="U43" s="42">
        <v>6.5624919648294225E-4</v>
      </c>
      <c r="V43" s="42">
        <v>4.9920862414726719E-4</v>
      </c>
      <c r="W43" s="42">
        <v>5.6015333929713051E-4</v>
      </c>
      <c r="X43" s="42">
        <v>1.218719351466607E-3</v>
      </c>
      <c r="Y43" s="42">
        <v>1.3680488543727865E-3</v>
      </c>
      <c r="Z43" s="42">
        <v>1.2207009957265931E-3</v>
      </c>
      <c r="AA43" s="42">
        <v>6.1577700298674732E-4</v>
      </c>
      <c r="AB43" s="42">
        <v>1.5593370066585102E-3</v>
      </c>
      <c r="AC43" s="42">
        <v>2.0390196844830349E-3</v>
      </c>
      <c r="AD43" s="42">
        <v>8.108405391749918E-3</v>
      </c>
      <c r="AE43" s="42">
        <v>8.0067438813726539E-3</v>
      </c>
      <c r="AF43" s="42">
        <v>2.3921276677792837E-3</v>
      </c>
      <c r="AG43" s="42">
        <v>5.4611307033423494E-4</v>
      </c>
      <c r="AH43" s="42">
        <v>1.7479305448028547E-3</v>
      </c>
      <c r="AI43" s="42">
        <v>1.4495184275657626E-3</v>
      </c>
      <c r="AJ43" s="42">
        <v>1.3554204280303934E-3</v>
      </c>
      <c r="AK43" s="42">
        <v>2.2656672039871794E-3</v>
      </c>
      <c r="AL43" s="42">
        <v>1.4684301301889835E-3</v>
      </c>
      <c r="AM43" s="42">
        <v>9.7468809629594195E-4</v>
      </c>
      <c r="AN43" s="42">
        <v>9.4094797833210763E-4</v>
      </c>
      <c r="AO43" s="42">
        <v>3.670429766830717E-4</v>
      </c>
      <c r="AP43" s="42">
        <v>0.19007134359661712</v>
      </c>
      <c r="AQ43" s="42">
        <v>9.3710291821705522E-4</v>
      </c>
      <c r="AR43" s="42">
        <v>9.129853910047744E-4</v>
      </c>
      <c r="AS43" s="42">
        <v>9.7961870755197754E-4</v>
      </c>
      <c r="AT43" s="42">
        <v>6.3214639271992764E-4</v>
      </c>
      <c r="AU43" s="42">
        <v>6.6290787243264329E-4</v>
      </c>
      <c r="AV43" s="42">
        <v>5.1250532812700215E-4</v>
      </c>
      <c r="AW43" s="42">
        <v>1.2901816383056315E-3</v>
      </c>
      <c r="AX43" s="42">
        <v>2.9971725756793004E-3</v>
      </c>
      <c r="AY43" s="42">
        <v>1.1921590981516861E-3</v>
      </c>
      <c r="AZ43" s="42">
        <v>7.5840893520790224E-4</v>
      </c>
      <c r="BA43" s="42">
        <v>6.9576887739092102E-4</v>
      </c>
      <c r="BB43" s="42">
        <v>6.5929082850401429E-4</v>
      </c>
      <c r="BC43" s="42">
        <v>4.7880404029276673E-4</v>
      </c>
      <c r="BD43" s="42">
        <v>4.8866482551635925E-4</v>
      </c>
      <c r="BE43" s="42">
        <v>1.5376373441248058E-4</v>
      </c>
      <c r="BF43" s="42">
        <v>7.7279913180719603E-4</v>
      </c>
      <c r="BG43" s="42">
        <v>4.4851699478276624E-4</v>
      </c>
      <c r="BH43" s="42">
        <v>5.1841435447810532E-4</v>
      </c>
      <c r="BI43" s="42">
        <v>5.5303606168070017E-4</v>
      </c>
      <c r="BJ43" s="42">
        <v>3.8685140408828453E-3</v>
      </c>
      <c r="BK43" s="42">
        <v>3.333076696628668E-4</v>
      </c>
      <c r="BL43" s="42">
        <v>2.8281840182883709E-3</v>
      </c>
      <c r="BM43" s="42">
        <v>1.2919399943194781E-3</v>
      </c>
      <c r="BN43" s="42">
        <v>7.8749227769110545E-4</v>
      </c>
      <c r="BO43" s="42">
        <v>1.9068972851451593E-3</v>
      </c>
      <c r="BP43" s="42">
        <v>1.9950307753513375E-3</v>
      </c>
      <c r="BQ43" s="42">
        <v>8.5037479768203098E-4</v>
      </c>
      <c r="BR43" s="42">
        <v>3.0720310247486556E-3</v>
      </c>
      <c r="BS43" s="42">
        <v>0</v>
      </c>
    </row>
    <row r="44" spans="1:71" ht="15.5" x14ac:dyDescent="0.35">
      <c r="A44" s="11" t="s">
        <v>83</v>
      </c>
      <c r="B44" s="25" t="s">
        <v>32</v>
      </c>
      <c r="C44">
        <f t="shared" si="2"/>
        <v>40</v>
      </c>
      <c r="D44" s="42">
        <v>3.5616021902147544E-4</v>
      </c>
      <c r="E44" s="42">
        <v>5.7198010637163896E-4</v>
      </c>
      <c r="F44" s="42">
        <v>2.3558762328550596E-4</v>
      </c>
      <c r="G44" s="42">
        <v>5.90210661002424E-4</v>
      </c>
      <c r="H44" s="42">
        <v>3.8038380881520711E-3</v>
      </c>
      <c r="I44" s="42">
        <v>3.651683443936272E-3</v>
      </c>
      <c r="J44" s="42">
        <v>4.936615639564418E-3</v>
      </c>
      <c r="K44" s="42">
        <v>6.3152309325893892E-4</v>
      </c>
      <c r="L44" s="42">
        <v>6.0537608256246698E-4</v>
      </c>
      <c r="M44" s="42">
        <v>6.4004786779850496E-4</v>
      </c>
      <c r="N44" s="42">
        <v>7.2022354675321636E-4</v>
      </c>
      <c r="O44" s="42">
        <v>4.6193685249324015E-4</v>
      </c>
      <c r="P44" s="42">
        <v>6.4085653964186503E-4</v>
      </c>
      <c r="Q44" s="42">
        <v>4.1449448771428888E-4</v>
      </c>
      <c r="R44" s="42">
        <v>4.6055485930683148E-4</v>
      </c>
      <c r="S44" s="42">
        <v>4.4075095725182821E-4</v>
      </c>
      <c r="T44" s="42">
        <v>7.3126556911718777E-4</v>
      </c>
      <c r="U44" s="42">
        <v>7.5838595460501839E-4</v>
      </c>
      <c r="V44" s="42">
        <v>1.610073890322412E-3</v>
      </c>
      <c r="W44" s="42">
        <v>6.9598593281981487E-4</v>
      </c>
      <c r="X44" s="42">
        <v>8.123273878629161E-4</v>
      </c>
      <c r="Y44" s="42">
        <v>7.246791698536884E-4</v>
      </c>
      <c r="Z44" s="42">
        <v>6.3401000418199878E-4</v>
      </c>
      <c r="AA44" s="42">
        <v>5.3461850000486341E-4</v>
      </c>
      <c r="AB44" s="42">
        <v>6.0596120780437366E-4</v>
      </c>
      <c r="AC44" s="42">
        <v>7.5041634554143212E-4</v>
      </c>
      <c r="AD44" s="42">
        <v>2.0695775223396216E-3</v>
      </c>
      <c r="AE44" s="42">
        <v>7.1034456668792453E-3</v>
      </c>
      <c r="AF44" s="42">
        <v>9.7556751941807842E-4</v>
      </c>
      <c r="AG44" s="42">
        <v>6.7825141643038285E-4</v>
      </c>
      <c r="AH44" s="42">
        <v>1.2708525279418899E-3</v>
      </c>
      <c r="AI44" s="42">
        <v>9.0863062453145499E-4</v>
      </c>
      <c r="AJ44" s="42">
        <v>1.1611624733096858E-3</v>
      </c>
      <c r="AK44" s="42">
        <v>1.2088395698895329E-3</v>
      </c>
      <c r="AL44" s="42">
        <v>2.2824285942354867E-3</v>
      </c>
      <c r="AM44" s="42">
        <v>6.3357842068720673E-4</v>
      </c>
      <c r="AN44" s="42">
        <v>6.3987660635931947E-4</v>
      </c>
      <c r="AO44" s="42">
        <v>5.3663570506705925E-4</v>
      </c>
      <c r="AP44" s="42">
        <v>1.7113294407645627E-2</v>
      </c>
      <c r="AQ44" s="42">
        <v>0.20293204959871275</v>
      </c>
      <c r="AR44" s="42">
        <v>1.3396206826496273E-3</v>
      </c>
      <c r="AS44" s="42">
        <v>7.9172912202597366E-4</v>
      </c>
      <c r="AT44" s="42">
        <v>1.0188124731742799E-3</v>
      </c>
      <c r="AU44" s="42">
        <v>1.1629506288427188E-3</v>
      </c>
      <c r="AV44" s="42">
        <v>8.9052755669955647E-4</v>
      </c>
      <c r="AW44" s="42">
        <v>3.1125235917768396E-3</v>
      </c>
      <c r="AX44" s="42">
        <v>3.2234944579299725E-3</v>
      </c>
      <c r="AY44" s="42">
        <v>7.9033818210841062E-4</v>
      </c>
      <c r="AZ44" s="42">
        <v>7.5826125914623841E-4</v>
      </c>
      <c r="BA44" s="42">
        <v>2.2591734478734278E-3</v>
      </c>
      <c r="BB44" s="42">
        <v>6.5384861884345584E-3</v>
      </c>
      <c r="BC44" s="42">
        <v>2.217492047486965E-3</v>
      </c>
      <c r="BD44" s="42">
        <v>1.2083864827658847E-3</v>
      </c>
      <c r="BE44" s="42">
        <v>7.9691553345483676E-4</v>
      </c>
      <c r="BF44" s="42">
        <v>8.0157658254505465E-4</v>
      </c>
      <c r="BG44" s="42">
        <v>2.5397507617986531E-3</v>
      </c>
      <c r="BH44" s="42">
        <v>1.2615596164133687E-3</v>
      </c>
      <c r="BI44" s="42">
        <v>1.5052724525506473E-3</v>
      </c>
      <c r="BJ44" s="42">
        <v>3.1957133356501737E-3</v>
      </c>
      <c r="BK44" s="42">
        <v>3.3825532407020435E-4</v>
      </c>
      <c r="BL44" s="42">
        <v>4.3290598534683972E-3</v>
      </c>
      <c r="BM44" s="42">
        <v>1.3016584973339813E-3</v>
      </c>
      <c r="BN44" s="42">
        <v>1.6010526436183864E-3</v>
      </c>
      <c r="BO44" s="42">
        <v>4.4007303214286175E-3</v>
      </c>
      <c r="BP44" s="42">
        <v>5.3987812589859215E-4</v>
      </c>
      <c r="BQ44" s="42">
        <v>1.2366004235716875E-3</v>
      </c>
      <c r="BR44" s="42">
        <v>1.6653624418987846E-3</v>
      </c>
      <c r="BS44" s="42">
        <v>0</v>
      </c>
    </row>
    <row r="45" spans="1:71" ht="15.5" x14ac:dyDescent="0.35">
      <c r="A45" s="11" t="s">
        <v>84</v>
      </c>
      <c r="B45" s="24" t="s">
        <v>198</v>
      </c>
      <c r="C45">
        <f t="shared" si="2"/>
        <v>41</v>
      </c>
      <c r="D45" s="42">
        <v>6.2056850788306335E-4</v>
      </c>
      <c r="E45" s="42">
        <v>5.7359607167643291E-4</v>
      </c>
      <c r="F45" s="42">
        <v>5.6528243585041952E-4</v>
      </c>
      <c r="G45" s="42">
        <v>1.6885329674489514E-3</v>
      </c>
      <c r="H45" s="42">
        <v>9.0005757956959057E-4</v>
      </c>
      <c r="I45" s="42">
        <v>3.090146390355898E-3</v>
      </c>
      <c r="J45" s="42">
        <v>2.5705085858669912E-3</v>
      </c>
      <c r="K45" s="42">
        <v>9.4932173356222652E-4</v>
      </c>
      <c r="L45" s="42">
        <v>1.1477182804819925E-3</v>
      </c>
      <c r="M45" s="42">
        <v>1.1596393006953075E-3</v>
      </c>
      <c r="N45" s="42">
        <v>1.0662332477691513E-3</v>
      </c>
      <c r="O45" s="42">
        <v>6.122867197314786E-4</v>
      </c>
      <c r="P45" s="42">
        <v>7.09517740483618E-4</v>
      </c>
      <c r="Q45" s="42">
        <v>4.8165015854843206E-4</v>
      </c>
      <c r="R45" s="42">
        <v>6.9765051715694494E-4</v>
      </c>
      <c r="S45" s="42">
        <v>7.2777006281931473E-4</v>
      </c>
      <c r="T45" s="42">
        <v>8.8592671540095895E-4</v>
      </c>
      <c r="U45" s="42">
        <v>6.9990883041746901E-4</v>
      </c>
      <c r="V45" s="42">
        <v>6.4942108556342089E-4</v>
      </c>
      <c r="W45" s="42">
        <v>9.4896812360231947E-4</v>
      </c>
      <c r="X45" s="42">
        <v>8.4966065951559179E-4</v>
      </c>
      <c r="Y45" s="42">
        <v>8.994500224133445E-4</v>
      </c>
      <c r="Z45" s="42">
        <v>8.5888927320511624E-4</v>
      </c>
      <c r="AA45" s="42">
        <v>8.7732317401715643E-4</v>
      </c>
      <c r="AB45" s="42">
        <v>1.2731853426653859E-3</v>
      </c>
      <c r="AC45" s="42">
        <v>1.730708708486968E-3</v>
      </c>
      <c r="AD45" s="42">
        <v>1.5509653179214427E-3</v>
      </c>
      <c r="AE45" s="42">
        <v>1.4489228835958849E-3</v>
      </c>
      <c r="AF45" s="42">
        <v>8.6646176628957597E-4</v>
      </c>
      <c r="AG45" s="42">
        <v>1.3522479987404326E-3</v>
      </c>
      <c r="AH45" s="42">
        <v>1.0004362092493014E-3</v>
      </c>
      <c r="AI45" s="42">
        <v>5.6180605132763357E-3</v>
      </c>
      <c r="AJ45" s="42">
        <v>1.5272396782878771E-2</v>
      </c>
      <c r="AK45" s="42">
        <v>6.6954668178471899E-3</v>
      </c>
      <c r="AL45" s="42">
        <v>1.4597188943512997E-2</v>
      </c>
      <c r="AM45" s="42">
        <v>7.4192956932144362E-4</v>
      </c>
      <c r="AN45" s="42">
        <v>2.6151381369974962E-3</v>
      </c>
      <c r="AO45" s="42">
        <v>7.2201899968146255E-4</v>
      </c>
      <c r="AP45" s="42">
        <v>3.1468841954131917E-3</v>
      </c>
      <c r="AQ45" s="42">
        <v>8.9058743831616524E-4</v>
      </c>
      <c r="AR45" s="42">
        <v>0.26960160931404648</v>
      </c>
      <c r="AS45" s="42">
        <v>1.3464580709975354E-3</v>
      </c>
      <c r="AT45" s="42">
        <v>8.2909696438601029E-3</v>
      </c>
      <c r="AU45" s="42">
        <v>1.337606647050988E-3</v>
      </c>
      <c r="AV45" s="42">
        <v>1.0021561861386567E-3</v>
      </c>
      <c r="AW45" s="42">
        <v>1.6221585859094276E-3</v>
      </c>
      <c r="AX45" s="42">
        <v>3.7578520324921109E-4</v>
      </c>
      <c r="AY45" s="42">
        <v>6.1733611051831673E-4</v>
      </c>
      <c r="AZ45" s="42">
        <v>7.7896447504532788E-4</v>
      </c>
      <c r="BA45" s="42">
        <v>8.5549673415030324E-4</v>
      </c>
      <c r="BB45" s="42">
        <v>4.7277805168779432E-4</v>
      </c>
      <c r="BC45" s="42">
        <v>2.9347044721747388E-4</v>
      </c>
      <c r="BD45" s="42">
        <v>2.6016183609570587E-4</v>
      </c>
      <c r="BE45" s="42">
        <v>5.3119948774811683E-5</v>
      </c>
      <c r="BF45" s="42">
        <v>2.2472604006380057E-4</v>
      </c>
      <c r="BG45" s="42">
        <v>8.049599865801463E-4</v>
      </c>
      <c r="BH45" s="42">
        <v>5.6976821881149801E-4</v>
      </c>
      <c r="BI45" s="42">
        <v>5.4202850156695711E-3</v>
      </c>
      <c r="BJ45" s="42">
        <v>4.192020490592382E-4</v>
      </c>
      <c r="BK45" s="42">
        <v>1.2202675604912651E-3</v>
      </c>
      <c r="BL45" s="42">
        <v>9.5562572840283196E-4</v>
      </c>
      <c r="BM45" s="42">
        <v>5.4640815890129692E-4</v>
      </c>
      <c r="BN45" s="42">
        <v>3.9788284458815105E-4</v>
      </c>
      <c r="BO45" s="42">
        <v>1.7412602265579318E-3</v>
      </c>
      <c r="BP45" s="42">
        <v>1.3225352140560668E-3</v>
      </c>
      <c r="BQ45" s="42">
        <v>6.1697680690243114E-4</v>
      </c>
      <c r="BR45" s="42">
        <v>5.5888081254810095E-4</v>
      </c>
      <c r="BS45" s="42">
        <v>0</v>
      </c>
    </row>
    <row r="46" spans="1:71" ht="15.5" x14ac:dyDescent="0.35">
      <c r="A46" s="11" t="s">
        <v>85</v>
      </c>
      <c r="B46" s="24" t="s">
        <v>113</v>
      </c>
      <c r="C46">
        <f t="shared" si="2"/>
        <v>42</v>
      </c>
      <c r="D46" s="42">
        <v>1.9811300896141776E-2</v>
      </c>
      <c r="E46" s="42">
        <v>2.8070743633306989E-2</v>
      </c>
      <c r="F46" s="42">
        <v>1.1803473102429216E-2</v>
      </c>
      <c r="G46" s="42">
        <v>2.0997057169998074E-2</v>
      </c>
      <c r="H46" s="42">
        <v>1.1399273282868567E-2</v>
      </c>
      <c r="I46" s="42">
        <v>1.1515330906440245E-2</v>
      </c>
      <c r="J46" s="42">
        <v>2.5202329726073985E-2</v>
      </c>
      <c r="K46" s="42">
        <v>5.0393904134758048E-2</v>
      </c>
      <c r="L46" s="42">
        <v>1.9583450708396143E-2</v>
      </c>
      <c r="M46" s="42">
        <v>4.5670573324250445E-2</v>
      </c>
      <c r="N46" s="42">
        <v>3.2147023614393776E-2</v>
      </c>
      <c r="O46" s="42">
        <v>3.9572302256900366E-2</v>
      </c>
      <c r="P46" s="42">
        <v>3.7282795346228935E-2</v>
      </c>
      <c r="Q46" s="42">
        <v>3.6547251959358609E-2</v>
      </c>
      <c r="R46" s="42">
        <v>4.7411367857808334E-2</v>
      </c>
      <c r="S46" s="42">
        <v>3.0791893859011297E-2</v>
      </c>
      <c r="T46" s="42">
        <v>3.6462806254019368E-2</v>
      </c>
      <c r="U46" s="42">
        <v>3.164138477913786E-2</v>
      </c>
      <c r="V46" s="42">
        <v>2.9726447843481253E-2</v>
      </c>
      <c r="W46" s="42">
        <v>2.5870436156425543E-2</v>
      </c>
      <c r="X46" s="42">
        <v>2.9462519337055834E-2</v>
      </c>
      <c r="Y46" s="42">
        <v>3.384884623265666E-2</v>
      </c>
      <c r="Z46" s="42">
        <v>3.5223095787010592E-2</v>
      </c>
      <c r="AA46" s="42">
        <v>2.5639357336627127E-2</v>
      </c>
      <c r="AB46" s="42">
        <v>3.3820339900254591E-2</v>
      </c>
      <c r="AC46" s="42">
        <v>3.1607140690780959E-2</v>
      </c>
      <c r="AD46" s="42">
        <v>2.9507526637690972E-2</v>
      </c>
      <c r="AE46" s="42">
        <v>3.5035519712684177E-2</v>
      </c>
      <c r="AF46" s="42">
        <v>3.022748566031274E-2</v>
      </c>
      <c r="AG46" s="42">
        <v>3.9236308633095886E-2</v>
      </c>
      <c r="AH46" s="42">
        <v>3.8303168780727752E-2</v>
      </c>
      <c r="AI46" s="42">
        <v>3.7190830824836846E-2</v>
      </c>
      <c r="AJ46" s="42">
        <v>2.1904508476355937E-2</v>
      </c>
      <c r="AK46" s="42">
        <v>2.851041872993202E-2</v>
      </c>
      <c r="AL46" s="42">
        <v>2.0144614308658302E-2</v>
      </c>
      <c r="AM46" s="42">
        <v>3.4425983508894711E-2</v>
      </c>
      <c r="AN46" s="42">
        <v>3.1503113205238326E-2</v>
      </c>
      <c r="AO46" s="42">
        <v>9.7691383759802037E-3</v>
      </c>
      <c r="AP46" s="42">
        <v>1.2501795997124733E-2</v>
      </c>
      <c r="AQ46" s="42">
        <v>2.4994271249521516E-2</v>
      </c>
      <c r="AR46" s="42">
        <v>9.1267186524846122E-3</v>
      </c>
      <c r="AS46" s="42">
        <v>0.31082320164583871</v>
      </c>
      <c r="AT46" s="42">
        <v>1.9640332925077043E-2</v>
      </c>
      <c r="AU46" s="42">
        <v>1.6543069766721461E-2</v>
      </c>
      <c r="AV46" s="42">
        <v>1.609174040669455E-2</v>
      </c>
      <c r="AW46" s="42">
        <v>8.1790320392008484E-3</v>
      </c>
      <c r="AX46" s="42">
        <v>1.6990649327672289E-2</v>
      </c>
      <c r="AY46" s="42">
        <v>3.2675573969638182E-2</v>
      </c>
      <c r="AZ46" s="42">
        <v>2.9793232770058822E-2</v>
      </c>
      <c r="BA46" s="42">
        <v>1.5585273680017518E-2</v>
      </c>
      <c r="BB46" s="42">
        <v>1.616014523936567E-2</v>
      </c>
      <c r="BC46" s="42">
        <v>9.250961174593066E-3</v>
      </c>
      <c r="BD46" s="42">
        <v>5.6524933378469377E-3</v>
      </c>
      <c r="BE46" s="42">
        <v>1.5751766712500503E-3</v>
      </c>
      <c r="BF46" s="42">
        <v>7.1915700328752082E-3</v>
      </c>
      <c r="BG46" s="42">
        <v>1.0625999740045598E-2</v>
      </c>
      <c r="BH46" s="42">
        <v>1.9780766346208029E-2</v>
      </c>
      <c r="BI46" s="42">
        <v>1.1834218642521804E-2</v>
      </c>
      <c r="BJ46" s="42">
        <v>1.0734793498964668E-2</v>
      </c>
      <c r="BK46" s="42">
        <v>5.3352840371511112E-3</v>
      </c>
      <c r="BL46" s="42">
        <v>5.9644503386199971E-3</v>
      </c>
      <c r="BM46" s="42">
        <v>8.7613506537270111E-3</v>
      </c>
      <c r="BN46" s="42">
        <v>9.1499814983711254E-3</v>
      </c>
      <c r="BO46" s="42">
        <v>1.5952605211388186E-2</v>
      </c>
      <c r="BP46" s="42">
        <v>2.8045086972128343E-2</v>
      </c>
      <c r="BQ46" s="42">
        <v>9.4760977730209243E-3</v>
      </c>
      <c r="BR46" s="42">
        <v>1.4578064096448235E-2</v>
      </c>
      <c r="BS46" s="42">
        <v>0</v>
      </c>
    </row>
    <row r="47" spans="1:71" ht="15.5" x14ac:dyDescent="0.35">
      <c r="A47" s="12" t="s">
        <v>86</v>
      </c>
      <c r="B47" s="24" t="s">
        <v>201</v>
      </c>
      <c r="C47">
        <f t="shared" si="2"/>
        <v>43</v>
      </c>
      <c r="D47" s="42">
        <v>7.8612777818377333E-3</v>
      </c>
      <c r="E47" s="42">
        <v>7.6653164855744541E-3</v>
      </c>
      <c r="F47" s="42">
        <v>6.4767252506819101E-3</v>
      </c>
      <c r="G47" s="42">
        <v>1.2745608868376253E-2</v>
      </c>
      <c r="H47" s="42">
        <v>7.8214946479082149E-3</v>
      </c>
      <c r="I47" s="42">
        <v>9.2935623608222107E-3</v>
      </c>
      <c r="J47" s="42">
        <v>1.3725510221732629E-2</v>
      </c>
      <c r="K47" s="42">
        <v>1.6372675804767936E-2</v>
      </c>
      <c r="L47" s="42">
        <v>1.9501758401210628E-2</v>
      </c>
      <c r="M47" s="42">
        <v>2.1453519893225016E-2</v>
      </c>
      <c r="N47" s="42">
        <v>1.6111388673900058E-2</v>
      </c>
      <c r="O47" s="42">
        <v>9.0901138072145022E-3</v>
      </c>
      <c r="P47" s="42">
        <v>1.1512379820930332E-2</v>
      </c>
      <c r="Q47" s="42">
        <v>7.279444487071564E-3</v>
      </c>
      <c r="R47" s="42">
        <v>1.1078322163240933E-2</v>
      </c>
      <c r="S47" s="42">
        <v>1.2109960982656853E-2</v>
      </c>
      <c r="T47" s="42">
        <v>1.3300654252387269E-2</v>
      </c>
      <c r="U47" s="42">
        <v>7.879795659509907E-3</v>
      </c>
      <c r="V47" s="42">
        <v>8.046992041795209E-3</v>
      </c>
      <c r="W47" s="42">
        <v>1.6218958067420249E-2</v>
      </c>
      <c r="X47" s="42">
        <v>1.4946136407162788E-2</v>
      </c>
      <c r="Y47" s="42">
        <v>1.3743894524903084E-2</v>
      </c>
      <c r="Z47" s="42">
        <v>1.5037822410610741E-2</v>
      </c>
      <c r="AA47" s="42">
        <v>1.2776053047739757E-2</v>
      </c>
      <c r="AB47" s="42">
        <v>1.2274994786229277E-2</v>
      </c>
      <c r="AC47" s="42">
        <v>1.2907796558336078E-2</v>
      </c>
      <c r="AD47" s="42">
        <v>1.6545791852480143E-2</v>
      </c>
      <c r="AE47" s="42">
        <v>1.1398457328390642E-2</v>
      </c>
      <c r="AF47" s="42">
        <v>1.192313267794445E-2</v>
      </c>
      <c r="AG47" s="42">
        <v>8.6611762104545041E-3</v>
      </c>
      <c r="AH47" s="42">
        <v>1.0955133628592862E-2</v>
      </c>
      <c r="AI47" s="42">
        <v>9.7658008219053318E-3</v>
      </c>
      <c r="AJ47" s="42">
        <v>1.2044294041627952E-2</v>
      </c>
      <c r="AK47" s="42">
        <v>1.0846032163996841E-2</v>
      </c>
      <c r="AL47" s="42">
        <v>8.9408471218770224E-3</v>
      </c>
      <c r="AM47" s="42">
        <v>9.3226731273424283E-3</v>
      </c>
      <c r="AN47" s="42">
        <v>6.0322530737747185E-3</v>
      </c>
      <c r="AO47" s="42">
        <v>5.0533903000529413E-3</v>
      </c>
      <c r="AP47" s="42">
        <v>4.0092007869809978E-3</v>
      </c>
      <c r="AQ47" s="42">
        <v>6.4640035505031295E-3</v>
      </c>
      <c r="AR47" s="42">
        <v>4.6479771145244049E-3</v>
      </c>
      <c r="AS47" s="42">
        <v>9.5941355382021115E-3</v>
      </c>
      <c r="AT47" s="42">
        <v>0.23177006908717743</v>
      </c>
      <c r="AU47" s="42">
        <v>8.1534159176643636E-3</v>
      </c>
      <c r="AV47" s="42">
        <v>4.8794622300719149E-3</v>
      </c>
      <c r="AW47" s="42">
        <v>1.0764315743688097E-2</v>
      </c>
      <c r="AX47" s="42">
        <v>3.806186796769518E-3</v>
      </c>
      <c r="AY47" s="42">
        <v>7.2432198691349311E-3</v>
      </c>
      <c r="AZ47" s="42">
        <v>8.8949414281860404E-3</v>
      </c>
      <c r="BA47" s="42">
        <v>4.8716864985850735E-3</v>
      </c>
      <c r="BB47" s="42">
        <v>2.8486215888489826E-3</v>
      </c>
      <c r="BC47" s="42">
        <v>2.3083844824089927E-3</v>
      </c>
      <c r="BD47" s="42">
        <v>2.0909417539789386E-3</v>
      </c>
      <c r="BE47" s="42">
        <v>4.236996261253705E-4</v>
      </c>
      <c r="BF47" s="42">
        <v>2.5836471216729088E-3</v>
      </c>
      <c r="BG47" s="42">
        <v>4.7927912763393371E-3</v>
      </c>
      <c r="BH47" s="42">
        <v>4.1326687513688551E-3</v>
      </c>
      <c r="BI47" s="42">
        <v>4.4155346274536286E-3</v>
      </c>
      <c r="BJ47" s="42">
        <v>2.3728470112395006E-3</v>
      </c>
      <c r="BK47" s="42">
        <v>1.5375309287595405E-3</v>
      </c>
      <c r="BL47" s="42">
        <v>2.0615838013166321E-3</v>
      </c>
      <c r="BM47" s="42">
        <v>2.4712969580725492E-3</v>
      </c>
      <c r="BN47" s="42">
        <v>4.4967385982926144E-3</v>
      </c>
      <c r="BO47" s="42">
        <v>3.499460971659648E-3</v>
      </c>
      <c r="BP47" s="42">
        <v>2.9635586118278304E-3</v>
      </c>
      <c r="BQ47" s="42">
        <v>3.0599454064353755E-3</v>
      </c>
      <c r="BR47" s="42">
        <v>6.7847783254410959E-3</v>
      </c>
      <c r="BS47" s="42">
        <v>0</v>
      </c>
    </row>
    <row r="48" spans="1:71" ht="15.5" x14ac:dyDescent="0.35">
      <c r="A48" s="11" t="s">
        <v>87</v>
      </c>
      <c r="B48" s="24" t="s">
        <v>114</v>
      </c>
      <c r="C48">
        <f t="shared" si="2"/>
        <v>44</v>
      </c>
      <c r="D48" s="42">
        <v>2.7001143801668256E-4</v>
      </c>
      <c r="E48" s="42">
        <v>2.4365480055936115E-4</v>
      </c>
      <c r="F48" s="42">
        <v>1.1002089177710867E-4</v>
      </c>
      <c r="G48" s="42">
        <v>2.3375884090282898E-4</v>
      </c>
      <c r="H48" s="42">
        <v>3.9852203887743784E-3</v>
      </c>
      <c r="I48" s="42">
        <v>1.3943090321781693E-4</v>
      </c>
      <c r="J48" s="42">
        <v>3.9142444148168847E-4</v>
      </c>
      <c r="K48" s="42">
        <v>9.7293572838772976E-4</v>
      </c>
      <c r="L48" s="42">
        <v>5.7212603183767253E-4</v>
      </c>
      <c r="M48" s="42">
        <v>6.319601826003323E-4</v>
      </c>
      <c r="N48" s="42">
        <v>2.2942188387104721E-4</v>
      </c>
      <c r="O48" s="42">
        <v>2.9156453146171347E-4</v>
      </c>
      <c r="P48" s="42">
        <v>3.5171340151513974E-4</v>
      </c>
      <c r="Q48" s="42">
        <v>1.9619148053218953E-4</v>
      </c>
      <c r="R48" s="42">
        <v>2.9218059484729806E-4</v>
      </c>
      <c r="S48" s="42">
        <v>7.8049237232951469E-4</v>
      </c>
      <c r="T48" s="42">
        <v>2.3306238675115552E-3</v>
      </c>
      <c r="U48" s="42">
        <v>4.2840924486059793E-4</v>
      </c>
      <c r="V48" s="42">
        <v>1.5885020515380335E-3</v>
      </c>
      <c r="W48" s="42">
        <v>3.847086492449996E-4</v>
      </c>
      <c r="X48" s="42">
        <v>1.3079671736838893E-3</v>
      </c>
      <c r="Y48" s="42">
        <v>4.1565366388852601E-4</v>
      </c>
      <c r="Z48" s="42">
        <v>5.3203110783244716E-4</v>
      </c>
      <c r="AA48" s="42">
        <v>1.7389470621312871E-4</v>
      </c>
      <c r="AB48" s="42">
        <v>4.3895704175138877E-4</v>
      </c>
      <c r="AC48" s="42">
        <v>4.8968101225083582E-4</v>
      </c>
      <c r="AD48" s="42">
        <v>7.1693179528705016E-4</v>
      </c>
      <c r="AE48" s="42">
        <v>3.5936581204791871E-4</v>
      </c>
      <c r="AF48" s="42">
        <v>3.4663963080637484E-4</v>
      </c>
      <c r="AG48" s="42">
        <v>3.4782035941671659E-4</v>
      </c>
      <c r="AH48" s="42">
        <v>3.5939277114524558E-4</v>
      </c>
      <c r="AI48" s="42">
        <v>4.9149502655701331E-4</v>
      </c>
      <c r="AJ48" s="42">
        <v>3.8745712014917876E-4</v>
      </c>
      <c r="AK48" s="42">
        <v>3.8934395183717375E-4</v>
      </c>
      <c r="AL48" s="42">
        <v>7.569388636995358E-4</v>
      </c>
      <c r="AM48" s="42">
        <v>2.5515705812481046E-4</v>
      </c>
      <c r="AN48" s="42">
        <v>2.2213309596352536E-4</v>
      </c>
      <c r="AO48" s="42">
        <v>2.8406779568507451E-4</v>
      </c>
      <c r="AP48" s="42">
        <v>1.4452936890599566E-4</v>
      </c>
      <c r="AQ48" s="42">
        <v>2.0529868787124686E-4</v>
      </c>
      <c r="AR48" s="42">
        <v>1.1697340918789817E-4</v>
      </c>
      <c r="AS48" s="42">
        <v>2.4998123830396757E-4</v>
      </c>
      <c r="AT48" s="42">
        <v>7.0075624234048001E-4</v>
      </c>
      <c r="AU48" s="42">
        <v>0.23605835075249487</v>
      </c>
      <c r="AV48" s="42">
        <v>1.9064548768809778E-4</v>
      </c>
      <c r="AW48" s="42">
        <v>1.7917408492531511E-4</v>
      </c>
      <c r="AX48" s="42">
        <v>1.4137014627360468E-4</v>
      </c>
      <c r="AY48" s="42">
        <v>2.1020768367662943E-4</v>
      </c>
      <c r="AZ48" s="42">
        <v>2.5583781622513384E-4</v>
      </c>
      <c r="BA48" s="42">
        <v>1.0409762436752712E-4</v>
      </c>
      <c r="BB48" s="42">
        <v>8.0111272294594756E-5</v>
      </c>
      <c r="BC48" s="42">
        <v>7.8897736392236631E-5</v>
      </c>
      <c r="BD48" s="42">
        <v>5.5481154909262433E-5</v>
      </c>
      <c r="BE48" s="42">
        <v>1.4276612742366966E-5</v>
      </c>
      <c r="BF48" s="42">
        <v>7.3908145614099118E-5</v>
      </c>
      <c r="BG48" s="42">
        <v>9.3545064118522801E-5</v>
      </c>
      <c r="BH48" s="42">
        <v>1.1268447851990622E-4</v>
      </c>
      <c r="BI48" s="42">
        <v>1.148750369605524E-4</v>
      </c>
      <c r="BJ48" s="42">
        <v>2.539787009564291E-4</v>
      </c>
      <c r="BK48" s="42">
        <v>5.0708063758835969E-5</v>
      </c>
      <c r="BL48" s="42">
        <v>5.5222468605014283E-5</v>
      </c>
      <c r="BM48" s="42">
        <v>5.8643525657592128E-5</v>
      </c>
      <c r="BN48" s="42">
        <v>8.9781082060562162E-5</v>
      </c>
      <c r="BO48" s="42">
        <v>8.0901651149767952E-5</v>
      </c>
      <c r="BP48" s="42">
        <v>9.7792629848617965E-5</v>
      </c>
      <c r="BQ48" s="42">
        <v>1.0984569881803362E-4</v>
      </c>
      <c r="BR48" s="42">
        <v>1.2054891887303987E-4</v>
      </c>
      <c r="BS48" s="42">
        <v>0</v>
      </c>
    </row>
    <row r="49" spans="1:71" ht="15.5" x14ac:dyDescent="0.35">
      <c r="A49" s="12" t="s">
        <v>88</v>
      </c>
      <c r="B49" s="24" t="s">
        <v>115</v>
      </c>
      <c r="C49">
        <f t="shared" si="2"/>
        <v>45</v>
      </c>
      <c r="D49" s="42">
        <v>2.5652140902997521E-4</v>
      </c>
      <c r="E49" s="42">
        <v>2.4491475238125842E-4</v>
      </c>
      <c r="F49" s="42">
        <v>1.5137946919436716E-4</v>
      </c>
      <c r="G49" s="42">
        <v>4.4172897520356152E-4</v>
      </c>
      <c r="H49" s="42">
        <v>1.6828716989046976E-3</v>
      </c>
      <c r="I49" s="42">
        <v>2.751554139123224E-4</v>
      </c>
      <c r="J49" s="42">
        <v>7.6223205074196028E-4</v>
      </c>
      <c r="K49" s="42">
        <v>5.6525832885762788E-4</v>
      </c>
      <c r="L49" s="42">
        <v>3.7915911203205974E-4</v>
      </c>
      <c r="M49" s="42">
        <v>5.6552531486790919E-4</v>
      </c>
      <c r="N49" s="42">
        <v>5.392182249775012E-4</v>
      </c>
      <c r="O49" s="42">
        <v>6.6278055070517045E-4</v>
      </c>
      <c r="P49" s="42">
        <v>4.9751590618503437E-4</v>
      </c>
      <c r="Q49" s="42">
        <v>3.6539956921802821E-4</v>
      </c>
      <c r="R49" s="42">
        <v>6.0150419888731568E-4</v>
      </c>
      <c r="S49" s="42">
        <v>5.0052796159580088E-4</v>
      </c>
      <c r="T49" s="42">
        <v>6.3559155235529032E-4</v>
      </c>
      <c r="U49" s="42">
        <v>5.7500244796112839E-4</v>
      </c>
      <c r="V49" s="42">
        <v>7.8481434319813061E-4</v>
      </c>
      <c r="W49" s="42">
        <v>3.6987803752221453E-4</v>
      </c>
      <c r="X49" s="42">
        <v>7.520459528175123E-4</v>
      </c>
      <c r="Y49" s="42">
        <v>1.0798932520622757E-3</v>
      </c>
      <c r="Z49" s="42">
        <v>4.9263191712043504E-4</v>
      </c>
      <c r="AA49" s="42">
        <v>6.9899889760913962E-4</v>
      </c>
      <c r="AB49" s="42">
        <v>4.6128350866602141E-4</v>
      </c>
      <c r="AC49" s="42">
        <v>5.9031534297509841E-4</v>
      </c>
      <c r="AD49" s="42">
        <v>5.5269136473502063E-4</v>
      </c>
      <c r="AE49" s="42">
        <v>4.7921078055789077E-4</v>
      </c>
      <c r="AF49" s="42">
        <v>4.1565295193621141E-4</v>
      </c>
      <c r="AG49" s="42">
        <v>1.0782258746506997E-3</v>
      </c>
      <c r="AH49" s="42">
        <v>7.7162693726241034E-4</v>
      </c>
      <c r="AI49" s="42">
        <v>6.1896292834061676E-4</v>
      </c>
      <c r="AJ49" s="42">
        <v>6.4842326940188402E-4</v>
      </c>
      <c r="AK49" s="42">
        <v>5.6533948058789412E-4</v>
      </c>
      <c r="AL49" s="42">
        <v>4.4612576974934338E-4</v>
      </c>
      <c r="AM49" s="42">
        <v>3.9068852018865651E-4</v>
      </c>
      <c r="AN49" s="42">
        <v>4.1833530375370246E-4</v>
      </c>
      <c r="AO49" s="42">
        <v>6.594707506327452E-4</v>
      </c>
      <c r="AP49" s="42">
        <v>3.9142843361121966E-4</v>
      </c>
      <c r="AQ49" s="42">
        <v>6.961340437521015E-4</v>
      </c>
      <c r="AR49" s="42">
        <v>4.7515147655193392E-4</v>
      </c>
      <c r="AS49" s="42">
        <v>7.6577034054521815E-4</v>
      </c>
      <c r="AT49" s="42">
        <v>5.0430729168205E-4</v>
      </c>
      <c r="AU49" s="42">
        <v>1.6466374592765465E-3</v>
      </c>
      <c r="AV49" s="42">
        <v>0.20294592316670501</v>
      </c>
      <c r="AW49" s="42">
        <v>1.6851406151929863E-3</v>
      </c>
      <c r="AX49" s="42">
        <v>7.4440799115063855E-4</v>
      </c>
      <c r="AY49" s="42">
        <v>3.00952327249268E-4</v>
      </c>
      <c r="AZ49" s="42">
        <v>5.4436898893846339E-4</v>
      </c>
      <c r="BA49" s="42">
        <v>1.1754189992504379E-3</v>
      </c>
      <c r="BB49" s="42">
        <v>7.8896048574382842E-4</v>
      </c>
      <c r="BC49" s="42">
        <v>1.1447612621258293E-3</v>
      </c>
      <c r="BD49" s="42">
        <v>1.1453889596197333E-3</v>
      </c>
      <c r="BE49" s="42">
        <v>7.9601383405108049E-5</v>
      </c>
      <c r="BF49" s="42">
        <v>1.0427908196432671E-3</v>
      </c>
      <c r="BG49" s="42">
        <v>1.0528480006413384E-3</v>
      </c>
      <c r="BH49" s="42">
        <v>1.631501311985341E-3</v>
      </c>
      <c r="BI49" s="42">
        <v>5.6976876885718962E-4</v>
      </c>
      <c r="BJ49" s="42">
        <v>5.7686642924969806E-4</v>
      </c>
      <c r="BK49" s="42">
        <v>2.6959173898713349E-4</v>
      </c>
      <c r="BL49" s="42">
        <v>5.0853539725034293E-4</v>
      </c>
      <c r="BM49" s="42">
        <v>3.287633444009582E-4</v>
      </c>
      <c r="BN49" s="42">
        <v>3.6306665704139789E-3</v>
      </c>
      <c r="BO49" s="42">
        <v>6.3519276733996243E-4</v>
      </c>
      <c r="BP49" s="42">
        <v>3.2904380473508266E-4</v>
      </c>
      <c r="BQ49" s="42">
        <v>6.7499230457585154E-4</v>
      </c>
      <c r="BR49" s="42">
        <v>1.1793804246616231E-2</v>
      </c>
      <c r="BS49" s="42">
        <v>0</v>
      </c>
    </row>
    <row r="50" spans="1:71" ht="15.5" x14ac:dyDescent="0.35">
      <c r="A50" s="11" t="s">
        <v>89</v>
      </c>
      <c r="B50" s="24" t="s">
        <v>205</v>
      </c>
      <c r="C50">
        <f t="shared" si="2"/>
        <v>46</v>
      </c>
      <c r="D50" s="42">
        <v>2.6964355918048227E-3</v>
      </c>
      <c r="E50" s="42">
        <v>2.1281090961954388E-3</v>
      </c>
      <c r="F50" s="42">
        <v>2.357197718349878E-3</v>
      </c>
      <c r="G50" s="42">
        <v>2.7671674105804881E-3</v>
      </c>
      <c r="H50" s="42">
        <v>8.4073825918729618E-3</v>
      </c>
      <c r="I50" s="42">
        <v>9.5686577164103854E-3</v>
      </c>
      <c r="J50" s="42">
        <v>1.4543760725042796E-2</v>
      </c>
      <c r="K50" s="42">
        <v>6.6199289571032731E-3</v>
      </c>
      <c r="L50" s="42">
        <v>1.2523448938019264E-2</v>
      </c>
      <c r="M50" s="42">
        <v>7.5431422011734946E-3</v>
      </c>
      <c r="N50" s="42">
        <v>1.0366316689953456E-2</v>
      </c>
      <c r="O50" s="42">
        <v>3.0443731061688918E-3</v>
      </c>
      <c r="P50" s="42">
        <v>3.9484237565014652E-3</v>
      </c>
      <c r="Q50" s="42">
        <v>2.4870159907450363E-3</v>
      </c>
      <c r="R50" s="42">
        <v>3.9603447780452846E-3</v>
      </c>
      <c r="S50" s="42">
        <v>4.4372352310955545E-3</v>
      </c>
      <c r="T50" s="42">
        <v>8.2658577200952696E-3</v>
      </c>
      <c r="U50" s="42">
        <v>5.4500132441796349E-3</v>
      </c>
      <c r="V50" s="42">
        <v>5.1234813704493639E-3</v>
      </c>
      <c r="W50" s="42">
        <v>8.2172845376776299E-3</v>
      </c>
      <c r="X50" s="42">
        <v>5.4909312938988455E-3</v>
      </c>
      <c r="Y50" s="42">
        <v>7.007070972705802E-3</v>
      </c>
      <c r="Z50" s="42">
        <v>6.0261081359085575E-3</v>
      </c>
      <c r="AA50" s="42">
        <v>4.8968317371563801E-3</v>
      </c>
      <c r="AB50" s="42">
        <v>3.4994086769492886E-3</v>
      </c>
      <c r="AC50" s="42">
        <v>3.7048655611402297E-3</v>
      </c>
      <c r="AD50" s="42">
        <v>1.1342968407193909E-2</v>
      </c>
      <c r="AE50" s="42">
        <v>5.0438690373469843E-3</v>
      </c>
      <c r="AF50" s="42">
        <v>6.2852258274478465E-3</v>
      </c>
      <c r="AG50" s="42">
        <v>5.3848626658704922E-3</v>
      </c>
      <c r="AH50" s="42">
        <v>6.7315205124456687E-3</v>
      </c>
      <c r="AI50" s="42">
        <v>4.0086401482249323E-3</v>
      </c>
      <c r="AJ50" s="42">
        <v>8.8690710255541431E-3</v>
      </c>
      <c r="AK50" s="42">
        <v>5.6089614947666486E-3</v>
      </c>
      <c r="AL50" s="42">
        <v>5.3449046607673021E-3</v>
      </c>
      <c r="AM50" s="42">
        <v>3.5766490356578004E-3</v>
      </c>
      <c r="AN50" s="42">
        <v>2.9186119958551525E-3</v>
      </c>
      <c r="AO50" s="42">
        <v>2.4809197008785954E-3</v>
      </c>
      <c r="AP50" s="42">
        <v>1.4455306812026355E-3</v>
      </c>
      <c r="AQ50" s="42">
        <v>2.4762843142017471E-3</v>
      </c>
      <c r="AR50" s="42">
        <v>3.1072847136815475E-3</v>
      </c>
      <c r="AS50" s="42">
        <v>5.1745623583628652E-3</v>
      </c>
      <c r="AT50" s="42">
        <v>9.8514401370202176E-3</v>
      </c>
      <c r="AU50" s="42">
        <v>6.1310068007129043E-2</v>
      </c>
      <c r="AV50" s="42">
        <v>3.1599175978148271E-2</v>
      </c>
      <c r="AW50" s="42">
        <v>0.34901398405926037</v>
      </c>
      <c r="AX50" s="42">
        <v>2.447343004674904E-3</v>
      </c>
      <c r="AY50" s="42">
        <v>3.1871784220921565E-3</v>
      </c>
      <c r="AZ50" s="42">
        <v>3.5977161509005481E-3</v>
      </c>
      <c r="BA50" s="42">
        <v>2.3388478658532266E-3</v>
      </c>
      <c r="BB50" s="42">
        <v>2.7892392449055513E-3</v>
      </c>
      <c r="BC50" s="42">
        <v>1.4626431622350895E-3</v>
      </c>
      <c r="BD50" s="42">
        <v>4.5381512049701735E-3</v>
      </c>
      <c r="BE50" s="42">
        <v>4.3551001866642632E-4</v>
      </c>
      <c r="BF50" s="42">
        <v>2.0860879406662701E-3</v>
      </c>
      <c r="BG50" s="42">
        <v>2.3897641235718719E-3</v>
      </c>
      <c r="BH50" s="42">
        <v>2.8526123122331348E-3</v>
      </c>
      <c r="BI50" s="42">
        <v>3.0596511198475486E-3</v>
      </c>
      <c r="BJ50" s="42">
        <v>2.4638976402025065E-3</v>
      </c>
      <c r="BK50" s="42">
        <v>1.3102397930056301E-3</v>
      </c>
      <c r="BL50" s="42">
        <v>2.7889558897096003E-3</v>
      </c>
      <c r="BM50" s="42">
        <v>1.0738558737762298E-3</v>
      </c>
      <c r="BN50" s="42">
        <v>3.2741500611995649E-3</v>
      </c>
      <c r="BO50" s="42">
        <v>1.9095978310918343E-3</v>
      </c>
      <c r="BP50" s="42">
        <v>1.9186257132652804E-3</v>
      </c>
      <c r="BQ50" s="42">
        <v>1.8028729230850555E-3</v>
      </c>
      <c r="BR50" s="42">
        <v>6.9093056370173826E-3</v>
      </c>
      <c r="BS50" s="42">
        <v>0</v>
      </c>
    </row>
    <row r="51" spans="1:71" ht="15.5" x14ac:dyDescent="0.35">
      <c r="A51" s="11" t="s">
        <v>90</v>
      </c>
      <c r="B51" s="25" t="s">
        <v>207</v>
      </c>
      <c r="C51">
        <f t="shared" si="2"/>
        <v>47</v>
      </c>
      <c r="D51" s="42">
        <v>1.9531804693264024E-4</v>
      </c>
      <c r="E51" s="42">
        <v>2.2010116787268228E-4</v>
      </c>
      <c r="F51" s="42">
        <v>1.309300126998312E-4</v>
      </c>
      <c r="G51" s="42">
        <v>3.8466603800947093E-4</v>
      </c>
      <c r="H51" s="42">
        <v>4.6673504137380881E-4</v>
      </c>
      <c r="I51" s="42">
        <v>3.7568243526487336E-4</v>
      </c>
      <c r="J51" s="42">
        <v>5.5698909593763048E-4</v>
      </c>
      <c r="K51" s="42">
        <v>5.8037598237400706E-4</v>
      </c>
      <c r="L51" s="42">
        <v>3.8016406587078176E-4</v>
      </c>
      <c r="M51" s="42">
        <v>5.8135109311309896E-4</v>
      </c>
      <c r="N51" s="42">
        <v>5.0974442472779158E-4</v>
      </c>
      <c r="O51" s="42">
        <v>7.23889770136847E-4</v>
      </c>
      <c r="P51" s="42">
        <v>4.527192695585096E-4</v>
      </c>
      <c r="Q51" s="42">
        <v>3.3432653939511513E-4</v>
      </c>
      <c r="R51" s="42">
        <v>4.9154078969736322E-4</v>
      </c>
      <c r="S51" s="42">
        <v>2.9967720284090752E-4</v>
      </c>
      <c r="T51" s="42">
        <v>5.5730330417337148E-4</v>
      </c>
      <c r="U51" s="42">
        <v>4.3773502717402737E-4</v>
      </c>
      <c r="V51" s="42">
        <v>3.2633074973990281E-4</v>
      </c>
      <c r="W51" s="42">
        <v>3.4356431189761058E-4</v>
      </c>
      <c r="X51" s="42">
        <v>4.9937467574894185E-4</v>
      </c>
      <c r="Y51" s="42">
        <v>8.0619296351983017E-4</v>
      </c>
      <c r="Z51" s="42">
        <v>5.6468515441307943E-4</v>
      </c>
      <c r="AA51" s="42">
        <v>9.4141418664453263E-4</v>
      </c>
      <c r="AB51" s="42">
        <v>5.4426809951240156E-4</v>
      </c>
      <c r="AC51" s="42">
        <v>4.9675716950538717E-4</v>
      </c>
      <c r="AD51" s="42">
        <v>6.9546654937078427E-4</v>
      </c>
      <c r="AE51" s="42">
        <v>4.7902855463080233E-4</v>
      </c>
      <c r="AF51" s="42">
        <v>6.5210912213591694E-4</v>
      </c>
      <c r="AG51" s="42">
        <v>7.0239184672236054E-4</v>
      </c>
      <c r="AH51" s="42">
        <v>7.1878865985272459E-4</v>
      </c>
      <c r="AI51" s="42">
        <v>8.9227419972729663E-4</v>
      </c>
      <c r="AJ51" s="42">
        <v>5.5097356630190127E-4</v>
      </c>
      <c r="AK51" s="42">
        <v>5.5997041702211532E-4</v>
      </c>
      <c r="AL51" s="42">
        <v>5.7835653548173613E-4</v>
      </c>
      <c r="AM51" s="42">
        <v>5.5239612516186159E-4</v>
      </c>
      <c r="AN51" s="42">
        <v>4.7956481824812055E-4</v>
      </c>
      <c r="AO51" s="42">
        <v>3.9015521090160455E-4</v>
      </c>
      <c r="AP51" s="42">
        <v>2.7486421942268796E-4</v>
      </c>
      <c r="AQ51" s="42">
        <v>7.4012335773506127E-4</v>
      </c>
      <c r="AR51" s="42">
        <v>6.8888148262905805E-4</v>
      </c>
      <c r="AS51" s="42">
        <v>7.4214299583261071E-4</v>
      </c>
      <c r="AT51" s="42">
        <v>3.8690534988650491E-4</v>
      </c>
      <c r="AU51" s="42">
        <v>3.9236976470356007E-4</v>
      </c>
      <c r="AV51" s="42">
        <v>7.6555868572503562E-4</v>
      </c>
      <c r="AW51" s="42">
        <v>6.8477792923670019E-4</v>
      </c>
      <c r="AX51" s="42">
        <v>0.34925078285420802</v>
      </c>
      <c r="AY51" s="42">
        <v>2.7778366503367091E-4</v>
      </c>
      <c r="AZ51" s="42">
        <v>1.1895850342089332E-3</v>
      </c>
      <c r="BA51" s="42">
        <v>1.2075244014276537E-3</v>
      </c>
      <c r="BB51" s="42">
        <v>6.8187027232412083E-4</v>
      </c>
      <c r="BC51" s="42">
        <v>1.046755452929559E-3</v>
      </c>
      <c r="BD51" s="42">
        <v>6.1926158371763853E-4</v>
      </c>
      <c r="BE51" s="42">
        <v>6.2965193471877548E-5</v>
      </c>
      <c r="BF51" s="42">
        <v>5.0062313804601695E-4</v>
      </c>
      <c r="BG51" s="42">
        <v>1.0424535696489856E-3</v>
      </c>
      <c r="BH51" s="42">
        <v>9.2723769461628249E-4</v>
      </c>
      <c r="BI51" s="42">
        <v>8.8405824208541938E-4</v>
      </c>
      <c r="BJ51" s="42">
        <v>3.7684246360044249E-4</v>
      </c>
      <c r="BK51" s="42">
        <v>3.7022162377696287E-4</v>
      </c>
      <c r="BL51" s="42">
        <v>6.8139289335272639E-4</v>
      </c>
      <c r="BM51" s="42">
        <v>3.9032937333679385E-4</v>
      </c>
      <c r="BN51" s="42">
        <v>9.8057606935995694E-4</v>
      </c>
      <c r="BO51" s="42">
        <v>6.052519052353395E-4</v>
      </c>
      <c r="BP51" s="42">
        <v>3.3461159839030694E-4</v>
      </c>
      <c r="BQ51" s="42">
        <v>9.6546919098535789E-4</v>
      </c>
      <c r="BR51" s="42">
        <v>1.2664393420541632E-2</v>
      </c>
      <c r="BS51" s="42">
        <v>0</v>
      </c>
    </row>
    <row r="52" spans="1:71" ht="15.5" x14ac:dyDescent="0.35">
      <c r="A52" s="11" t="s">
        <v>91</v>
      </c>
      <c r="B52" s="24" t="s">
        <v>209</v>
      </c>
      <c r="C52">
        <f t="shared" si="2"/>
        <v>48</v>
      </c>
      <c r="D52" s="42">
        <v>1.6339973124525863E-4</v>
      </c>
      <c r="E52" s="42">
        <v>1.7842434558370138E-4</v>
      </c>
      <c r="F52" s="42">
        <v>1.1692613048692983E-4</v>
      </c>
      <c r="G52" s="42">
        <v>3.2263408211631784E-4</v>
      </c>
      <c r="H52" s="42">
        <v>4.5548938029462538E-4</v>
      </c>
      <c r="I52" s="42">
        <v>1.9866219004645896E-4</v>
      </c>
      <c r="J52" s="42">
        <v>3.9497391414827505E-4</v>
      </c>
      <c r="K52" s="42">
        <v>3.0890048970161441E-4</v>
      </c>
      <c r="L52" s="42">
        <v>2.5830478349413377E-4</v>
      </c>
      <c r="M52" s="42">
        <v>4.1266806331956074E-4</v>
      </c>
      <c r="N52" s="42">
        <v>3.6505093589456178E-4</v>
      </c>
      <c r="O52" s="42">
        <v>3.2600178388583929E-4</v>
      </c>
      <c r="P52" s="42">
        <v>2.9939568943904816E-4</v>
      </c>
      <c r="Q52" s="42">
        <v>2.2690179258189438E-4</v>
      </c>
      <c r="R52" s="42">
        <v>2.8072300952835107E-4</v>
      </c>
      <c r="S52" s="42">
        <v>2.1911697394484022E-4</v>
      </c>
      <c r="T52" s="42">
        <v>3.3822785130634115E-4</v>
      </c>
      <c r="U52" s="42">
        <v>3.573802626516208E-4</v>
      </c>
      <c r="V52" s="42">
        <v>2.8887705588148308E-4</v>
      </c>
      <c r="W52" s="42">
        <v>2.6223484654298678E-4</v>
      </c>
      <c r="X52" s="42">
        <v>3.9255582434155161E-4</v>
      </c>
      <c r="Y52" s="42">
        <v>6.4961837211107473E-4</v>
      </c>
      <c r="Z52" s="42">
        <v>3.5398170447140771E-4</v>
      </c>
      <c r="AA52" s="42">
        <v>9.5324330090128218E-4</v>
      </c>
      <c r="AB52" s="42">
        <v>3.0622799295627353E-4</v>
      </c>
      <c r="AC52" s="42">
        <v>2.9175916792981176E-4</v>
      </c>
      <c r="AD52" s="42">
        <v>3.3929555081795091E-4</v>
      </c>
      <c r="AE52" s="42">
        <v>4.6458343458578855E-4</v>
      </c>
      <c r="AF52" s="42">
        <v>2.9810944960605531E-4</v>
      </c>
      <c r="AG52" s="42">
        <v>3.5249333692809979E-4</v>
      </c>
      <c r="AH52" s="42">
        <v>3.5313415416628674E-4</v>
      </c>
      <c r="AI52" s="42">
        <v>3.8021948803831121E-4</v>
      </c>
      <c r="AJ52" s="42">
        <v>6.0675505097277402E-4</v>
      </c>
      <c r="AK52" s="42">
        <v>2.9183937482029108E-4</v>
      </c>
      <c r="AL52" s="42">
        <v>2.4537714324560024E-4</v>
      </c>
      <c r="AM52" s="42">
        <v>2.2618294907516016E-4</v>
      </c>
      <c r="AN52" s="42">
        <v>3.4391821223262814E-4</v>
      </c>
      <c r="AO52" s="42">
        <v>3.7290870742721606E-4</v>
      </c>
      <c r="AP52" s="42">
        <v>2.1782904660295083E-4</v>
      </c>
      <c r="AQ52" s="42">
        <v>2.1036276873520745E-4</v>
      </c>
      <c r="AR52" s="42">
        <v>3.8311314501563018E-4</v>
      </c>
      <c r="AS52" s="42">
        <v>3.6457308906773787E-4</v>
      </c>
      <c r="AT52" s="42">
        <v>2.4596052678096454E-4</v>
      </c>
      <c r="AU52" s="42">
        <v>3.9238562759229343E-4</v>
      </c>
      <c r="AV52" s="42">
        <v>5.2773526632324489E-3</v>
      </c>
      <c r="AW52" s="42">
        <v>4.1145581678176312E-4</v>
      </c>
      <c r="AX52" s="42">
        <v>1.5972386206818756E-3</v>
      </c>
      <c r="AY52" s="42">
        <v>0.20179686932185828</v>
      </c>
      <c r="AZ52" s="42">
        <v>3.7351230953736953E-4</v>
      </c>
      <c r="BA52" s="42">
        <v>2.0705177986306508E-3</v>
      </c>
      <c r="BB52" s="42">
        <v>7.3407331159567051E-4</v>
      </c>
      <c r="BC52" s="42">
        <v>3.4705352350219667E-4</v>
      </c>
      <c r="BD52" s="42">
        <v>1.2670836267593103E-3</v>
      </c>
      <c r="BE52" s="42">
        <v>8.3921704523421439E-5</v>
      </c>
      <c r="BF52" s="42">
        <v>1.4033399643268419E-3</v>
      </c>
      <c r="BG52" s="42">
        <v>2.8821134484113072E-4</v>
      </c>
      <c r="BH52" s="42">
        <v>1.3146759139829943E-3</v>
      </c>
      <c r="BI52" s="42">
        <v>3.069808784297456E-4</v>
      </c>
      <c r="BJ52" s="42">
        <v>1.1927609226025681E-3</v>
      </c>
      <c r="BK52" s="42">
        <v>1.9422779638972383E-4</v>
      </c>
      <c r="BL52" s="42">
        <v>2.6929098149794757E-3</v>
      </c>
      <c r="BM52" s="42">
        <v>1.3788230568382396E-3</v>
      </c>
      <c r="BN52" s="42">
        <v>7.4671661681228584E-4</v>
      </c>
      <c r="BO52" s="42">
        <v>5.2116356840956118E-3</v>
      </c>
      <c r="BP52" s="42">
        <v>3.3332140442488278E-3</v>
      </c>
      <c r="BQ52" s="42">
        <v>5.3471070866273709E-4</v>
      </c>
      <c r="BR52" s="42">
        <v>1.2013879548289313E-2</v>
      </c>
      <c r="BS52" s="42">
        <v>0</v>
      </c>
    </row>
    <row r="53" spans="1:71" ht="15.5" x14ac:dyDescent="0.35">
      <c r="A53" s="12" t="s">
        <v>92</v>
      </c>
      <c r="B53" s="24" t="s">
        <v>211</v>
      </c>
      <c r="C53">
        <f t="shared" si="2"/>
        <v>49</v>
      </c>
      <c r="D53" s="42">
        <v>1.5994516781599739E-4</v>
      </c>
      <c r="E53" s="42">
        <v>1.8331753401513773E-4</v>
      </c>
      <c r="F53" s="42">
        <v>9.9728756019329637E-5</v>
      </c>
      <c r="G53" s="42">
        <v>2.2730758730001786E-4</v>
      </c>
      <c r="H53" s="42">
        <v>1.9529214075049512E-4</v>
      </c>
      <c r="I53" s="42">
        <v>1.4221500609379363E-4</v>
      </c>
      <c r="J53" s="42">
        <v>2.245589676143468E-4</v>
      </c>
      <c r="K53" s="42">
        <v>3.4513331326663043E-4</v>
      </c>
      <c r="L53" s="42">
        <v>2.4159413056454459E-4</v>
      </c>
      <c r="M53" s="42">
        <v>3.8236141962169059E-4</v>
      </c>
      <c r="N53" s="42">
        <v>9.3187823209510401E-4</v>
      </c>
      <c r="O53" s="42">
        <v>4.6541290139717322E-4</v>
      </c>
      <c r="P53" s="42">
        <v>2.6065770804212262E-4</v>
      </c>
      <c r="Q53" s="42">
        <v>2.2540894027559452E-4</v>
      </c>
      <c r="R53" s="42">
        <v>4.1236974002535208E-4</v>
      </c>
      <c r="S53" s="42">
        <v>1.8362320794292479E-4</v>
      </c>
      <c r="T53" s="42">
        <v>3.6218021527962944E-4</v>
      </c>
      <c r="U53" s="42">
        <v>1.5716843605612003E-3</v>
      </c>
      <c r="V53" s="42">
        <v>1.771427276214201E-4</v>
      </c>
      <c r="W53" s="42">
        <v>2.414457480887187E-4</v>
      </c>
      <c r="X53" s="42">
        <v>6.1867886737923755E-4</v>
      </c>
      <c r="Y53" s="42">
        <v>4.0055953979873505E-4</v>
      </c>
      <c r="Z53" s="42">
        <v>5.6339640757178564E-4</v>
      </c>
      <c r="AA53" s="42">
        <v>5.2798278071641304E-4</v>
      </c>
      <c r="AB53" s="42">
        <v>3.0774497452908871E-4</v>
      </c>
      <c r="AC53" s="42">
        <v>2.5481873837718706E-4</v>
      </c>
      <c r="AD53" s="42">
        <v>2.547379328777696E-4</v>
      </c>
      <c r="AE53" s="42">
        <v>2.3468715721609504E-4</v>
      </c>
      <c r="AF53" s="42">
        <v>2.337292657616458E-4</v>
      </c>
      <c r="AG53" s="42">
        <v>4.1593859423751399E-4</v>
      </c>
      <c r="AH53" s="42">
        <v>3.5004001970699014E-4</v>
      </c>
      <c r="AI53" s="42">
        <v>2.4238868285841121E-4</v>
      </c>
      <c r="AJ53" s="42">
        <v>4.4673801729641416E-4</v>
      </c>
      <c r="AK53" s="42">
        <v>2.3511411863791443E-4</v>
      </c>
      <c r="AL53" s="42">
        <v>2.4863487608949193E-4</v>
      </c>
      <c r="AM53" s="42">
        <v>2.2673472972132062E-4</v>
      </c>
      <c r="AN53" s="42">
        <v>2.2097069587431097E-4</v>
      </c>
      <c r="AO53" s="42">
        <v>3.9810185877115238E-4</v>
      </c>
      <c r="AP53" s="42">
        <v>2.1684011451044436E-4</v>
      </c>
      <c r="AQ53" s="42">
        <v>1.8936505700023002E-4</v>
      </c>
      <c r="AR53" s="42">
        <v>3.3437592754631459E-4</v>
      </c>
      <c r="AS53" s="42">
        <v>5.338234058284776E-4</v>
      </c>
      <c r="AT53" s="42">
        <v>2.0369686962341325E-4</v>
      </c>
      <c r="AU53" s="42">
        <v>2.4877804869720117E-4</v>
      </c>
      <c r="AV53" s="42">
        <v>2.9437043031060731E-4</v>
      </c>
      <c r="AW53" s="42">
        <v>2.972845092814493E-4</v>
      </c>
      <c r="AX53" s="42">
        <v>1.0104593722166867E-3</v>
      </c>
      <c r="AY53" s="42">
        <v>2.7848037207816201E-4</v>
      </c>
      <c r="AZ53" s="42">
        <v>0.25195511853948732</v>
      </c>
      <c r="BA53" s="42">
        <v>1.032429406229619E-3</v>
      </c>
      <c r="BB53" s="42">
        <v>8.2749846769054544E-4</v>
      </c>
      <c r="BC53" s="42">
        <v>5.0818740635015741E-4</v>
      </c>
      <c r="BD53" s="42">
        <v>1.5821531963658895E-3</v>
      </c>
      <c r="BE53" s="42">
        <v>1.136168130360385E-4</v>
      </c>
      <c r="BF53" s="42">
        <v>1.0055988355562821E-3</v>
      </c>
      <c r="BG53" s="42">
        <v>7.1419665421162341E-4</v>
      </c>
      <c r="BH53" s="42">
        <v>1.0471884842457519E-2</v>
      </c>
      <c r="BI53" s="42">
        <v>5.573362888133224E-4</v>
      </c>
      <c r="BJ53" s="42">
        <v>4.262641659769488E-4</v>
      </c>
      <c r="BK53" s="42">
        <v>1.7458348923575241E-4</v>
      </c>
      <c r="BL53" s="42">
        <v>6.2696285879610466E-4</v>
      </c>
      <c r="BM53" s="42">
        <v>2.8597684758977751E-3</v>
      </c>
      <c r="BN53" s="42">
        <v>6.4094954546413362E-3</v>
      </c>
      <c r="BO53" s="42">
        <v>2.6531262509606776E-4</v>
      </c>
      <c r="BP53" s="42">
        <v>4.1153681566448815E-4</v>
      </c>
      <c r="BQ53" s="42">
        <v>7.577572860676784E-4</v>
      </c>
      <c r="BR53" s="42">
        <v>8.6622811262333972E-4</v>
      </c>
      <c r="BS53" s="42">
        <v>0</v>
      </c>
    </row>
    <row r="54" spans="1:71" ht="15.5" x14ac:dyDescent="0.35">
      <c r="A54" s="12" t="s">
        <v>93</v>
      </c>
      <c r="B54" s="24" t="s">
        <v>213</v>
      </c>
      <c r="C54">
        <f t="shared" si="2"/>
        <v>50</v>
      </c>
      <c r="D54" s="42">
        <v>4.2302746475973544E-4</v>
      </c>
      <c r="E54" s="42">
        <v>8.5679718756632973E-4</v>
      </c>
      <c r="F54" s="42">
        <v>4.5220156990382785E-4</v>
      </c>
      <c r="G54" s="42">
        <v>8.3950862377881982E-4</v>
      </c>
      <c r="H54" s="42">
        <v>7.632978905386705E-4</v>
      </c>
      <c r="I54" s="42">
        <v>4.2463014996578616E-4</v>
      </c>
      <c r="J54" s="42">
        <v>6.9800533458948472E-4</v>
      </c>
      <c r="K54" s="42">
        <v>1.7963211361094872E-3</v>
      </c>
      <c r="L54" s="42">
        <v>8.8274754291467787E-4</v>
      </c>
      <c r="M54" s="42">
        <v>2.0288333058002287E-3</v>
      </c>
      <c r="N54" s="42">
        <v>7.0168262706588568E-3</v>
      </c>
      <c r="O54" s="42">
        <v>2.9089975024675185E-3</v>
      </c>
      <c r="P54" s="42">
        <v>9.2041939396370553E-4</v>
      </c>
      <c r="Q54" s="42">
        <v>1.1537139045052444E-3</v>
      </c>
      <c r="R54" s="42">
        <v>2.6293734940655688E-3</v>
      </c>
      <c r="S54" s="42">
        <v>6.6619931473417733E-4</v>
      </c>
      <c r="T54" s="42">
        <v>1.4904244315170213E-3</v>
      </c>
      <c r="U54" s="42">
        <v>1.16694231263505E-3</v>
      </c>
      <c r="V54" s="42">
        <v>6.6351511855714603E-4</v>
      </c>
      <c r="W54" s="42">
        <v>8.7524328647660963E-4</v>
      </c>
      <c r="X54" s="42">
        <v>7.8488816203466604E-4</v>
      </c>
      <c r="Y54" s="42">
        <v>1.5922719226830579E-3</v>
      </c>
      <c r="Z54" s="42">
        <v>3.5905348071034859E-3</v>
      </c>
      <c r="AA54" s="42">
        <v>3.5247593937203212E-3</v>
      </c>
      <c r="AB54" s="42">
        <v>1.1716548208839733E-3</v>
      </c>
      <c r="AC54" s="42">
        <v>1.0238978272707128E-3</v>
      </c>
      <c r="AD54" s="42">
        <v>8.9946800578654708E-4</v>
      </c>
      <c r="AE54" s="42">
        <v>7.5005501638448569E-4</v>
      </c>
      <c r="AF54" s="42">
        <v>1.02724011226714E-3</v>
      </c>
      <c r="AG54" s="42">
        <v>2.4015750090403396E-3</v>
      </c>
      <c r="AH54" s="42">
        <v>1.7669252216766537E-3</v>
      </c>
      <c r="AI54" s="42">
        <v>1.0753350941534459E-3</v>
      </c>
      <c r="AJ54" s="42">
        <v>3.0090954788679052E-3</v>
      </c>
      <c r="AK54" s="42">
        <v>9.9074008848798402E-4</v>
      </c>
      <c r="AL54" s="42">
        <v>1.3404396660820768E-3</v>
      </c>
      <c r="AM54" s="42">
        <v>1.0841445701321607E-3</v>
      </c>
      <c r="AN54" s="42">
        <v>7.3036985379412093E-4</v>
      </c>
      <c r="AO54" s="42">
        <v>1.5576590385794251E-3</v>
      </c>
      <c r="AP54" s="42">
        <v>8.2924718744231652E-4</v>
      </c>
      <c r="AQ54" s="42">
        <v>8.672117839863305E-4</v>
      </c>
      <c r="AR54" s="42">
        <v>2.1143548530418669E-3</v>
      </c>
      <c r="AS54" s="42">
        <v>2.0179679684563033E-3</v>
      </c>
      <c r="AT54" s="42">
        <v>7.8275160517191024E-4</v>
      </c>
      <c r="AU54" s="42">
        <v>9.5128738928978778E-4</v>
      </c>
      <c r="AV54" s="42">
        <v>1.3090817440601632E-3</v>
      </c>
      <c r="AW54" s="42">
        <v>1.4068439071956017E-3</v>
      </c>
      <c r="AX54" s="42">
        <v>1.8640455900278809E-3</v>
      </c>
      <c r="AY54" s="42">
        <v>1.6062734303399205E-3</v>
      </c>
      <c r="AZ54" s="42">
        <v>5.0090399299382356E-3</v>
      </c>
      <c r="BA54" s="42">
        <v>0.27873275299049055</v>
      </c>
      <c r="BB54" s="42">
        <v>1.0538060898208993E-2</v>
      </c>
      <c r="BC54" s="42">
        <v>1.8557437854739556E-3</v>
      </c>
      <c r="BD54" s="42">
        <v>2.7833509596937415E-3</v>
      </c>
      <c r="BE54" s="42">
        <v>2.9378069881627134E-4</v>
      </c>
      <c r="BF54" s="42">
        <v>2.8247769677892296E-3</v>
      </c>
      <c r="BG54" s="42">
        <v>1.0533199115294472E-3</v>
      </c>
      <c r="BH54" s="42">
        <v>9.895512707357354E-2</v>
      </c>
      <c r="BI54" s="42">
        <v>2.5826157380463965E-3</v>
      </c>
      <c r="BJ54" s="42">
        <v>1.2507015032582288E-3</v>
      </c>
      <c r="BK54" s="42">
        <v>8.4310939562486152E-4</v>
      </c>
      <c r="BL54" s="42">
        <v>1.0312153719333706E-3</v>
      </c>
      <c r="BM54" s="42">
        <v>6.0382766718703883E-4</v>
      </c>
      <c r="BN54" s="42">
        <v>3.0410943457991548E-3</v>
      </c>
      <c r="BO54" s="42">
        <v>1.0717623510381417E-3</v>
      </c>
      <c r="BP54" s="42">
        <v>6.8873551197229236E-4</v>
      </c>
      <c r="BQ54" s="42">
        <v>4.4004020401741794E-3</v>
      </c>
      <c r="BR54" s="42">
        <v>1.9488626043940663E-3</v>
      </c>
      <c r="BS54" s="42">
        <v>0</v>
      </c>
    </row>
    <row r="55" spans="1:71" ht="15.5" x14ac:dyDescent="0.35">
      <c r="A55" s="11" t="s">
        <v>94</v>
      </c>
      <c r="B55" s="24" t="s">
        <v>215</v>
      </c>
      <c r="C55">
        <f t="shared" si="2"/>
        <v>51</v>
      </c>
      <c r="D55" s="42">
        <v>3.2323238661328632E-4</v>
      </c>
      <c r="E55" s="42">
        <v>3.8023211835795667E-4</v>
      </c>
      <c r="F55" s="42">
        <v>2.1115812533642871E-4</v>
      </c>
      <c r="G55" s="42">
        <v>6.9264560463461167E-4</v>
      </c>
      <c r="H55" s="42">
        <v>7.4870926616151445E-4</v>
      </c>
      <c r="I55" s="42">
        <v>4.4892010881243173E-4</v>
      </c>
      <c r="J55" s="42">
        <v>7.6738447785272535E-4</v>
      </c>
      <c r="K55" s="42">
        <v>9.6479580189867827E-4</v>
      </c>
      <c r="L55" s="42">
        <v>9.1399031648841528E-4</v>
      </c>
      <c r="M55" s="42">
        <v>1.2645426211942675E-3</v>
      </c>
      <c r="N55" s="42">
        <v>1.5390170641977903E-3</v>
      </c>
      <c r="O55" s="42">
        <v>7.5768033595702885E-4</v>
      </c>
      <c r="P55" s="42">
        <v>1.1698688541984823E-3</v>
      </c>
      <c r="Q55" s="42">
        <v>1.5127135121129505E-3</v>
      </c>
      <c r="R55" s="42">
        <v>1.1073473910843553E-3</v>
      </c>
      <c r="S55" s="42">
        <v>7.3082709864977029E-4</v>
      </c>
      <c r="T55" s="42">
        <v>1.1656090995717304E-3</v>
      </c>
      <c r="U55" s="42">
        <v>2.5963478033482188E-3</v>
      </c>
      <c r="V55" s="42">
        <v>6.0733107748323946E-4</v>
      </c>
      <c r="W55" s="42">
        <v>8.79596570774943E-4</v>
      </c>
      <c r="X55" s="42">
        <v>7.9075676879147535E-4</v>
      </c>
      <c r="Y55" s="42">
        <v>1.1751982927625032E-3</v>
      </c>
      <c r="Z55" s="42">
        <v>8.0104738201216945E-4</v>
      </c>
      <c r="AA55" s="42">
        <v>1.0769144946651715E-3</v>
      </c>
      <c r="AB55" s="42">
        <v>9.5163062763713039E-4</v>
      </c>
      <c r="AC55" s="42">
        <v>1.1587768757109805E-3</v>
      </c>
      <c r="AD55" s="42">
        <v>7.8115725098512091E-4</v>
      </c>
      <c r="AE55" s="42">
        <v>7.1653750452506122E-4</v>
      </c>
      <c r="AF55" s="42">
        <v>9.0977428607659776E-4</v>
      </c>
      <c r="AG55" s="42">
        <v>1.520105871653998E-3</v>
      </c>
      <c r="AH55" s="42">
        <v>1.3587629883056549E-3</v>
      </c>
      <c r="AI55" s="42">
        <v>1.0174110145873307E-3</v>
      </c>
      <c r="AJ55" s="42">
        <v>1.9256980278849491E-3</v>
      </c>
      <c r="AK55" s="42">
        <v>2.2524508724949726E-3</v>
      </c>
      <c r="AL55" s="42">
        <v>1.1402483824857073E-3</v>
      </c>
      <c r="AM55" s="42">
        <v>1.160014893146189E-3</v>
      </c>
      <c r="AN55" s="42">
        <v>6.5191748962085483E-4</v>
      </c>
      <c r="AO55" s="42">
        <v>5.8994068738405414E-4</v>
      </c>
      <c r="AP55" s="42">
        <v>7.1774471950967252E-4</v>
      </c>
      <c r="AQ55" s="42">
        <v>7.1321454459826123E-4</v>
      </c>
      <c r="AR55" s="42">
        <v>1.3879238462061159E-3</v>
      </c>
      <c r="AS55" s="42">
        <v>1.2404843373128522E-3</v>
      </c>
      <c r="AT55" s="42">
        <v>8.7752048090055225E-4</v>
      </c>
      <c r="AU55" s="42">
        <v>8.5272675460389342E-4</v>
      </c>
      <c r="AV55" s="42">
        <v>8.072334851802885E-4</v>
      </c>
      <c r="AW55" s="42">
        <v>1.2774345853180916E-3</v>
      </c>
      <c r="AX55" s="42">
        <v>1.536496024097906E-3</v>
      </c>
      <c r="AY55" s="42">
        <v>8.3444933166310542E-4</v>
      </c>
      <c r="AZ55" s="42">
        <v>1.7153493616140444E-3</v>
      </c>
      <c r="BA55" s="42">
        <v>1.8257777780902715E-3</v>
      </c>
      <c r="BB55" s="42">
        <v>9.980810278636984E-2</v>
      </c>
      <c r="BC55" s="42">
        <v>1.7145672585858068E-3</v>
      </c>
      <c r="BD55" s="42">
        <v>2.6360043597556983E-3</v>
      </c>
      <c r="BE55" s="42">
        <v>2.5888358256093581E-4</v>
      </c>
      <c r="BF55" s="42">
        <v>2.0711551317922198E-3</v>
      </c>
      <c r="BG55" s="42">
        <v>1.1140504439628293E-3</v>
      </c>
      <c r="BH55" s="42">
        <v>3.4797509938043376E-3</v>
      </c>
      <c r="BI55" s="42">
        <v>7.8712940312554588E-4</v>
      </c>
      <c r="BJ55" s="42">
        <v>1.3843676990940473E-3</v>
      </c>
      <c r="BK55" s="42">
        <v>1.1807703062550973E-3</v>
      </c>
      <c r="BL55" s="42">
        <v>1.0894681127019319E-3</v>
      </c>
      <c r="BM55" s="42">
        <v>7.0160121124741533E-4</v>
      </c>
      <c r="BN55" s="42">
        <v>2.0006065514312356E-3</v>
      </c>
      <c r="BO55" s="42">
        <v>7.3130035501188658E-4</v>
      </c>
      <c r="BP55" s="42">
        <v>1.1666344916678624E-3</v>
      </c>
      <c r="BQ55" s="42">
        <v>1.2632372885808298E-3</v>
      </c>
      <c r="BR55" s="42">
        <v>2.005163509458598E-3</v>
      </c>
      <c r="BS55" s="42">
        <v>0</v>
      </c>
    </row>
    <row r="56" spans="1:71" ht="15.5" x14ac:dyDescent="0.35">
      <c r="A56" s="11" t="s">
        <v>95</v>
      </c>
      <c r="B56" s="24" t="s">
        <v>116</v>
      </c>
      <c r="C56">
        <f t="shared" si="2"/>
        <v>52</v>
      </c>
      <c r="D56" s="42">
        <v>1.0059322213432336E-3</v>
      </c>
      <c r="E56" s="42">
        <v>1.1709619425202349E-3</v>
      </c>
      <c r="F56" s="42">
        <v>5.9401357628433981E-4</v>
      </c>
      <c r="G56" s="42">
        <v>1.5318646375240808E-3</v>
      </c>
      <c r="H56" s="42">
        <v>1.3365374989251838E-3</v>
      </c>
      <c r="I56" s="42">
        <v>1.860547692259996E-3</v>
      </c>
      <c r="J56" s="42">
        <v>2.2789887359481865E-3</v>
      </c>
      <c r="K56" s="42">
        <v>2.5978833017879397E-3</v>
      </c>
      <c r="L56" s="42">
        <v>1.5874604293148699E-3</v>
      </c>
      <c r="M56" s="42">
        <v>3.1222843529633303E-3</v>
      </c>
      <c r="N56" s="42">
        <v>2.8577924375576785E-3</v>
      </c>
      <c r="O56" s="42">
        <v>2.778718758468367E-3</v>
      </c>
      <c r="P56" s="42">
        <v>1.9209043806002258E-3</v>
      </c>
      <c r="Q56" s="42">
        <v>1.5717205274483677E-3</v>
      </c>
      <c r="R56" s="42">
        <v>1.9086185951478951E-3</v>
      </c>
      <c r="S56" s="42">
        <v>1.3425989236567077E-3</v>
      </c>
      <c r="T56" s="42">
        <v>2.5447193451765505E-3</v>
      </c>
      <c r="U56" s="42">
        <v>1.6701238705572024E-3</v>
      </c>
      <c r="V56" s="42">
        <v>1.2409847055265017E-3</v>
      </c>
      <c r="W56" s="42">
        <v>1.5654140283517443E-3</v>
      </c>
      <c r="X56" s="42">
        <v>2.5453260082921314E-3</v>
      </c>
      <c r="Y56" s="42">
        <v>3.2766459524215964E-3</v>
      </c>
      <c r="Z56" s="42">
        <v>2.3217117701656497E-3</v>
      </c>
      <c r="AA56" s="42">
        <v>4.0705836310292896E-3</v>
      </c>
      <c r="AB56" s="42">
        <v>2.1181566630637458E-3</v>
      </c>
      <c r="AC56" s="42">
        <v>1.9412545159683517E-3</v>
      </c>
      <c r="AD56" s="42">
        <v>2.4159200507490376E-3</v>
      </c>
      <c r="AE56" s="42">
        <v>1.8773720534681028E-3</v>
      </c>
      <c r="AF56" s="42">
        <v>1.8361154621939892E-3</v>
      </c>
      <c r="AG56" s="42">
        <v>2.7472258730221232E-3</v>
      </c>
      <c r="AH56" s="42">
        <v>3.4994894015202495E-3</v>
      </c>
      <c r="AI56" s="42">
        <v>2.053022722615996E-3</v>
      </c>
      <c r="AJ56" s="42">
        <v>3.5998381747025143E-3</v>
      </c>
      <c r="AK56" s="42">
        <v>2.0605251268404081E-3</v>
      </c>
      <c r="AL56" s="42">
        <v>2.0291706100160492E-3</v>
      </c>
      <c r="AM56" s="42">
        <v>1.7953961773929483E-3</v>
      </c>
      <c r="AN56" s="42">
        <v>1.5735652956691268E-3</v>
      </c>
      <c r="AO56" s="42">
        <v>2.7565656150283302E-3</v>
      </c>
      <c r="AP56" s="42">
        <v>2.4819769819255867E-3</v>
      </c>
      <c r="AQ56" s="42">
        <v>1.4784868190947504E-3</v>
      </c>
      <c r="AR56" s="42">
        <v>2.2442100538707351E-3</v>
      </c>
      <c r="AS56" s="42">
        <v>3.8768955973289168E-3</v>
      </c>
      <c r="AT56" s="42">
        <v>2.2446167324175702E-3</v>
      </c>
      <c r="AU56" s="42">
        <v>1.9046886762393274E-3</v>
      </c>
      <c r="AV56" s="42">
        <v>9.9313948056736299E-3</v>
      </c>
      <c r="AW56" s="42">
        <v>4.3641013693104464E-3</v>
      </c>
      <c r="AX56" s="42">
        <v>2.431563692448179E-3</v>
      </c>
      <c r="AY56" s="42">
        <v>1.4297057029636969E-3</v>
      </c>
      <c r="AZ56" s="42">
        <v>1.1058442160976008E-2</v>
      </c>
      <c r="BA56" s="42">
        <v>1.1102951049952483E-2</v>
      </c>
      <c r="BB56" s="42">
        <v>8.4367236130250683E-3</v>
      </c>
      <c r="BC56" s="42">
        <v>0.38956696566228555</v>
      </c>
      <c r="BD56" s="42">
        <v>1.0973480307683329E-2</v>
      </c>
      <c r="BE56" s="42">
        <v>6.7245151410868706E-4</v>
      </c>
      <c r="BF56" s="42">
        <v>5.5182503459185323E-3</v>
      </c>
      <c r="BG56" s="42">
        <v>1.5143026371710179E-3</v>
      </c>
      <c r="BH56" s="42">
        <v>1.5907272008354463E-2</v>
      </c>
      <c r="BI56" s="42">
        <v>4.3029437276625622E-3</v>
      </c>
      <c r="BJ56" s="42">
        <v>2.6163454606702549E-3</v>
      </c>
      <c r="BK56" s="42">
        <v>2.129656399672439E-3</v>
      </c>
      <c r="BL56" s="42">
        <v>6.0205523388455352E-3</v>
      </c>
      <c r="BM56" s="42">
        <v>2.3011679316979191E-3</v>
      </c>
      <c r="BN56" s="42">
        <v>3.1464155072544416E-3</v>
      </c>
      <c r="BO56" s="42">
        <v>5.1371176269416176E-3</v>
      </c>
      <c r="BP56" s="42">
        <v>1.2184088385002888E-3</v>
      </c>
      <c r="BQ56" s="42">
        <v>2.7590425316358007E-3</v>
      </c>
      <c r="BR56" s="42">
        <v>5.0698203501153751E-3</v>
      </c>
      <c r="BS56" s="42">
        <v>0</v>
      </c>
    </row>
    <row r="57" spans="1:71" ht="15.5" x14ac:dyDescent="0.35">
      <c r="A57" s="12" t="s">
        <v>96</v>
      </c>
      <c r="B57" s="25" t="s">
        <v>117</v>
      </c>
      <c r="C57">
        <f t="shared" si="2"/>
        <v>53</v>
      </c>
      <c r="D57" s="42">
        <v>8.3207855696232225E-3</v>
      </c>
      <c r="E57" s="42">
        <v>8.4220788762236088E-3</v>
      </c>
      <c r="F57" s="42">
        <v>5.5289356179562127E-3</v>
      </c>
      <c r="G57" s="42">
        <v>1.2865868399465056E-2</v>
      </c>
      <c r="H57" s="42">
        <v>9.670147683023508E-3</v>
      </c>
      <c r="I57" s="42">
        <v>1.02099944230589E-2</v>
      </c>
      <c r="J57" s="42">
        <v>1.4135870041939471E-2</v>
      </c>
      <c r="K57" s="42">
        <v>1.4213373108754854E-2</v>
      </c>
      <c r="L57" s="42">
        <v>1.5029781836869902E-2</v>
      </c>
      <c r="M57" s="42">
        <v>1.3547037305365189E-2</v>
      </c>
      <c r="N57" s="42">
        <v>1.2025383044724142E-2</v>
      </c>
      <c r="O57" s="42">
        <v>1.2767028397143007E-2</v>
      </c>
      <c r="P57" s="42">
        <v>1.1807920185646834E-2</v>
      </c>
      <c r="Q57" s="42">
        <v>9.1904364743645179E-3</v>
      </c>
      <c r="R57" s="42">
        <v>1.1201361508285428E-2</v>
      </c>
      <c r="S57" s="42">
        <v>9.9885767690176576E-3</v>
      </c>
      <c r="T57" s="42">
        <v>1.4330374150967388E-2</v>
      </c>
      <c r="U57" s="42">
        <v>1.0312791594926403E-2</v>
      </c>
      <c r="V57" s="42">
        <v>8.6669237638046844E-3</v>
      </c>
      <c r="W57" s="42">
        <v>1.4389868181991566E-2</v>
      </c>
      <c r="X57" s="42">
        <v>1.3427194393850218E-2</v>
      </c>
      <c r="Y57" s="42">
        <v>1.2641528883105718E-2</v>
      </c>
      <c r="Z57" s="42">
        <v>1.2369887013469756E-2</v>
      </c>
      <c r="AA57" s="42">
        <v>8.9813271210814494E-3</v>
      </c>
      <c r="AB57" s="42">
        <v>1.1564847166197349E-2</v>
      </c>
      <c r="AC57" s="42">
        <v>1.2522347213676413E-2</v>
      </c>
      <c r="AD57" s="42">
        <v>1.5057406419987126E-2</v>
      </c>
      <c r="AE57" s="42">
        <v>1.3649823077517687E-2</v>
      </c>
      <c r="AF57" s="42">
        <v>1.1362243973642645E-2</v>
      </c>
      <c r="AG57" s="42">
        <v>9.839368480985735E-3</v>
      </c>
      <c r="AH57" s="42">
        <v>1.2582050448033231E-2</v>
      </c>
      <c r="AI57" s="42">
        <v>1.1134132878407744E-2</v>
      </c>
      <c r="AJ57" s="42">
        <v>1.1945801392122757E-2</v>
      </c>
      <c r="AK57" s="42">
        <v>1.0921829621156648E-2</v>
      </c>
      <c r="AL57" s="42">
        <v>1.160532440231786E-2</v>
      </c>
      <c r="AM57" s="42">
        <v>8.8963455951596437E-3</v>
      </c>
      <c r="AN57" s="42">
        <v>7.651626662790372E-3</v>
      </c>
      <c r="AO57" s="42">
        <v>1.1799466590120787E-2</v>
      </c>
      <c r="AP57" s="42">
        <v>8.4904863034813913E-3</v>
      </c>
      <c r="AQ57" s="42">
        <v>9.2238764406462805E-3</v>
      </c>
      <c r="AR57" s="42">
        <v>8.6179881896312604E-3</v>
      </c>
      <c r="AS57" s="42">
        <v>1.0885949163100138E-2</v>
      </c>
      <c r="AT57" s="42">
        <v>1.1903061658320915E-2</v>
      </c>
      <c r="AU57" s="42">
        <v>1.3615831948185013E-2</v>
      </c>
      <c r="AV57" s="42">
        <v>1.3592962134999619E-2</v>
      </c>
      <c r="AW57" s="42">
        <v>1.1424143588868599E-2</v>
      </c>
      <c r="AX57" s="42">
        <v>1.0689938469618675E-2</v>
      </c>
      <c r="AY57" s="42">
        <v>8.5732781774257878E-3</v>
      </c>
      <c r="AZ57" s="42">
        <v>1.1208356299461717E-2</v>
      </c>
      <c r="BA57" s="42">
        <v>1.1682836758984324E-2</v>
      </c>
      <c r="BB57" s="42">
        <v>1.4144215766096962E-2</v>
      </c>
      <c r="BC57" s="42">
        <v>7.5720395479515366E-3</v>
      </c>
      <c r="BD57" s="42">
        <v>0.28487396722581804</v>
      </c>
      <c r="BE57" s="42">
        <v>8.909315614912712E-3</v>
      </c>
      <c r="BF57" s="42">
        <v>9.185904394037693E-3</v>
      </c>
      <c r="BG57" s="42">
        <v>8.2912978465442717E-3</v>
      </c>
      <c r="BH57" s="42">
        <v>9.009748740231787E-3</v>
      </c>
      <c r="BI57" s="42">
        <v>1.1250968849386575E-2</v>
      </c>
      <c r="BJ57" s="42">
        <v>8.5969306525679589E-3</v>
      </c>
      <c r="BK57" s="42">
        <v>8.0837946277538923E-3</v>
      </c>
      <c r="BL57" s="42">
        <v>2.2450546488053506E-2</v>
      </c>
      <c r="BM57" s="42">
        <v>2.092798539181488E-3</v>
      </c>
      <c r="BN57" s="42">
        <v>7.5793719891232717E-3</v>
      </c>
      <c r="BO57" s="42">
        <v>3.4190607860686028E-3</v>
      </c>
      <c r="BP57" s="42">
        <v>1.0689663988036209E-2</v>
      </c>
      <c r="BQ57" s="42">
        <v>1.1178039862472214E-2</v>
      </c>
      <c r="BR57" s="42">
        <v>9.9875950928771627E-3</v>
      </c>
      <c r="BS57" s="42">
        <v>0</v>
      </c>
    </row>
    <row r="58" spans="1:71" ht="15.5" x14ac:dyDescent="0.35">
      <c r="A58" s="11" t="s">
        <v>97</v>
      </c>
      <c r="B58" s="24" t="s">
        <v>219</v>
      </c>
      <c r="C58">
        <f t="shared" si="2"/>
        <v>54</v>
      </c>
      <c r="D58" s="42">
        <v>4.7136585227638801E-5</v>
      </c>
      <c r="E58" s="42">
        <v>5.854891518582231E-5</v>
      </c>
      <c r="F58" s="42">
        <v>3.0586300050975651E-5</v>
      </c>
      <c r="G58" s="42">
        <v>8.2717242137543442E-5</v>
      </c>
      <c r="H58" s="42">
        <v>7.532142628793264E-5</v>
      </c>
      <c r="I58" s="42">
        <v>5.2097091536294128E-5</v>
      </c>
      <c r="J58" s="42">
        <v>9.633516490528507E-5</v>
      </c>
      <c r="K58" s="42">
        <v>1.2931579355338792E-4</v>
      </c>
      <c r="L58" s="42">
        <v>1.0097040155701651E-4</v>
      </c>
      <c r="M58" s="42">
        <v>1.24501639162443E-4</v>
      </c>
      <c r="N58" s="42">
        <v>1.0868781353005971E-4</v>
      </c>
      <c r="O58" s="42">
        <v>1.1280119518840599E-4</v>
      </c>
      <c r="P58" s="42">
        <v>1.5424339595048039E-4</v>
      </c>
      <c r="Q58" s="42">
        <v>1.4449848162853982E-4</v>
      </c>
      <c r="R58" s="42">
        <v>1.25110850932049E-4</v>
      </c>
      <c r="S58" s="42">
        <v>7.7383977461018512E-5</v>
      </c>
      <c r="T58" s="42">
        <v>1.1348323698987308E-4</v>
      </c>
      <c r="U58" s="42">
        <v>1.0317383235802332E-4</v>
      </c>
      <c r="V58" s="42">
        <v>8.2014104141719409E-5</v>
      </c>
      <c r="W58" s="42">
        <v>1.1435883703796688E-4</v>
      </c>
      <c r="X58" s="42">
        <v>9.4541454344627E-5</v>
      </c>
      <c r="Y58" s="42">
        <v>1.1802707448676005E-4</v>
      </c>
      <c r="Z58" s="42">
        <v>1.3842955736935417E-4</v>
      </c>
      <c r="AA58" s="42">
        <v>1.28082765875729E-4</v>
      </c>
      <c r="AB58" s="42">
        <v>1.2165941621307111E-4</v>
      </c>
      <c r="AC58" s="42">
        <v>1.0562611627697131E-4</v>
      </c>
      <c r="AD58" s="42">
        <v>1.1354288038062606E-4</v>
      </c>
      <c r="AE58" s="42">
        <v>9.1556697542050409E-5</v>
      </c>
      <c r="AF58" s="42">
        <v>9.9292365730821696E-5</v>
      </c>
      <c r="AG58" s="42">
        <v>1.1571825145023175E-4</v>
      </c>
      <c r="AH58" s="42">
        <v>1.1399194310362785E-4</v>
      </c>
      <c r="AI58" s="42">
        <v>1.0764923255486093E-4</v>
      </c>
      <c r="AJ58" s="42">
        <v>1.0401989078004254E-4</v>
      </c>
      <c r="AK58" s="42">
        <v>1.0884941647097628E-4</v>
      </c>
      <c r="AL58" s="42">
        <v>9.0197581956213529E-5</v>
      </c>
      <c r="AM58" s="42">
        <v>1.0512778390985891E-4</v>
      </c>
      <c r="AN58" s="42">
        <v>7.8185157022174679E-5</v>
      </c>
      <c r="AO58" s="42">
        <v>9.0735656381131364E-5</v>
      </c>
      <c r="AP58" s="42">
        <v>1.0069090854845232E-4</v>
      </c>
      <c r="AQ58" s="42">
        <v>8.8900258324618985E-5</v>
      </c>
      <c r="AR58" s="42">
        <v>2.9071862086946866E-4</v>
      </c>
      <c r="AS58" s="42">
        <v>4.1033179439396174E-4</v>
      </c>
      <c r="AT58" s="42">
        <v>1.0849114487011581E-4</v>
      </c>
      <c r="AU58" s="42">
        <v>1.4622071845215502E-4</v>
      </c>
      <c r="AV58" s="42">
        <v>1.3049454207549361E-4</v>
      </c>
      <c r="AW58" s="42">
        <v>2.7532516782901098E-4</v>
      </c>
      <c r="AX58" s="42">
        <v>4.9018075712697917E-4</v>
      </c>
      <c r="AY58" s="42">
        <v>2.7777127282567623E-4</v>
      </c>
      <c r="AZ58" s="42">
        <v>2.1553729603334648E-4</v>
      </c>
      <c r="BA58" s="42">
        <v>2.6762579384750137E-4</v>
      </c>
      <c r="BB58" s="42">
        <v>2.5135109030479703E-4</v>
      </c>
      <c r="BC58" s="42">
        <v>1.7053534558958769E-4</v>
      </c>
      <c r="BD58" s="42">
        <v>1.8791829434655258E-4</v>
      </c>
      <c r="BE58" s="42">
        <v>1.3212424528815041E-2</v>
      </c>
      <c r="BF58" s="42">
        <v>3.0508216441048092E-4</v>
      </c>
      <c r="BG58" s="42">
        <v>1.883727034575727E-4</v>
      </c>
      <c r="BH58" s="42">
        <v>2.425986320237043E-4</v>
      </c>
      <c r="BI58" s="42">
        <v>3.2207291979312943E-4</v>
      </c>
      <c r="BJ58" s="42">
        <v>1.9796132138957671E-4</v>
      </c>
      <c r="BK58" s="42">
        <v>1.0219758066809982E-4</v>
      </c>
      <c r="BL58" s="42">
        <v>8.4988880060704846E-5</v>
      </c>
      <c r="BM58" s="42">
        <v>5.8707322354369935E-5</v>
      </c>
      <c r="BN58" s="42">
        <v>4.8500243404304001E-4</v>
      </c>
      <c r="BO58" s="42">
        <v>8.4177994563038063E-5</v>
      </c>
      <c r="BP58" s="42">
        <v>1.692100176800277E-4</v>
      </c>
      <c r="BQ58" s="42">
        <v>9.6579542440677316E-4</v>
      </c>
      <c r="BR58" s="42">
        <v>2.7438351618579106E-4</v>
      </c>
      <c r="BS58" s="42">
        <v>0</v>
      </c>
    </row>
    <row r="59" spans="1:71" ht="15.5" x14ac:dyDescent="0.35">
      <c r="A59" s="12" t="s">
        <v>98</v>
      </c>
      <c r="B59" s="24" t="s">
        <v>221</v>
      </c>
      <c r="C59">
        <f t="shared" si="2"/>
        <v>55</v>
      </c>
      <c r="D59" s="42">
        <v>3.9369261718810011E-3</v>
      </c>
      <c r="E59" s="42">
        <v>3.7672347706200278E-3</v>
      </c>
      <c r="F59" s="42">
        <v>1.9390040005031182E-3</v>
      </c>
      <c r="G59" s="42">
        <v>1.2601363290044548E-2</v>
      </c>
      <c r="H59" s="42">
        <v>1.4515099682851111E-2</v>
      </c>
      <c r="I59" s="42">
        <v>5.9104845838780125E-3</v>
      </c>
      <c r="J59" s="42">
        <v>9.1198637743160546E-3</v>
      </c>
      <c r="K59" s="42">
        <v>9.7165554265709747E-3</v>
      </c>
      <c r="L59" s="42">
        <v>8.3189740935961081E-3</v>
      </c>
      <c r="M59" s="42">
        <v>1.2955877863131989E-2</v>
      </c>
      <c r="N59" s="42">
        <v>9.9877092457592662E-3</v>
      </c>
      <c r="O59" s="42">
        <v>1.6559451503700327E-2</v>
      </c>
      <c r="P59" s="42">
        <v>6.8929825801730734E-3</v>
      </c>
      <c r="Q59" s="42">
        <v>4.2536523059371958E-3</v>
      </c>
      <c r="R59" s="42">
        <v>5.7922773501367167E-3</v>
      </c>
      <c r="S59" s="42">
        <v>5.1469959501978238E-3</v>
      </c>
      <c r="T59" s="42">
        <v>1.0805141533719025E-2</v>
      </c>
      <c r="U59" s="42">
        <v>6.1297272529864241E-3</v>
      </c>
      <c r="V59" s="42">
        <v>1.1688171368583002E-2</v>
      </c>
      <c r="W59" s="42">
        <v>8.4463820220380976E-3</v>
      </c>
      <c r="X59" s="42">
        <v>1.36070058594468E-2</v>
      </c>
      <c r="Y59" s="42">
        <v>2.3319473971051698E-2</v>
      </c>
      <c r="Z59" s="42">
        <v>1.5254222766754436E-2</v>
      </c>
      <c r="AA59" s="42">
        <v>2.3925620641718347E-2</v>
      </c>
      <c r="AB59" s="42">
        <v>9.4457526597799251E-3</v>
      </c>
      <c r="AC59" s="42">
        <v>1.1088315507124233E-2</v>
      </c>
      <c r="AD59" s="42">
        <v>8.4961474685065347E-3</v>
      </c>
      <c r="AE59" s="42">
        <v>8.760009444553709E-3</v>
      </c>
      <c r="AF59" s="42">
        <v>6.4455940015392781E-3</v>
      </c>
      <c r="AG59" s="42">
        <v>1.2454103946517497E-2</v>
      </c>
      <c r="AH59" s="42">
        <v>1.5948214211073106E-2</v>
      </c>
      <c r="AI59" s="42">
        <v>7.4240570293916605E-3</v>
      </c>
      <c r="AJ59" s="42">
        <v>9.0000311841897628E-3</v>
      </c>
      <c r="AK59" s="42">
        <v>7.8640053254105512E-3</v>
      </c>
      <c r="AL59" s="42">
        <v>5.7125731532280235E-3</v>
      </c>
      <c r="AM59" s="42">
        <v>5.4694836105293248E-3</v>
      </c>
      <c r="AN59" s="42">
        <v>5.2250542380506181E-3</v>
      </c>
      <c r="AO59" s="42">
        <v>4.0858413700072512E-3</v>
      </c>
      <c r="AP59" s="42">
        <v>7.7498806207726128E-3</v>
      </c>
      <c r="AQ59" s="42">
        <v>6.1898637750837805E-3</v>
      </c>
      <c r="AR59" s="42">
        <v>1.2360422061855615E-2</v>
      </c>
      <c r="AS59" s="42">
        <v>8.2735934189550678E-3</v>
      </c>
      <c r="AT59" s="42">
        <v>6.4633439046318762E-3</v>
      </c>
      <c r="AU59" s="42">
        <v>5.4025489552751845E-3</v>
      </c>
      <c r="AV59" s="42">
        <v>7.6201628692522221E-3</v>
      </c>
      <c r="AW59" s="42">
        <v>7.2345876860469543E-3</v>
      </c>
      <c r="AX59" s="42">
        <v>5.0251695824131944E-3</v>
      </c>
      <c r="AY59" s="42">
        <v>4.5656720077978871E-3</v>
      </c>
      <c r="AZ59" s="42">
        <v>9.6933254783293163E-3</v>
      </c>
      <c r="BA59" s="42">
        <v>1.9634636327066919E-2</v>
      </c>
      <c r="BB59" s="42">
        <v>8.290324685500285E-3</v>
      </c>
      <c r="BC59" s="42">
        <v>7.649764476108864E-3</v>
      </c>
      <c r="BD59" s="42">
        <v>1.089685993885362E-2</v>
      </c>
      <c r="BE59" s="42">
        <v>1.6046473273990051E-3</v>
      </c>
      <c r="BF59" s="42">
        <v>0.29528555075514351</v>
      </c>
      <c r="BG59" s="42">
        <v>1.8048098554860906E-2</v>
      </c>
      <c r="BH59" s="42">
        <v>9.6835381434359716E-3</v>
      </c>
      <c r="BI59" s="42">
        <v>7.8141304001378628E-3</v>
      </c>
      <c r="BJ59" s="42">
        <v>6.7793707020583358E-3</v>
      </c>
      <c r="BK59" s="42">
        <v>8.9140527526890331E-3</v>
      </c>
      <c r="BL59" s="42">
        <v>3.0979505979817109E-3</v>
      </c>
      <c r="BM59" s="42">
        <v>1.4863124946790836E-3</v>
      </c>
      <c r="BN59" s="42">
        <v>7.5788621300933801E-3</v>
      </c>
      <c r="BO59" s="42">
        <v>2.8471010543644013E-3</v>
      </c>
      <c r="BP59" s="42">
        <v>5.1729275231014882E-3</v>
      </c>
      <c r="BQ59" s="42">
        <v>8.8643021795399447E-3</v>
      </c>
      <c r="BR59" s="42">
        <v>9.6022548666945002E-3</v>
      </c>
      <c r="BS59" s="42">
        <v>0</v>
      </c>
    </row>
    <row r="60" spans="1:71" ht="15.5" x14ac:dyDescent="0.35">
      <c r="A60" s="11" t="s">
        <v>99</v>
      </c>
      <c r="B60" s="24" t="s">
        <v>223</v>
      </c>
      <c r="C60">
        <f t="shared" si="2"/>
        <v>56</v>
      </c>
      <c r="D60" s="42">
        <v>1.7287802819571894E-3</v>
      </c>
      <c r="E60" s="42">
        <v>1.1271846166654087E-3</v>
      </c>
      <c r="F60" s="42">
        <v>4.4496694908471125E-4</v>
      </c>
      <c r="G60" s="42">
        <v>2.3264823755119947E-3</v>
      </c>
      <c r="H60" s="42">
        <v>5.5732145747518841E-3</v>
      </c>
      <c r="I60" s="42">
        <v>2.504369967312983E-3</v>
      </c>
      <c r="J60" s="42">
        <v>4.7025892345445922E-3</v>
      </c>
      <c r="K60" s="42">
        <v>2.9462373588261571E-3</v>
      </c>
      <c r="L60" s="42">
        <v>3.7670026556966868E-3</v>
      </c>
      <c r="M60" s="42">
        <v>3.0114658851852238E-3</v>
      </c>
      <c r="N60" s="42">
        <v>2.5133665285144656E-3</v>
      </c>
      <c r="O60" s="42">
        <v>3.9283848809875685E-3</v>
      </c>
      <c r="P60" s="42">
        <v>2.6460708698737901E-3</v>
      </c>
      <c r="Q60" s="42">
        <v>1.7501134169859752E-3</v>
      </c>
      <c r="R60" s="42">
        <v>2.1540656569912081E-3</v>
      </c>
      <c r="S60" s="42">
        <v>1.4721029288138985E-3</v>
      </c>
      <c r="T60" s="42">
        <v>3.7766399428995233E-3</v>
      </c>
      <c r="U60" s="42">
        <v>1.9970654372999334E-3</v>
      </c>
      <c r="V60" s="42">
        <v>2.7742294932514905E-3</v>
      </c>
      <c r="W60" s="42">
        <v>3.6045474403913463E-3</v>
      </c>
      <c r="X60" s="42">
        <v>3.4865105967211317E-3</v>
      </c>
      <c r="Y60" s="42">
        <v>4.8882457356508287E-3</v>
      </c>
      <c r="Z60" s="42">
        <v>5.2711709832769195E-3</v>
      </c>
      <c r="AA60" s="42">
        <v>6.2324688568942774E-3</v>
      </c>
      <c r="AB60" s="42">
        <v>4.4869033986416739E-3</v>
      </c>
      <c r="AC60" s="42">
        <v>3.6991697818162671E-3</v>
      </c>
      <c r="AD60" s="42">
        <v>3.2944282434837742E-3</v>
      </c>
      <c r="AE60" s="42">
        <v>3.7693020713454105E-3</v>
      </c>
      <c r="AF60" s="42">
        <v>2.8389116187030232E-3</v>
      </c>
      <c r="AG60" s="42">
        <v>3.7497364925425957E-3</v>
      </c>
      <c r="AH60" s="42">
        <v>3.4153317539338118E-3</v>
      </c>
      <c r="AI60" s="42">
        <v>5.5308477207238627E-3</v>
      </c>
      <c r="AJ60" s="42">
        <v>5.4421674257990093E-3</v>
      </c>
      <c r="AK60" s="42">
        <v>4.3028087613403744E-3</v>
      </c>
      <c r="AL60" s="42">
        <v>2.5768688514225362E-3</v>
      </c>
      <c r="AM60" s="42">
        <v>2.169735204036456E-3</v>
      </c>
      <c r="AN60" s="42">
        <v>2.3138112097621229E-3</v>
      </c>
      <c r="AO60" s="42">
        <v>5.6454033391471498E-3</v>
      </c>
      <c r="AP60" s="42">
        <v>4.0377131349593198E-3</v>
      </c>
      <c r="AQ60" s="42">
        <v>3.862725802215701E-3</v>
      </c>
      <c r="AR60" s="42">
        <v>1.1097436654370974E-3</v>
      </c>
      <c r="AS60" s="42">
        <v>1.262867932350933E-3</v>
      </c>
      <c r="AT60" s="42">
        <v>1.8934679775302623E-3</v>
      </c>
      <c r="AU60" s="42">
        <v>3.5102653587268809E-3</v>
      </c>
      <c r="AV60" s="42">
        <v>1.8458481721711694E-3</v>
      </c>
      <c r="AW60" s="42">
        <v>1.4354740989772994E-2</v>
      </c>
      <c r="AX60" s="42">
        <v>1.016118606176473E-3</v>
      </c>
      <c r="AY60" s="42">
        <v>9.7081079066841281E-4</v>
      </c>
      <c r="AZ60" s="42">
        <v>9.2769622072192814E-4</v>
      </c>
      <c r="BA60" s="42">
        <v>5.8936259740279408E-4</v>
      </c>
      <c r="BB60" s="42">
        <v>6.3389809237403174E-4</v>
      </c>
      <c r="BC60" s="42">
        <v>1.4376993633078148E-3</v>
      </c>
      <c r="BD60" s="42">
        <v>9.7386623038545961E-4</v>
      </c>
      <c r="BE60" s="42">
        <v>1.2684268191968506E-4</v>
      </c>
      <c r="BF60" s="42">
        <v>4.1510355597777483E-4</v>
      </c>
      <c r="BG60" s="42">
        <v>0.3119587019322459</v>
      </c>
      <c r="BH60" s="42">
        <v>6.0149867030174153E-4</v>
      </c>
      <c r="BI60" s="42">
        <v>1.2302939796541264E-3</v>
      </c>
      <c r="BJ60" s="42">
        <v>7.2575490190350382E-4</v>
      </c>
      <c r="BK60" s="42">
        <v>2.4780233033547733E-4</v>
      </c>
      <c r="BL60" s="42">
        <v>3.0007305057238704E-3</v>
      </c>
      <c r="BM60" s="42">
        <v>1.3260004135892305E-3</v>
      </c>
      <c r="BN60" s="42">
        <v>1.0607304226676814E-3</v>
      </c>
      <c r="BO60" s="42">
        <v>2.4507423753695411E-3</v>
      </c>
      <c r="BP60" s="42">
        <v>7.2443778937799329E-4</v>
      </c>
      <c r="BQ60" s="42">
        <v>6.4681948703748735E-4</v>
      </c>
      <c r="BR60" s="42">
        <v>9.1817332671487411E-4</v>
      </c>
      <c r="BS60" s="42">
        <v>0</v>
      </c>
    </row>
    <row r="61" spans="1:71" ht="15.5" x14ac:dyDescent="0.35">
      <c r="A61" s="11" t="s">
        <v>100</v>
      </c>
      <c r="B61" s="24" t="s">
        <v>225</v>
      </c>
      <c r="C61">
        <f t="shared" si="2"/>
        <v>57</v>
      </c>
      <c r="D61" s="42">
        <v>4.7815678773429184E-4</v>
      </c>
      <c r="E61" s="42">
        <v>1.0000219865779025E-3</v>
      </c>
      <c r="F61" s="42">
        <v>5.2795606118570494E-4</v>
      </c>
      <c r="G61" s="42">
        <v>9.5159595354245513E-4</v>
      </c>
      <c r="H61" s="42">
        <v>8.5825376010778575E-4</v>
      </c>
      <c r="I61" s="42">
        <v>4.7185241512793732E-4</v>
      </c>
      <c r="J61" s="42">
        <v>7.7030777035231126E-4</v>
      </c>
      <c r="K61" s="42">
        <v>2.0845091959432057E-3</v>
      </c>
      <c r="L61" s="42">
        <v>9.8460657300262133E-4</v>
      </c>
      <c r="M61" s="42">
        <v>2.3431580685271515E-3</v>
      </c>
      <c r="N61" s="42">
        <v>8.4247523844095933E-3</v>
      </c>
      <c r="O61" s="42">
        <v>3.4682331936199697E-3</v>
      </c>
      <c r="P61" s="42">
        <v>9.9840451063309878E-4</v>
      </c>
      <c r="Q61" s="42">
        <v>1.2524469761159593E-3</v>
      </c>
      <c r="R61" s="42">
        <v>3.090610902075902E-3</v>
      </c>
      <c r="S61" s="42">
        <v>7.3222045707887823E-4</v>
      </c>
      <c r="T61" s="42">
        <v>1.6968919635624849E-3</v>
      </c>
      <c r="U61" s="42">
        <v>1.1699072897765018E-3</v>
      </c>
      <c r="V61" s="42">
        <v>7.4343107150352588E-4</v>
      </c>
      <c r="W61" s="42">
        <v>9.763747484181403E-4</v>
      </c>
      <c r="X61" s="42">
        <v>8.7193508428418012E-4</v>
      </c>
      <c r="Y61" s="42">
        <v>1.8214632704418943E-3</v>
      </c>
      <c r="Z61" s="42">
        <v>4.3004214979724979E-3</v>
      </c>
      <c r="AA61" s="42">
        <v>4.1983663077327987E-3</v>
      </c>
      <c r="AB61" s="42">
        <v>1.3278884928898658E-3</v>
      </c>
      <c r="AC61" s="42">
        <v>1.1292818414442695E-3</v>
      </c>
      <c r="AD61" s="42">
        <v>1.0136464770507288E-3</v>
      </c>
      <c r="AE61" s="42">
        <v>8.3413542747594522E-4</v>
      </c>
      <c r="AF61" s="42">
        <v>1.1572266818976619E-3</v>
      </c>
      <c r="AG61" s="42">
        <v>2.7771726918191567E-3</v>
      </c>
      <c r="AH61" s="42">
        <v>2.0162528795095521E-3</v>
      </c>
      <c r="AI61" s="42">
        <v>1.2024838141643534E-3</v>
      </c>
      <c r="AJ61" s="42">
        <v>3.4903220837742845E-3</v>
      </c>
      <c r="AK61" s="42">
        <v>9.8805725916974087E-4</v>
      </c>
      <c r="AL61" s="42">
        <v>1.5234346615827126E-3</v>
      </c>
      <c r="AM61" s="42">
        <v>1.2016177166277793E-3</v>
      </c>
      <c r="AN61" s="42">
        <v>8.1770663502762865E-4</v>
      </c>
      <c r="AO61" s="42">
        <v>1.844719262306863E-3</v>
      </c>
      <c r="AP61" s="42">
        <v>9.4064722352769643E-4</v>
      </c>
      <c r="AQ61" s="42">
        <v>9.8232447164701628E-4</v>
      </c>
      <c r="AR61" s="42">
        <v>2.4496896085412462E-3</v>
      </c>
      <c r="AS61" s="42">
        <v>2.3432821129206545E-3</v>
      </c>
      <c r="AT61" s="42">
        <v>8.6449486236435987E-4</v>
      </c>
      <c r="AU61" s="42">
        <v>1.0761278750382689E-3</v>
      </c>
      <c r="AV61" s="42">
        <v>1.5167896741850096E-3</v>
      </c>
      <c r="AW61" s="42">
        <v>1.5940013213477143E-3</v>
      </c>
      <c r="AX61" s="42">
        <v>2.0429363154439426E-3</v>
      </c>
      <c r="AY61" s="42">
        <v>1.8704012765883538E-3</v>
      </c>
      <c r="AZ61" s="42">
        <v>5.7654968318247421E-3</v>
      </c>
      <c r="BA61" s="42">
        <v>6.9371148073570348E-3</v>
      </c>
      <c r="BB61" s="42">
        <v>3.5852756237711035E-3</v>
      </c>
      <c r="BC61" s="42">
        <v>2.0983291088091782E-3</v>
      </c>
      <c r="BD61" s="42">
        <v>3.1501487243940172E-3</v>
      </c>
      <c r="BE61" s="42">
        <v>3.3381565515740663E-4</v>
      </c>
      <c r="BF61" s="42">
        <v>3.2552618278337197E-3</v>
      </c>
      <c r="BG61" s="42">
        <v>1.1773463636619999E-3</v>
      </c>
      <c r="BH61" s="42">
        <v>0.12073429905692537</v>
      </c>
      <c r="BI61" s="42">
        <v>3.0771453050661389E-3</v>
      </c>
      <c r="BJ61" s="42">
        <v>1.3568885156643533E-3</v>
      </c>
      <c r="BK61" s="42">
        <v>8.7392204333723003E-4</v>
      </c>
      <c r="BL61" s="42">
        <v>1.1541348403985698E-3</v>
      </c>
      <c r="BM61" s="42">
        <v>6.6506702837834056E-4</v>
      </c>
      <c r="BN61" s="42">
        <v>3.519070952714992E-3</v>
      </c>
      <c r="BO61" s="42">
        <v>1.2328380702769067E-3</v>
      </c>
      <c r="BP61" s="42">
        <v>7.1928332861339304E-4</v>
      </c>
      <c r="BQ61" s="42">
        <v>4.5399467151743551E-3</v>
      </c>
      <c r="BR61" s="42">
        <v>2.1793321018300908E-3</v>
      </c>
      <c r="BS61" s="42">
        <v>0</v>
      </c>
    </row>
    <row r="62" spans="1:71" ht="15.5" x14ac:dyDescent="0.35">
      <c r="A62" s="11" t="s">
        <v>101</v>
      </c>
      <c r="B62" s="25" t="s">
        <v>227</v>
      </c>
      <c r="C62">
        <f t="shared" si="2"/>
        <v>58</v>
      </c>
      <c r="D62" s="42">
        <v>6.317911765364102E-4</v>
      </c>
      <c r="E62" s="42">
        <v>5.5831924800102818E-4</v>
      </c>
      <c r="F62" s="42">
        <v>7.2375306684004808E-4</v>
      </c>
      <c r="G62" s="42">
        <v>2.0727130581658314E-3</v>
      </c>
      <c r="H62" s="42">
        <v>5.6035973108632528E-3</v>
      </c>
      <c r="I62" s="42">
        <v>2.0201984915005113E-3</v>
      </c>
      <c r="J62" s="42">
        <v>2.8909208652542345E-3</v>
      </c>
      <c r="K62" s="42">
        <v>9.7107413808301328E-4</v>
      </c>
      <c r="L62" s="42">
        <v>1.5988472237874632E-3</v>
      </c>
      <c r="M62" s="42">
        <v>1.342664345520545E-3</v>
      </c>
      <c r="N62" s="42">
        <v>1.4425136647214054E-3</v>
      </c>
      <c r="O62" s="42">
        <v>9.6016018291696906E-4</v>
      </c>
      <c r="P62" s="42">
        <v>8.4545444806287113E-4</v>
      </c>
      <c r="Q62" s="42">
        <v>6.7544779906851364E-4</v>
      </c>
      <c r="R62" s="42">
        <v>8.4187886315639305E-4</v>
      </c>
      <c r="S62" s="42">
        <v>1.1288736491341708E-3</v>
      </c>
      <c r="T62" s="42">
        <v>2.0661303293017805E-3</v>
      </c>
      <c r="U62" s="42">
        <v>1.9151807750783002E-3</v>
      </c>
      <c r="V62" s="42">
        <v>2.5069807720859644E-3</v>
      </c>
      <c r="W62" s="42">
        <v>1.0272246062261029E-3</v>
      </c>
      <c r="X62" s="42">
        <v>1.3242235904507454E-3</v>
      </c>
      <c r="Y62" s="42">
        <v>1.7589732661873016E-3</v>
      </c>
      <c r="Z62" s="42">
        <v>1.1126356696569007E-3</v>
      </c>
      <c r="AA62" s="42">
        <v>9.695916065472868E-4</v>
      </c>
      <c r="AB62" s="42">
        <v>1.3301511141618452E-3</v>
      </c>
      <c r="AC62" s="42">
        <v>1.4616302874089447E-3</v>
      </c>
      <c r="AD62" s="42">
        <v>2.1288478134745179E-3</v>
      </c>
      <c r="AE62" s="42">
        <v>1.8563619581657637E-3</v>
      </c>
      <c r="AF62" s="42">
        <v>1.5412576241348309E-3</v>
      </c>
      <c r="AG62" s="42">
        <v>1.353523131963447E-3</v>
      </c>
      <c r="AH62" s="42">
        <v>1.2174827437823701E-3</v>
      </c>
      <c r="AI62" s="42">
        <v>1.3733620149633959E-3</v>
      </c>
      <c r="AJ62" s="42">
        <v>1.7046037533683155E-3</v>
      </c>
      <c r="AK62" s="42">
        <v>1.5431578024339449E-3</v>
      </c>
      <c r="AL62" s="42">
        <v>2.1928727854280531E-3</v>
      </c>
      <c r="AM62" s="42">
        <v>1.0073879025850145E-3</v>
      </c>
      <c r="AN62" s="42">
        <v>1.2113936006878869E-3</v>
      </c>
      <c r="AO62" s="42">
        <v>1.0710081669252946E-3</v>
      </c>
      <c r="AP62" s="42">
        <v>3.194613060605173E-3</v>
      </c>
      <c r="AQ62" s="42">
        <v>1.5310514885771458E-3</v>
      </c>
      <c r="AR62" s="42">
        <v>1.0204255349756145E-3</v>
      </c>
      <c r="AS62" s="42">
        <v>1.2065129120800077E-3</v>
      </c>
      <c r="AT62" s="42">
        <v>2.2395824269616309E-3</v>
      </c>
      <c r="AU62" s="42">
        <v>8.7071896841789901E-3</v>
      </c>
      <c r="AV62" s="42">
        <v>9.9861213275937166E-3</v>
      </c>
      <c r="AW62" s="42">
        <v>2.4576914093526951E-3</v>
      </c>
      <c r="AX62" s="42">
        <v>1.0985950709972167E-3</v>
      </c>
      <c r="AY62" s="42">
        <v>9.5407530873753486E-4</v>
      </c>
      <c r="AZ62" s="42">
        <v>3.445767869211672E-3</v>
      </c>
      <c r="BA62" s="42">
        <v>3.0787641661722499E-3</v>
      </c>
      <c r="BB62" s="42">
        <v>3.5034001352668253E-3</v>
      </c>
      <c r="BC62" s="42">
        <v>2.0147751002592422E-3</v>
      </c>
      <c r="BD62" s="42">
        <v>7.9857256085412768E-4</v>
      </c>
      <c r="BE62" s="42">
        <v>1.2651397092111323E-4</v>
      </c>
      <c r="BF62" s="42">
        <v>8.375539161134415E-4</v>
      </c>
      <c r="BG62" s="42">
        <v>2.209421155706548E-3</v>
      </c>
      <c r="BH62" s="42">
        <v>1.8909902589281393E-3</v>
      </c>
      <c r="BI62" s="42">
        <v>0.23322064037150772</v>
      </c>
      <c r="BJ62" s="42">
        <v>1.031030480354346E-3</v>
      </c>
      <c r="BK62" s="42">
        <v>1.1794303262499673E-3</v>
      </c>
      <c r="BL62" s="42">
        <v>9.154961199475711E-4</v>
      </c>
      <c r="BM62" s="42">
        <v>8.1427621270777561E-4</v>
      </c>
      <c r="BN62" s="42">
        <v>2.4961991583406437E-3</v>
      </c>
      <c r="BO62" s="42">
        <v>1.4866428467659974E-3</v>
      </c>
      <c r="BP62" s="42">
        <v>9.1882065862853852E-4</v>
      </c>
      <c r="BQ62" s="42">
        <v>1.7990026775563789E-3</v>
      </c>
      <c r="BR62" s="42">
        <v>1.249275641170089E-3</v>
      </c>
      <c r="BS62" s="42">
        <v>0</v>
      </c>
    </row>
    <row r="63" spans="1:71" ht="15.5" x14ac:dyDescent="0.35">
      <c r="A63" s="11" t="s">
        <v>102</v>
      </c>
      <c r="B63" s="24" t="s">
        <v>229</v>
      </c>
      <c r="C63">
        <f t="shared" si="2"/>
        <v>59</v>
      </c>
      <c r="D63" s="42">
        <v>2.9390021626982165E-3</v>
      </c>
      <c r="E63" s="42">
        <v>3.3530811772419134E-3</v>
      </c>
      <c r="F63" s="42">
        <v>2.0059170783674409E-3</v>
      </c>
      <c r="G63" s="42">
        <v>1.5421697838549221E-2</v>
      </c>
      <c r="H63" s="42">
        <v>4.7685868071428873E-3</v>
      </c>
      <c r="I63" s="42">
        <v>4.8574870215316417E-3</v>
      </c>
      <c r="J63" s="42">
        <v>8.849110223276984E-3</v>
      </c>
      <c r="K63" s="42">
        <v>6.5689160705050594E-3</v>
      </c>
      <c r="L63" s="42">
        <v>7.844752808548329E-3</v>
      </c>
      <c r="M63" s="42">
        <v>7.5473704701634579E-3</v>
      </c>
      <c r="N63" s="42">
        <v>1.1974462124444096E-2</v>
      </c>
      <c r="O63" s="42">
        <v>8.2997298737912759E-3</v>
      </c>
      <c r="P63" s="42">
        <v>6.4499963597885795E-3</v>
      </c>
      <c r="Q63" s="42">
        <v>5.0100210198536447E-3</v>
      </c>
      <c r="R63" s="42">
        <v>6.9276447179656827E-3</v>
      </c>
      <c r="S63" s="42">
        <v>4.3325866151258411E-3</v>
      </c>
      <c r="T63" s="42">
        <v>8.6817758301043161E-3</v>
      </c>
      <c r="U63" s="42">
        <v>5.9298492200169414E-3</v>
      </c>
      <c r="V63" s="42">
        <v>4.3872292259918002E-3</v>
      </c>
      <c r="W63" s="42">
        <v>8.3658305986622338E-3</v>
      </c>
      <c r="X63" s="42">
        <v>6.4744686128122087E-3</v>
      </c>
      <c r="Y63" s="42">
        <v>1.0593448879732216E-2</v>
      </c>
      <c r="Z63" s="42">
        <v>8.8398250141466933E-3</v>
      </c>
      <c r="AA63" s="42">
        <v>1.0856517062961321E-2</v>
      </c>
      <c r="AB63" s="42">
        <v>7.3696118769074467E-3</v>
      </c>
      <c r="AC63" s="42">
        <v>9.2050326520482766E-3</v>
      </c>
      <c r="AD63" s="42">
        <v>7.4452929707368694E-3</v>
      </c>
      <c r="AE63" s="42">
        <v>9.0553910074454499E-3</v>
      </c>
      <c r="AF63" s="42">
        <v>6.9529072788621239E-3</v>
      </c>
      <c r="AG63" s="42">
        <v>8.726693542490737E-3</v>
      </c>
      <c r="AH63" s="42">
        <v>9.4717282427906283E-3</v>
      </c>
      <c r="AI63" s="42">
        <v>9.8286034137713245E-3</v>
      </c>
      <c r="AJ63" s="42">
        <v>8.8051829330591646E-3</v>
      </c>
      <c r="AK63" s="42">
        <v>7.1358877354395613E-3</v>
      </c>
      <c r="AL63" s="42">
        <v>5.9774254507130985E-3</v>
      </c>
      <c r="AM63" s="42">
        <v>5.5186106176110658E-3</v>
      </c>
      <c r="AN63" s="42">
        <v>6.0679353257789411E-3</v>
      </c>
      <c r="AO63" s="42">
        <v>8.4194991763688141E-3</v>
      </c>
      <c r="AP63" s="42">
        <v>5.7338815634943412E-3</v>
      </c>
      <c r="AQ63" s="42">
        <v>5.7966068283367752E-3</v>
      </c>
      <c r="AR63" s="42">
        <v>8.0030028942938286E-3</v>
      </c>
      <c r="AS63" s="42">
        <v>1.4810910184573622E-2</v>
      </c>
      <c r="AT63" s="42">
        <v>6.4150252673103722E-3</v>
      </c>
      <c r="AU63" s="42">
        <v>9.049653293654588E-3</v>
      </c>
      <c r="AV63" s="42">
        <v>1.7277118514361495E-2</v>
      </c>
      <c r="AW63" s="42">
        <v>1.4721851048381187E-2</v>
      </c>
      <c r="AX63" s="42">
        <v>1.8507348752160493E-2</v>
      </c>
      <c r="AY63" s="42">
        <v>7.4778077793268422E-3</v>
      </c>
      <c r="AZ63" s="42">
        <v>1.0909198265749884E-2</v>
      </c>
      <c r="BA63" s="42">
        <v>1.4965613852469533E-2</v>
      </c>
      <c r="BB63" s="42">
        <v>4.2003796902863107E-2</v>
      </c>
      <c r="BC63" s="42">
        <v>2.2145329193318377E-2</v>
      </c>
      <c r="BD63" s="42">
        <v>2.1480135694988942E-2</v>
      </c>
      <c r="BE63" s="42">
        <v>1.9957939766349097E-3</v>
      </c>
      <c r="BF63" s="42">
        <v>1.1229306581691896E-2</v>
      </c>
      <c r="BG63" s="42">
        <v>6.8675323193480263E-3</v>
      </c>
      <c r="BH63" s="42">
        <v>1.1617527110530131E-2</v>
      </c>
      <c r="BI63" s="42">
        <v>8.944863436497346E-3</v>
      </c>
      <c r="BJ63" s="42">
        <v>0.45204561330223902</v>
      </c>
      <c r="BK63" s="42">
        <v>6.4102994103978376E-3</v>
      </c>
      <c r="BL63" s="42">
        <v>1.4593787181459091E-2</v>
      </c>
      <c r="BM63" s="42">
        <v>1.7278363854068706E-2</v>
      </c>
      <c r="BN63" s="42">
        <v>1.7995482047889172E-2</v>
      </c>
      <c r="BO63" s="42">
        <v>2.5994895200277937E-2</v>
      </c>
      <c r="BP63" s="42">
        <v>1.1107246385152019E-2</v>
      </c>
      <c r="BQ63" s="42">
        <v>1.2930367954858716E-2</v>
      </c>
      <c r="BR63" s="42">
        <v>1.8740867996476302E-2</v>
      </c>
      <c r="BS63" s="42">
        <v>0</v>
      </c>
    </row>
    <row r="64" spans="1:71" ht="15.5" x14ac:dyDescent="0.35">
      <c r="A64" s="11" t="s">
        <v>103</v>
      </c>
      <c r="B64" s="24" t="s">
        <v>231</v>
      </c>
      <c r="C64">
        <f t="shared" si="2"/>
        <v>60</v>
      </c>
      <c r="D64" s="42">
        <v>1.17417321117123E-3</v>
      </c>
      <c r="E64" s="42">
        <v>1.2222063931997785E-3</v>
      </c>
      <c r="F64" s="42">
        <v>7.2841900469956605E-4</v>
      </c>
      <c r="G64" s="42">
        <v>1.900622110438089E-3</v>
      </c>
      <c r="H64" s="42">
        <v>1.7477039679598338E-3</v>
      </c>
      <c r="I64" s="42">
        <v>1.8361537155112552E-3</v>
      </c>
      <c r="J64" s="42">
        <v>2.8407346013940077E-3</v>
      </c>
      <c r="K64" s="42">
        <v>2.8736572366535552E-3</v>
      </c>
      <c r="L64" s="42">
        <v>3.4758385041954928E-3</v>
      </c>
      <c r="M64" s="42">
        <v>2.9890582972834619E-3</v>
      </c>
      <c r="N64" s="42">
        <v>3.2953308985421629E-3</v>
      </c>
      <c r="O64" s="42">
        <v>7.4796142901531254E-3</v>
      </c>
      <c r="P64" s="42">
        <v>2.2540040763087323E-3</v>
      </c>
      <c r="Q64" s="42">
        <v>1.6557979754669612E-3</v>
      </c>
      <c r="R64" s="42">
        <v>2.4773606249193203E-3</v>
      </c>
      <c r="S64" s="42">
        <v>2.4784347037838041E-3</v>
      </c>
      <c r="T64" s="42">
        <v>5.2220077191478531E-3</v>
      </c>
      <c r="U64" s="42">
        <v>2.483401865088746E-3</v>
      </c>
      <c r="V64" s="42">
        <v>1.6848866841250453E-3</v>
      </c>
      <c r="W64" s="42">
        <v>1.8950160936009204E-3</v>
      </c>
      <c r="X64" s="42">
        <v>3.0759621652806301E-3</v>
      </c>
      <c r="Y64" s="42">
        <v>4.0372241105303235E-3</v>
      </c>
      <c r="Z64" s="42">
        <v>2.791090546758225E-3</v>
      </c>
      <c r="AA64" s="42">
        <v>3.953109028127174E-3</v>
      </c>
      <c r="AB64" s="42">
        <v>3.1151272804419358E-3</v>
      </c>
      <c r="AC64" s="42">
        <v>4.9271041324574424E-3</v>
      </c>
      <c r="AD64" s="42">
        <v>2.8745595930259938E-3</v>
      </c>
      <c r="AE64" s="42">
        <v>2.8384459839685952E-3</v>
      </c>
      <c r="AF64" s="42">
        <v>2.9200544434458808E-3</v>
      </c>
      <c r="AG64" s="42">
        <v>3.0198474493877128E-3</v>
      </c>
      <c r="AH64" s="42">
        <v>2.956039536750059E-3</v>
      </c>
      <c r="AI64" s="42">
        <v>3.0748816349268175E-3</v>
      </c>
      <c r="AJ64" s="42">
        <v>4.4346784264117887E-3</v>
      </c>
      <c r="AK64" s="42">
        <v>3.7569159808335814E-3</v>
      </c>
      <c r="AL64" s="42">
        <v>3.2099283747597318E-3</v>
      </c>
      <c r="AM64" s="42">
        <v>2.0282653576129588E-3</v>
      </c>
      <c r="AN64" s="42">
        <v>2.8153635675756115E-3</v>
      </c>
      <c r="AO64" s="42">
        <v>1.9315338969014717E-3</v>
      </c>
      <c r="AP64" s="42">
        <v>6.0510251845751865E-3</v>
      </c>
      <c r="AQ64" s="42">
        <v>2.3998345803526934E-3</v>
      </c>
      <c r="AR64" s="42">
        <v>4.1172679480642694E-3</v>
      </c>
      <c r="AS64" s="42">
        <v>4.2322593304831672E-3</v>
      </c>
      <c r="AT64" s="42">
        <v>4.5420980750859761E-3</v>
      </c>
      <c r="AU64" s="42">
        <v>4.8848926888265462E-3</v>
      </c>
      <c r="AV64" s="42">
        <v>7.0210962577946069E-3</v>
      </c>
      <c r="AW64" s="42">
        <v>1.5911819655745677E-2</v>
      </c>
      <c r="AX64" s="42">
        <v>3.7511072856269948E-3</v>
      </c>
      <c r="AY64" s="42">
        <v>2.9039422905253491E-3</v>
      </c>
      <c r="AZ64" s="42">
        <v>3.2629222482970055E-3</v>
      </c>
      <c r="BA64" s="42">
        <v>6.6659785641344609E-3</v>
      </c>
      <c r="BB64" s="42">
        <v>4.2208397140490791E-3</v>
      </c>
      <c r="BC64" s="42">
        <v>3.1298764765830926E-3</v>
      </c>
      <c r="BD64" s="42">
        <v>9.1233406775308411E-3</v>
      </c>
      <c r="BE64" s="42">
        <v>6.1850886150441363E-4</v>
      </c>
      <c r="BF64" s="42">
        <v>3.8648466762239674E-3</v>
      </c>
      <c r="BG64" s="42">
        <v>1.3576393882229498E-3</v>
      </c>
      <c r="BH64" s="42">
        <v>4.3882929116723229E-3</v>
      </c>
      <c r="BI64" s="42">
        <v>2.9237456375992782E-3</v>
      </c>
      <c r="BJ64" s="42">
        <v>3.1418539421744171E-3</v>
      </c>
      <c r="BK64" s="42">
        <v>0.70429972939983387</v>
      </c>
      <c r="BL64" s="42">
        <v>5.1827256986217195E-3</v>
      </c>
      <c r="BM64" s="42">
        <v>5.5360318082697414E-3</v>
      </c>
      <c r="BN64" s="42">
        <v>1.0003955247463623E-2</v>
      </c>
      <c r="BO64" s="42">
        <v>6.1787807880144957E-3</v>
      </c>
      <c r="BP64" s="42">
        <v>1.2366348838487625E-3</v>
      </c>
      <c r="BQ64" s="42">
        <v>3.7934963142855519E-3</v>
      </c>
      <c r="BR64" s="42">
        <v>1.9518631764162972E-3</v>
      </c>
      <c r="BS64" s="42">
        <v>0</v>
      </c>
    </row>
    <row r="65" spans="1:71" ht="15.5" x14ac:dyDescent="0.35">
      <c r="A65" s="11" t="s">
        <v>104</v>
      </c>
      <c r="B65" s="24" t="s">
        <v>233</v>
      </c>
      <c r="C65">
        <f t="shared" si="2"/>
        <v>61</v>
      </c>
      <c r="D65" s="42">
        <v>1.4024834504975105E-3</v>
      </c>
      <c r="E65" s="42">
        <v>1.6978349089887489E-3</v>
      </c>
      <c r="F65" s="42">
        <v>8.0846795428015544E-4</v>
      </c>
      <c r="G65" s="42">
        <v>2.2984656950862021E-3</v>
      </c>
      <c r="H65" s="42">
        <v>2.5488551721055265E-3</v>
      </c>
      <c r="I65" s="42">
        <v>1.877034711330425E-3</v>
      </c>
      <c r="J65" s="42">
        <v>2.9440715299070583E-3</v>
      </c>
      <c r="K65" s="42">
        <v>3.039874892928954E-3</v>
      </c>
      <c r="L65" s="42">
        <v>2.6185684887428087E-3</v>
      </c>
      <c r="M65" s="42">
        <v>4.5137363676370935E-3</v>
      </c>
      <c r="N65" s="42">
        <v>6.6001087454317202E-3</v>
      </c>
      <c r="O65" s="42">
        <v>4.6708033822631797E-3</v>
      </c>
      <c r="P65" s="42">
        <v>2.0113071450830137E-3</v>
      </c>
      <c r="Q65" s="42">
        <v>1.5442335260723514E-3</v>
      </c>
      <c r="R65" s="42">
        <v>2.8102006834289381E-3</v>
      </c>
      <c r="S65" s="42">
        <v>1.8987218173671856E-3</v>
      </c>
      <c r="T65" s="42">
        <v>3.1457709429706087E-3</v>
      </c>
      <c r="U65" s="42">
        <v>1.8354060281407559E-3</v>
      </c>
      <c r="V65" s="42">
        <v>1.918141250452294E-3</v>
      </c>
      <c r="W65" s="42">
        <v>2.4052304234773556E-3</v>
      </c>
      <c r="X65" s="42">
        <v>3.9763240217388172E-3</v>
      </c>
      <c r="Y65" s="42">
        <v>4.5933170360488674E-3</v>
      </c>
      <c r="Z65" s="42">
        <v>5.1503862577344855E-3</v>
      </c>
      <c r="AA65" s="42">
        <v>5.4307927688005521E-3</v>
      </c>
      <c r="AB65" s="42">
        <v>2.6192929341847986E-3</v>
      </c>
      <c r="AC65" s="42">
        <v>2.6101536471637744E-3</v>
      </c>
      <c r="AD65" s="42">
        <v>3.5245763543524712E-3</v>
      </c>
      <c r="AE65" s="42">
        <v>3.1121201393637236E-3</v>
      </c>
      <c r="AF65" s="42">
        <v>2.3647625328231908E-3</v>
      </c>
      <c r="AG65" s="42">
        <v>3.337416077107793E-3</v>
      </c>
      <c r="AH65" s="42">
        <v>3.4648176862450471E-3</v>
      </c>
      <c r="AI65" s="42">
        <v>2.4097873090059372E-3</v>
      </c>
      <c r="AJ65" s="42">
        <v>4.0321184270425596E-3</v>
      </c>
      <c r="AK65" s="42">
        <v>2.4053929118609337E-3</v>
      </c>
      <c r="AL65" s="42">
        <v>2.183196744575169E-3</v>
      </c>
      <c r="AM65" s="42">
        <v>1.7869858690420142E-3</v>
      </c>
      <c r="AN65" s="42">
        <v>1.6514308213487355E-3</v>
      </c>
      <c r="AO65" s="42">
        <v>2.3827129888548907E-3</v>
      </c>
      <c r="AP65" s="42">
        <v>1.9787232931822154E-3</v>
      </c>
      <c r="AQ65" s="42">
        <v>1.6824648238984974E-3</v>
      </c>
      <c r="AR65" s="42">
        <v>2.7942238499170445E-3</v>
      </c>
      <c r="AS65" s="42">
        <v>2.7548679718531967E-3</v>
      </c>
      <c r="AT65" s="42">
        <v>1.9890175636446657E-3</v>
      </c>
      <c r="AU65" s="42">
        <v>5.5683505442109347E-3</v>
      </c>
      <c r="AV65" s="42">
        <v>4.0206621530305903E-3</v>
      </c>
      <c r="AW65" s="42">
        <v>3.1299019485162552E-3</v>
      </c>
      <c r="AX65" s="42">
        <v>2.6023067124853862E-3</v>
      </c>
      <c r="AY65" s="42">
        <v>2.1316939117163557E-3</v>
      </c>
      <c r="AZ65" s="42">
        <v>4.448535448473837E-3</v>
      </c>
      <c r="BA65" s="42">
        <v>6.4221454545858331E-3</v>
      </c>
      <c r="BB65" s="42">
        <v>3.3426061991930797E-3</v>
      </c>
      <c r="BC65" s="42">
        <v>2.4180359661349579E-3</v>
      </c>
      <c r="BD65" s="42">
        <v>3.1100585209595205E-3</v>
      </c>
      <c r="BE65" s="42">
        <v>4.0170774361683809E-4</v>
      </c>
      <c r="BF65" s="42">
        <v>4.1673374241491083E-3</v>
      </c>
      <c r="BG65" s="42">
        <v>4.8926635941330815E-3</v>
      </c>
      <c r="BH65" s="42">
        <v>4.5434126095887815E-3</v>
      </c>
      <c r="BI65" s="42">
        <v>2.8825686764236214E-3</v>
      </c>
      <c r="BJ65" s="42">
        <v>2.2153569297980796E-3</v>
      </c>
      <c r="BK65" s="42">
        <v>1.4179371696832711E-3</v>
      </c>
      <c r="BL65" s="42">
        <v>0.62558114443349566</v>
      </c>
      <c r="BM65" s="42">
        <v>1.1820316418960119E-3</v>
      </c>
      <c r="BN65" s="42">
        <v>3.7605697632122717E-3</v>
      </c>
      <c r="BO65" s="42">
        <v>1.808707929140702E-3</v>
      </c>
      <c r="BP65" s="42">
        <v>1.6803394007228879E-3</v>
      </c>
      <c r="BQ65" s="42">
        <v>4.2855238260946608E-3</v>
      </c>
      <c r="BR65" s="42">
        <v>4.0368877377587042E-3</v>
      </c>
      <c r="BS65" s="42">
        <v>0</v>
      </c>
    </row>
    <row r="66" spans="1:71" ht="15.5" x14ac:dyDescent="0.35">
      <c r="A66" s="11" t="s">
        <v>105</v>
      </c>
      <c r="B66" s="24" t="s">
        <v>33</v>
      </c>
      <c r="C66">
        <f t="shared" si="2"/>
        <v>62</v>
      </c>
      <c r="D66" s="42">
        <v>1.0073349557866071E-4</v>
      </c>
      <c r="E66" s="42">
        <v>9.7976998563065838E-5</v>
      </c>
      <c r="F66" s="42">
        <v>3.8121845313062945E-5</v>
      </c>
      <c r="G66" s="42">
        <v>2.3806077808248333E-4</v>
      </c>
      <c r="H66" s="42">
        <v>2.1280422324810745E-4</v>
      </c>
      <c r="I66" s="42">
        <v>2.8408547536053251E-4</v>
      </c>
      <c r="J66" s="42">
        <v>2.1214963662219568E-4</v>
      </c>
      <c r="K66" s="42">
        <v>1.9341446163868378E-4</v>
      </c>
      <c r="L66" s="42">
        <v>1.6913654045381748E-4</v>
      </c>
      <c r="M66" s="42">
        <v>2.526527528262367E-4</v>
      </c>
      <c r="N66" s="42">
        <v>2.5398010298551812E-4</v>
      </c>
      <c r="O66" s="42">
        <v>2.9433702953057648E-4</v>
      </c>
      <c r="P66" s="42">
        <v>1.9732797312326593E-4</v>
      </c>
      <c r="Q66" s="42">
        <v>1.3025935440008689E-4</v>
      </c>
      <c r="R66" s="42">
        <v>1.5512470142249206E-4</v>
      </c>
      <c r="S66" s="42">
        <v>9.8473104133520631E-5</v>
      </c>
      <c r="T66" s="42">
        <v>2.2367270323473719E-4</v>
      </c>
      <c r="U66" s="42">
        <v>1.4332974341811191E-4</v>
      </c>
      <c r="V66" s="42">
        <v>1.4231911089397089E-4</v>
      </c>
      <c r="W66" s="42">
        <v>1.609740980529108E-4</v>
      </c>
      <c r="X66" s="42">
        <v>2.7313393958189834E-4</v>
      </c>
      <c r="Y66" s="42">
        <v>5.7583567218359255E-4</v>
      </c>
      <c r="Z66" s="42">
        <v>8.0881503593951325E-4</v>
      </c>
      <c r="AA66" s="42">
        <v>1.1703818128545773E-3</v>
      </c>
      <c r="AB66" s="42">
        <v>3.0688270877766771E-4</v>
      </c>
      <c r="AC66" s="42">
        <v>2.2245117335535625E-4</v>
      </c>
      <c r="AD66" s="42">
        <v>3.4717322324650298E-4</v>
      </c>
      <c r="AE66" s="42">
        <v>3.6245995614236551E-4</v>
      </c>
      <c r="AF66" s="42">
        <v>2.317112294263678E-4</v>
      </c>
      <c r="AG66" s="42">
        <v>6.0500893806763006E-4</v>
      </c>
      <c r="AH66" s="42">
        <v>3.7718598949807233E-4</v>
      </c>
      <c r="AI66" s="42">
        <v>3.1747597881226654E-4</v>
      </c>
      <c r="AJ66" s="42">
        <v>7.2743998535070595E-4</v>
      </c>
      <c r="AK66" s="42">
        <v>4.5376447687085639E-4</v>
      </c>
      <c r="AL66" s="42">
        <v>2.6679971601496582E-4</v>
      </c>
      <c r="AM66" s="42">
        <v>1.4177334474180136E-4</v>
      </c>
      <c r="AN66" s="42">
        <v>1.5445819926427156E-4</v>
      </c>
      <c r="AO66" s="42">
        <v>2.4279416366148454E-4</v>
      </c>
      <c r="AP66" s="42">
        <v>1.6941963329730403E-4</v>
      </c>
      <c r="AQ66" s="42">
        <v>1.6353205213340586E-4</v>
      </c>
      <c r="AR66" s="42">
        <v>1.6803458454613389E-4</v>
      </c>
      <c r="AS66" s="42">
        <v>1.8574287321154241E-4</v>
      </c>
      <c r="AT66" s="42">
        <v>1.4375600334599087E-4</v>
      </c>
      <c r="AU66" s="42">
        <v>1.946252631567152E-4</v>
      </c>
      <c r="AV66" s="42">
        <v>1.6833598346281767E-4</v>
      </c>
      <c r="AW66" s="42">
        <v>3.6901280318742461E-4</v>
      </c>
      <c r="AX66" s="42">
        <v>1.7159901267184256E-4</v>
      </c>
      <c r="AY66" s="42">
        <v>1.0941844851546553E-4</v>
      </c>
      <c r="AZ66" s="42">
        <v>1.5799360052456859E-4</v>
      </c>
      <c r="BA66" s="42">
        <v>1.9115357270688629E-4</v>
      </c>
      <c r="BB66" s="42">
        <v>3.85351853692342E-4</v>
      </c>
      <c r="BC66" s="42">
        <v>4.0623455006975071E-4</v>
      </c>
      <c r="BD66" s="42">
        <v>2.2845525367790436E-4</v>
      </c>
      <c r="BE66" s="42">
        <v>2.2724631163349061E-5</v>
      </c>
      <c r="BF66" s="42">
        <v>2.8911072969734012E-4</v>
      </c>
      <c r="BG66" s="42">
        <v>3.804184104493858E-3</v>
      </c>
      <c r="BH66" s="42">
        <v>1.8473486578735003E-4</v>
      </c>
      <c r="BI66" s="42">
        <v>3.2030989392480133E-4</v>
      </c>
      <c r="BJ66" s="42">
        <v>1.8324033395686936E-4</v>
      </c>
      <c r="BK66" s="42">
        <v>1.1835198957188703E-4</v>
      </c>
      <c r="BL66" s="42">
        <v>1.6057697138532466E-4</v>
      </c>
      <c r="BM66" s="42">
        <v>0.76023145800760428</v>
      </c>
      <c r="BN66" s="42">
        <v>7.1005269292602501E-4</v>
      </c>
      <c r="BO66" s="42">
        <v>2.3779922337420441E-4</v>
      </c>
      <c r="BP66" s="42">
        <v>1.6781278167147452E-4</v>
      </c>
      <c r="BQ66" s="42">
        <v>1.6455386186795342E-4</v>
      </c>
      <c r="BR66" s="42">
        <v>2.305222661751079E-4</v>
      </c>
      <c r="BS66" s="42">
        <v>0</v>
      </c>
    </row>
    <row r="67" spans="1:71" ht="15.5" x14ac:dyDescent="0.35">
      <c r="A67" s="11" t="s">
        <v>106</v>
      </c>
      <c r="B67" s="24" t="s">
        <v>118</v>
      </c>
      <c r="C67">
        <f t="shared" si="2"/>
        <v>63</v>
      </c>
      <c r="D67" s="42">
        <v>3.4063166366518529E-4</v>
      </c>
      <c r="E67" s="42">
        <v>3.5653411410861826E-4</v>
      </c>
      <c r="F67" s="42">
        <v>2.048960663106936E-4</v>
      </c>
      <c r="G67" s="42">
        <v>8.0832032999504308E-4</v>
      </c>
      <c r="H67" s="42">
        <v>8.1160030617232664E-4</v>
      </c>
      <c r="I67" s="42">
        <v>1.1604759731352404E-3</v>
      </c>
      <c r="J67" s="42">
        <v>1.4543817886963305E-3</v>
      </c>
      <c r="K67" s="42">
        <v>7.385289759731143E-4</v>
      </c>
      <c r="L67" s="42">
        <v>6.7436233971277036E-4</v>
      </c>
      <c r="M67" s="42">
        <v>8.9089870306270657E-4</v>
      </c>
      <c r="N67" s="42">
        <v>9.0782040168299529E-4</v>
      </c>
      <c r="O67" s="42">
        <v>8.6306493909690091E-4</v>
      </c>
      <c r="P67" s="42">
        <v>5.6229438053933341E-4</v>
      </c>
      <c r="Q67" s="42">
        <v>3.9626191199132189E-4</v>
      </c>
      <c r="R67" s="42">
        <v>5.6336792741792105E-4</v>
      </c>
      <c r="S67" s="42">
        <v>4.5727766332767194E-4</v>
      </c>
      <c r="T67" s="42">
        <v>1.0341868867830993E-3</v>
      </c>
      <c r="U67" s="42">
        <v>5.1664988635699734E-4</v>
      </c>
      <c r="V67" s="42">
        <v>6.2775716184325619E-4</v>
      </c>
      <c r="W67" s="42">
        <v>6.434650808785162E-4</v>
      </c>
      <c r="X67" s="42">
        <v>8.0258522585286611E-4</v>
      </c>
      <c r="Y67" s="42">
        <v>1.2822851092687986E-3</v>
      </c>
      <c r="Z67" s="42">
        <v>9.5047848828470514E-4</v>
      </c>
      <c r="AA67" s="42">
        <v>1.1126416145649575E-3</v>
      </c>
      <c r="AB67" s="42">
        <v>6.7336999585662519E-4</v>
      </c>
      <c r="AC67" s="42">
        <v>7.1616940177125223E-4</v>
      </c>
      <c r="AD67" s="42">
        <v>1.755643349842808E-3</v>
      </c>
      <c r="AE67" s="42">
        <v>1.4292709090453926E-3</v>
      </c>
      <c r="AF67" s="42">
        <v>1.0668446083850556E-3</v>
      </c>
      <c r="AG67" s="42">
        <v>7.5817412929166962E-4</v>
      </c>
      <c r="AH67" s="42">
        <v>9.7706474511763159E-4</v>
      </c>
      <c r="AI67" s="42">
        <v>8.3374984986184621E-4</v>
      </c>
      <c r="AJ67" s="42">
        <v>1.1146569931025101E-3</v>
      </c>
      <c r="AK67" s="42">
        <v>7.7921429497631841E-4</v>
      </c>
      <c r="AL67" s="42">
        <v>5.6997496329859215E-4</v>
      </c>
      <c r="AM67" s="42">
        <v>4.9679458246807253E-4</v>
      </c>
      <c r="AN67" s="42">
        <v>5.4082777874301811E-4</v>
      </c>
      <c r="AO67" s="42">
        <v>6.7985842131183956E-4</v>
      </c>
      <c r="AP67" s="42">
        <v>4.8157632508111773E-4</v>
      </c>
      <c r="AQ67" s="42">
        <v>4.9951465142521103E-4</v>
      </c>
      <c r="AR67" s="42">
        <v>7.0464852972143424E-4</v>
      </c>
      <c r="AS67" s="42">
        <v>9.5890058780041863E-4</v>
      </c>
      <c r="AT67" s="42">
        <v>2.0313861740619298E-3</v>
      </c>
      <c r="AU67" s="42">
        <v>3.1672094470889239E-3</v>
      </c>
      <c r="AV67" s="42">
        <v>9.4621668271343683E-4</v>
      </c>
      <c r="AW67" s="42">
        <v>1.7796315878271429E-3</v>
      </c>
      <c r="AX67" s="42">
        <v>5.6681538609849608E-4</v>
      </c>
      <c r="AY67" s="42">
        <v>4.341101762390491E-4</v>
      </c>
      <c r="AZ67" s="42">
        <v>7.349569046164173E-4</v>
      </c>
      <c r="BA67" s="42">
        <v>9.8014344699901847E-4</v>
      </c>
      <c r="BB67" s="42">
        <v>1.0731822434354942E-3</v>
      </c>
      <c r="BC67" s="42">
        <v>5.8170421193116549E-4</v>
      </c>
      <c r="BD67" s="42">
        <v>2.5344950815860759E-3</v>
      </c>
      <c r="BE67" s="42">
        <v>1.3865808483820024E-4</v>
      </c>
      <c r="BF67" s="42">
        <v>7.5166849898921405E-3</v>
      </c>
      <c r="BG67" s="42">
        <v>2.1391435117720055E-3</v>
      </c>
      <c r="BH67" s="42">
        <v>3.3426952380761149E-3</v>
      </c>
      <c r="BI67" s="42">
        <v>1.2494750252929057E-3</v>
      </c>
      <c r="BJ67" s="42">
        <v>4.36590570103114E-3</v>
      </c>
      <c r="BK67" s="42">
        <v>2.309182915669789E-3</v>
      </c>
      <c r="BL67" s="42">
        <v>8.9951942636518816E-4</v>
      </c>
      <c r="BM67" s="42">
        <v>3.4731958948294433E-3</v>
      </c>
      <c r="BN67" s="42">
        <v>0.57083508841052344</v>
      </c>
      <c r="BO67" s="42">
        <v>2.2704869553548104E-3</v>
      </c>
      <c r="BP67" s="42">
        <v>4.2889812981666424E-4</v>
      </c>
      <c r="BQ67" s="42">
        <v>6.0729327574925889E-4</v>
      </c>
      <c r="BR67" s="42">
        <v>1.8133660663916138E-3</v>
      </c>
      <c r="BS67" s="42">
        <v>0</v>
      </c>
    </row>
    <row r="68" spans="1:71" ht="15.5" x14ac:dyDescent="0.35">
      <c r="A68" s="11" t="s">
        <v>107</v>
      </c>
      <c r="B68" s="24" t="s">
        <v>34</v>
      </c>
      <c r="C68">
        <f t="shared" si="2"/>
        <v>64</v>
      </c>
      <c r="D68" s="42">
        <v>4.8493484690185067E-6</v>
      </c>
      <c r="E68" s="42">
        <v>4.5317048914555083E-6</v>
      </c>
      <c r="F68" s="42">
        <v>1.3504402638319717E-6</v>
      </c>
      <c r="G68" s="42">
        <v>7.0753070403813173E-6</v>
      </c>
      <c r="H68" s="42">
        <v>8.4095064378933445E-6</v>
      </c>
      <c r="I68" s="42">
        <v>1.7188064743840625E-5</v>
      </c>
      <c r="J68" s="42">
        <v>8.0168379719532549E-6</v>
      </c>
      <c r="K68" s="42">
        <v>6.9601823864561807E-6</v>
      </c>
      <c r="L68" s="42">
        <v>6.9426017827543245E-6</v>
      </c>
      <c r="M68" s="42">
        <v>1.1454552613899079E-5</v>
      </c>
      <c r="N68" s="42">
        <v>1.0852532233802521E-5</v>
      </c>
      <c r="O68" s="42">
        <v>1.2625343730719703E-5</v>
      </c>
      <c r="P68" s="42">
        <v>9.7221984964423302E-6</v>
      </c>
      <c r="Q68" s="42">
        <v>6.0127911044167099E-6</v>
      </c>
      <c r="R68" s="42">
        <v>6.5586289242119739E-6</v>
      </c>
      <c r="S68" s="42">
        <v>3.7846485202971933E-6</v>
      </c>
      <c r="T68" s="42">
        <v>9.9985654014453585E-6</v>
      </c>
      <c r="U68" s="42">
        <v>6.3132972153368963E-6</v>
      </c>
      <c r="V68" s="42">
        <v>4.7187921834067721E-6</v>
      </c>
      <c r="W68" s="42">
        <v>6.6051667821507633E-6</v>
      </c>
      <c r="X68" s="42">
        <v>1.33250221810771E-5</v>
      </c>
      <c r="Y68" s="42">
        <v>3.2822357869152029E-5</v>
      </c>
      <c r="Z68" s="42">
        <v>5.4010250830756169E-5</v>
      </c>
      <c r="AA68" s="42">
        <v>7.8941693233230587E-5</v>
      </c>
      <c r="AB68" s="42">
        <v>1.7436288750932484E-5</v>
      </c>
      <c r="AC68" s="42">
        <v>8.9730079570981714E-6</v>
      </c>
      <c r="AD68" s="42">
        <v>1.9511666907074819E-5</v>
      </c>
      <c r="AE68" s="42">
        <v>2.0145072022213027E-5</v>
      </c>
      <c r="AF68" s="42">
        <v>1.1952061235422303E-5</v>
      </c>
      <c r="AG68" s="42">
        <v>3.8970404709763065E-5</v>
      </c>
      <c r="AH68" s="42">
        <v>1.9523591344057698E-5</v>
      </c>
      <c r="AI68" s="42">
        <v>1.689178990209783E-5</v>
      </c>
      <c r="AJ68" s="42">
        <v>4.9755625192756147E-5</v>
      </c>
      <c r="AK68" s="42">
        <v>2.9068097878289275E-5</v>
      </c>
      <c r="AL68" s="42">
        <v>1.6203623621562167E-5</v>
      </c>
      <c r="AM68" s="42">
        <v>6.4633040185180712E-6</v>
      </c>
      <c r="AN68" s="42">
        <v>7.0949377252588033E-6</v>
      </c>
      <c r="AO68" s="42">
        <v>1.2862665396170722E-5</v>
      </c>
      <c r="AP68" s="42">
        <v>7.8394238708913254E-6</v>
      </c>
      <c r="AQ68" s="42">
        <v>7.446426148566798E-6</v>
      </c>
      <c r="AR68" s="42">
        <v>5.363004023384747E-6</v>
      </c>
      <c r="AS68" s="42">
        <v>4.9722866529142332E-6</v>
      </c>
      <c r="AT68" s="42">
        <v>4.6529105829352121E-6</v>
      </c>
      <c r="AU68" s="42">
        <v>6.0156670270086548E-6</v>
      </c>
      <c r="AV68" s="42">
        <v>4.5652205273979974E-6</v>
      </c>
      <c r="AW68" s="42">
        <v>1.71421847293813E-5</v>
      </c>
      <c r="AX68" s="42">
        <v>3.7960561149781365E-6</v>
      </c>
      <c r="AY68" s="42">
        <v>3.6690195027435282E-6</v>
      </c>
      <c r="AZ68" s="42">
        <v>4.3968828060278198E-6</v>
      </c>
      <c r="BA68" s="42">
        <v>3.997025178794741E-6</v>
      </c>
      <c r="BB68" s="42">
        <v>9.7079660488404055E-6</v>
      </c>
      <c r="BC68" s="42">
        <v>2.0871046634660632E-5</v>
      </c>
      <c r="BD68" s="42">
        <v>3.5246569151747581E-6</v>
      </c>
      <c r="BE68" s="42">
        <v>4.9856355920058442E-7</v>
      </c>
      <c r="BF68" s="42">
        <v>3.2759038379434461E-6</v>
      </c>
      <c r="BG68" s="42">
        <v>2.8720803822879286E-4</v>
      </c>
      <c r="BH68" s="42">
        <v>3.933392038675051E-6</v>
      </c>
      <c r="BI68" s="42">
        <v>1.761648082836789E-5</v>
      </c>
      <c r="BJ68" s="42">
        <v>3.6711922539587666E-6</v>
      </c>
      <c r="BK68" s="42">
        <v>1.5060021179632908E-6</v>
      </c>
      <c r="BL68" s="42">
        <v>6.023523552484933E-6</v>
      </c>
      <c r="BM68" s="42">
        <v>3.1116990580264579E-6</v>
      </c>
      <c r="BN68" s="42">
        <v>4.7178328720071055E-5</v>
      </c>
      <c r="BO68" s="42">
        <v>0.61946268282620853</v>
      </c>
      <c r="BP68" s="42">
        <v>1.4680339183605192E-3</v>
      </c>
      <c r="BQ68" s="42">
        <v>3.8052049172659577E-6</v>
      </c>
      <c r="BR68" s="42">
        <v>3.9045742938463973E-6</v>
      </c>
      <c r="BS68" s="42">
        <v>0</v>
      </c>
    </row>
    <row r="69" spans="1:71" ht="15.5" x14ac:dyDescent="0.35">
      <c r="A69" s="11" t="s">
        <v>108</v>
      </c>
      <c r="B69" s="24" t="s">
        <v>119</v>
      </c>
      <c r="C69">
        <f t="shared" si="2"/>
        <v>65</v>
      </c>
      <c r="D69" s="42">
        <v>1.4346580953037024E-5</v>
      </c>
      <c r="E69" s="42">
        <v>1.7796061411310919E-5</v>
      </c>
      <c r="F69" s="42">
        <v>9.2766594634974248E-6</v>
      </c>
      <c r="G69" s="42">
        <v>2.514146430300943E-5</v>
      </c>
      <c r="H69" s="42">
        <v>2.2943085061955066E-5</v>
      </c>
      <c r="I69" s="42">
        <v>1.6060234385376967E-5</v>
      </c>
      <c r="J69" s="42">
        <v>2.9291555375259017E-5</v>
      </c>
      <c r="K69" s="42">
        <v>3.9218110766553064E-5</v>
      </c>
      <c r="L69" s="42">
        <v>3.0655946653373228E-5</v>
      </c>
      <c r="M69" s="42">
        <v>3.7916792448599085E-5</v>
      </c>
      <c r="N69" s="42">
        <v>3.3247369981756266E-5</v>
      </c>
      <c r="O69" s="42">
        <v>3.4414024099670318E-5</v>
      </c>
      <c r="P69" s="42">
        <v>4.6719397943052572E-5</v>
      </c>
      <c r="Q69" s="42">
        <v>4.3702164303389934E-5</v>
      </c>
      <c r="R69" s="42">
        <v>3.793383882548717E-5</v>
      </c>
      <c r="S69" s="42">
        <v>2.3468288122384485E-5</v>
      </c>
      <c r="T69" s="42">
        <v>3.450076927280122E-5</v>
      </c>
      <c r="U69" s="42">
        <v>3.1272169023438076E-5</v>
      </c>
      <c r="V69" s="42">
        <v>2.4874161047237289E-5</v>
      </c>
      <c r="W69" s="42">
        <v>3.4673051080698914E-5</v>
      </c>
      <c r="X69" s="42">
        <v>2.8892908847365968E-5</v>
      </c>
      <c r="Y69" s="42">
        <v>3.6303902221725865E-5</v>
      </c>
      <c r="Z69" s="42">
        <v>4.2815264590536156E-5</v>
      </c>
      <c r="AA69" s="42">
        <v>4.0105001585522129E-5</v>
      </c>
      <c r="AB69" s="42">
        <v>3.7053402984915829E-5</v>
      </c>
      <c r="AC69" s="42">
        <v>3.2088776745013356E-5</v>
      </c>
      <c r="AD69" s="42">
        <v>3.4693096485946994E-5</v>
      </c>
      <c r="AE69" s="42">
        <v>2.8056048417141251E-5</v>
      </c>
      <c r="AF69" s="42">
        <v>3.0218827222246195E-5</v>
      </c>
      <c r="AG69" s="42">
        <v>3.564277702763567E-5</v>
      </c>
      <c r="AH69" s="42">
        <v>3.4820923295420101E-5</v>
      </c>
      <c r="AI69" s="42">
        <v>3.2810325536754548E-5</v>
      </c>
      <c r="AJ69" s="42">
        <v>3.2324042610960846E-5</v>
      </c>
      <c r="AK69" s="42">
        <v>3.3368948159677118E-5</v>
      </c>
      <c r="AL69" s="42">
        <v>2.7537417443723591E-5</v>
      </c>
      <c r="AM69" s="42">
        <v>3.1860432214573651E-5</v>
      </c>
      <c r="AN69" s="42">
        <v>2.3746594442433932E-5</v>
      </c>
      <c r="AO69" s="42">
        <v>2.764934590341435E-5</v>
      </c>
      <c r="AP69" s="42">
        <v>3.0551529018977942E-5</v>
      </c>
      <c r="AQ69" s="42">
        <v>2.6977943413799283E-5</v>
      </c>
      <c r="AR69" s="42">
        <v>8.7806155062725808E-5</v>
      </c>
      <c r="AS69" s="42">
        <v>1.2383189726743846E-4</v>
      </c>
      <c r="AT69" s="42">
        <v>3.2856549117375551E-5</v>
      </c>
      <c r="AU69" s="42">
        <v>4.4432589479512821E-5</v>
      </c>
      <c r="AV69" s="42">
        <v>3.9590170268054171E-5</v>
      </c>
      <c r="AW69" s="42">
        <v>8.3345894695129367E-5</v>
      </c>
      <c r="AX69" s="42">
        <v>1.4786127744919193E-4</v>
      </c>
      <c r="AY69" s="42">
        <v>8.3846654668505384E-5</v>
      </c>
      <c r="AZ69" s="42">
        <v>6.5226426549238546E-5</v>
      </c>
      <c r="BA69" s="42">
        <v>8.1014741981957599E-5</v>
      </c>
      <c r="BB69" s="42">
        <v>7.6037187767506435E-5</v>
      </c>
      <c r="BC69" s="42">
        <v>5.1824443486957902E-5</v>
      </c>
      <c r="BD69" s="42">
        <v>5.6820938537778217E-5</v>
      </c>
      <c r="BE69" s="42">
        <v>1.5880151952940784E-5</v>
      </c>
      <c r="BF69" s="42">
        <v>9.2170779875384913E-5</v>
      </c>
      <c r="BG69" s="42">
        <v>6.1540097329209779E-5</v>
      </c>
      <c r="BH69" s="42">
        <v>7.3379152225769645E-5</v>
      </c>
      <c r="BI69" s="42">
        <v>9.7451518587230015E-5</v>
      </c>
      <c r="BJ69" s="42">
        <v>5.9807851488804756E-5</v>
      </c>
      <c r="BK69" s="42">
        <v>3.0882514924278753E-5</v>
      </c>
      <c r="BL69" s="42">
        <v>5.9311127960666458E-5</v>
      </c>
      <c r="BM69" s="42">
        <v>2.195626003785073E-5</v>
      </c>
      <c r="BN69" s="42">
        <v>1.4705186328414809E-4</v>
      </c>
      <c r="BO69" s="42">
        <v>5.1207842500024849E-5</v>
      </c>
      <c r="BP69" s="42">
        <v>0.35338552417693309</v>
      </c>
      <c r="BQ69" s="42">
        <v>2.9123299109750191E-4</v>
      </c>
      <c r="BR69" s="42">
        <v>8.2928281396594505E-5</v>
      </c>
      <c r="BS69" s="42">
        <v>0</v>
      </c>
    </row>
    <row r="70" spans="1:71" ht="15.5" x14ac:dyDescent="0.35">
      <c r="A70" s="12" t="s">
        <v>109</v>
      </c>
      <c r="B70" s="24" t="s">
        <v>239</v>
      </c>
      <c r="C70">
        <f t="shared" ref="C70:C72" si="3">C69+1</f>
        <v>66</v>
      </c>
      <c r="D70" s="42">
        <v>6.0898416309181551E-5</v>
      </c>
      <c r="E70" s="42">
        <v>1.1744395493672015E-4</v>
      </c>
      <c r="F70" s="42">
        <v>6.2612751220563528E-5</v>
      </c>
      <c r="G70" s="42">
        <v>1.1916232314731679E-4</v>
      </c>
      <c r="H70" s="42">
        <v>1.0775157457410827E-4</v>
      </c>
      <c r="I70" s="42">
        <v>6.416329567306027E-5</v>
      </c>
      <c r="J70" s="42">
        <v>1.0535762018205692E-4</v>
      </c>
      <c r="K70" s="42">
        <v>2.4434346476808215E-4</v>
      </c>
      <c r="L70" s="42">
        <v>1.2410052580502293E-4</v>
      </c>
      <c r="M70" s="42">
        <v>2.7409364208850822E-4</v>
      </c>
      <c r="N70" s="42">
        <v>9.0734902197399457E-4</v>
      </c>
      <c r="O70" s="42">
        <v>3.8473026730476384E-4</v>
      </c>
      <c r="P70" s="42">
        <v>1.3211352660977223E-4</v>
      </c>
      <c r="Q70" s="42">
        <v>1.6115191941669583E-4</v>
      </c>
      <c r="R70" s="42">
        <v>3.5076680850938121E-4</v>
      </c>
      <c r="S70" s="42">
        <v>9.7583268337072306E-5</v>
      </c>
      <c r="T70" s="42">
        <v>2.0513891600763495E-4</v>
      </c>
      <c r="U70" s="42">
        <v>1.6449799051083291E-4</v>
      </c>
      <c r="V70" s="42">
        <v>9.4912925136694942E-5</v>
      </c>
      <c r="W70" s="42">
        <v>1.2321306464372088E-4</v>
      </c>
      <c r="X70" s="42">
        <v>1.1251978367211025E-4</v>
      </c>
      <c r="Y70" s="42">
        <v>2.1737683240724234E-4</v>
      </c>
      <c r="Z70" s="42">
        <v>4.7117200175967412E-4</v>
      </c>
      <c r="AA70" s="42">
        <v>4.6182455054435999E-4</v>
      </c>
      <c r="AB70" s="42">
        <v>1.6362528825104758E-4</v>
      </c>
      <c r="AC70" s="42">
        <v>1.4475964020040197E-4</v>
      </c>
      <c r="AD70" s="42">
        <v>1.2846995451543306E-4</v>
      </c>
      <c r="AE70" s="42">
        <v>1.0995071142472519E-4</v>
      </c>
      <c r="AF70" s="42">
        <v>1.4523639955354103E-4</v>
      </c>
      <c r="AG70" s="42">
        <v>3.2818633209328598E-4</v>
      </c>
      <c r="AH70" s="42">
        <v>2.4221444637659783E-4</v>
      </c>
      <c r="AI70" s="42">
        <v>1.5258928949600474E-4</v>
      </c>
      <c r="AJ70" s="42">
        <v>3.9632134012769748E-4</v>
      </c>
      <c r="AK70" s="42">
        <v>1.4082446138370222E-4</v>
      </c>
      <c r="AL70" s="42">
        <v>1.8135420702394719E-4</v>
      </c>
      <c r="AM70" s="42">
        <v>1.516635825458828E-4</v>
      </c>
      <c r="AN70" s="42">
        <v>1.0304899553427926E-4</v>
      </c>
      <c r="AO70" s="42">
        <v>2.082008055669375E-4</v>
      </c>
      <c r="AP70" s="42">
        <v>1.1151417905762251E-4</v>
      </c>
      <c r="AQ70" s="42">
        <v>1.1950911070370004E-4</v>
      </c>
      <c r="AR70" s="42">
        <v>2.7745787420742769E-4</v>
      </c>
      <c r="AS70" s="42">
        <v>2.7054481012723461E-4</v>
      </c>
      <c r="AT70" s="42">
        <v>1.1013002900766784E-4</v>
      </c>
      <c r="AU70" s="42">
        <v>1.3320938587009271E-4</v>
      </c>
      <c r="AV70" s="42">
        <v>1.7729849164315086E-4</v>
      </c>
      <c r="AW70" s="42">
        <v>2.0474223485891907E-4</v>
      </c>
      <c r="AX70" s="42">
        <v>3.9306480327039794E-4</v>
      </c>
      <c r="AY70" s="42">
        <v>2.1656843611537625E-4</v>
      </c>
      <c r="AZ70" s="42">
        <v>6.4192683885523042E-4</v>
      </c>
      <c r="BA70" s="42">
        <v>1.5258768086157006E-2</v>
      </c>
      <c r="BB70" s="42">
        <v>1.4299227978352032E-3</v>
      </c>
      <c r="BC70" s="42">
        <v>2.589117986850317E-4</v>
      </c>
      <c r="BD70" s="42">
        <v>3.6917139198534236E-4</v>
      </c>
      <c r="BE70" s="42">
        <v>3.9225957873686874E-5</v>
      </c>
      <c r="BF70" s="42">
        <v>3.7145530125763687E-4</v>
      </c>
      <c r="BG70" s="42">
        <v>1.4409786073741988E-4</v>
      </c>
      <c r="BH70" s="42">
        <v>5.730995400783573E-3</v>
      </c>
      <c r="BI70" s="42">
        <v>3.3970025314105761E-4</v>
      </c>
      <c r="BJ70" s="42">
        <v>2.0121980653673376E-4</v>
      </c>
      <c r="BK70" s="42">
        <v>1.1070911765039992E-4</v>
      </c>
      <c r="BL70" s="42">
        <v>3.685211722816988E-4</v>
      </c>
      <c r="BM70" s="42">
        <v>1.5190420487236784E-4</v>
      </c>
      <c r="BN70" s="42">
        <v>4.0469349394046516E-4</v>
      </c>
      <c r="BO70" s="42">
        <v>2.3515884359756982E-4</v>
      </c>
      <c r="BP70" s="42">
        <v>1.1790079079830888E-4</v>
      </c>
      <c r="BQ70" s="42">
        <v>0.30566025710125316</v>
      </c>
      <c r="BR70" s="42">
        <v>2.1831323854781008E-3</v>
      </c>
      <c r="BS70" s="42">
        <v>0</v>
      </c>
    </row>
    <row r="71" spans="1:71" ht="15.5" x14ac:dyDescent="0.35">
      <c r="A71" s="12" t="s">
        <v>110</v>
      </c>
      <c r="B71" s="24" t="s">
        <v>241</v>
      </c>
      <c r="C71">
        <f t="shared" si="3"/>
        <v>67</v>
      </c>
      <c r="D71" s="42">
        <v>4.0887082195488109E-4</v>
      </c>
      <c r="E71" s="42">
        <v>4.1353691171799314E-4</v>
      </c>
      <c r="F71" s="42">
        <v>3.7175581566689089E-4</v>
      </c>
      <c r="G71" s="42">
        <v>9.5259498867999884E-4</v>
      </c>
      <c r="H71" s="42">
        <v>9.9360351624293709E-4</v>
      </c>
      <c r="I71" s="42">
        <v>9.7034923168205984E-4</v>
      </c>
      <c r="J71" s="42">
        <v>1.4438878808153517E-3</v>
      </c>
      <c r="K71" s="42">
        <v>7.9450253821670405E-4</v>
      </c>
      <c r="L71" s="42">
        <v>9.1663617072953757E-4</v>
      </c>
      <c r="M71" s="42">
        <v>8.5411190857609734E-4</v>
      </c>
      <c r="N71" s="42">
        <v>1.1109486270867285E-3</v>
      </c>
      <c r="O71" s="42">
        <v>7.9900109168110469E-4</v>
      </c>
      <c r="P71" s="42">
        <v>9.0582431841295492E-4</v>
      </c>
      <c r="Q71" s="42">
        <v>8.7803870260682031E-4</v>
      </c>
      <c r="R71" s="42">
        <v>9.2723418589558384E-4</v>
      </c>
      <c r="S71" s="42">
        <v>8.7636500969633351E-4</v>
      </c>
      <c r="T71" s="42">
        <v>1.01334875267674E-3</v>
      </c>
      <c r="U71" s="42">
        <v>1.2329659323610854E-3</v>
      </c>
      <c r="V71" s="42">
        <v>7.0046627534068565E-4</v>
      </c>
      <c r="W71" s="42">
        <v>8.0502943897758537E-4</v>
      </c>
      <c r="X71" s="42">
        <v>7.4554095613512696E-4</v>
      </c>
      <c r="Y71" s="42">
        <v>8.5209308128917402E-4</v>
      </c>
      <c r="Z71" s="42">
        <v>8.8173307664502864E-4</v>
      </c>
      <c r="AA71" s="42">
        <v>8.9482327838408097E-4</v>
      </c>
      <c r="AB71" s="42">
        <v>9.4225915957229644E-4</v>
      </c>
      <c r="AC71" s="42">
        <v>1.0019577769494938E-3</v>
      </c>
      <c r="AD71" s="42">
        <v>9.583173015561019E-4</v>
      </c>
      <c r="AE71" s="42">
        <v>9.1531822744403283E-4</v>
      </c>
      <c r="AF71" s="42">
        <v>1.060443377795357E-3</v>
      </c>
      <c r="AG71" s="42">
        <v>1.9411172170240415E-3</v>
      </c>
      <c r="AH71" s="42">
        <v>1.1936823701782504E-3</v>
      </c>
      <c r="AI71" s="42">
        <v>1.0060560630195286E-3</v>
      </c>
      <c r="AJ71" s="42">
        <v>1.0612597894299255E-3</v>
      </c>
      <c r="AK71" s="42">
        <v>1.0483173553494035E-3</v>
      </c>
      <c r="AL71" s="42">
        <v>8.0365403393927912E-4</v>
      </c>
      <c r="AM71" s="42">
        <v>8.6939724087652624E-4</v>
      </c>
      <c r="AN71" s="42">
        <v>4.7507595958645054E-4</v>
      </c>
      <c r="AO71" s="42">
        <v>9.5787135113643916E-4</v>
      </c>
      <c r="AP71" s="42">
        <v>3.2883012661275544E-4</v>
      </c>
      <c r="AQ71" s="42">
        <v>4.7252447285806319E-4</v>
      </c>
      <c r="AR71" s="42">
        <v>4.9531334970147583E-4</v>
      </c>
      <c r="AS71" s="42">
        <v>1.005355665871235E-3</v>
      </c>
      <c r="AT71" s="42">
        <v>7.9975587884414273E-4</v>
      </c>
      <c r="AU71" s="42">
        <v>9.0178134725926306E-4</v>
      </c>
      <c r="AV71" s="42">
        <v>6.9892381851988962E-4</v>
      </c>
      <c r="AW71" s="42">
        <v>2.8898886645608566E-3</v>
      </c>
      <c r="AX71" s="42">
        <v>1.6626355376234835E-3</v>
      </c>
      <c r="AY71" s="42">
        <v>5.9992072780313285E-4</v>
      </c>
      <c r="AZ71" s="42">
        <v>1.1588431091789323E-3</v>
      </c>
      <c r="BA71" s="42">
        <v>1.6633499149262146E-3</v>
      </c>
      <c r="BB71" s="42">
        <v>6.9232516682890396E-3</v>
      </c>
      <c r="BC71" s="42">
        <v>2.5343493765331514E-3</v>
      </c>
      <c r="BD71" s="42">
        <v>1.4924710288311284E-3</v>
      </c>
      <c r="BE71" s="42">
        <v>1.3786784121842547E-4</v>
      </c>
      <c r="BF71" s="42">
        <v>9.6874520337326367E-4</v>
      </c>
      <c r="BG71" s="42">
        <v>5.6318420211983768E-4</v>
      </c>
      <c r="BH71" s="42">
        <v>1.9511215321460535E-3</v>
      </c>
      <c r="BI71" s="42">
        <v>8.2476247154690389E-4</v>
      </c>
      <c r="BJ71" s="42">
        <v>1.7191369363514539E-3</v>
      </c>
      <c r="BK71" s="42">
        <v>4.7618186553311648E-4</v>
      </c>
      <c r="BL71" s="42">
        <v>5.8488526676104191E-4</v>
      </c>
      <c r="BM71" s="42">
        <v>3.330416115954858E-4</v>
      </c>
      <c r="BN71" s="42">
        <v>1.5305285007027713E-3</v>
      </c>
      <c r="BO71" s="42">
        <v>2.4565336107211649E-3</v>
      </c>
      <c r="BP71" s="42">
        <v>3.2343805848448876E-3</v>
      </c>
      <c r="BQ71" s="42">
        <v>4.8801218895432025E-4</v>
      </c>
      <c r="BR71" s="42">
        <v>0.27069650674864321</v>
      </c>
      <c r="BS71" s="42">
        <v>0</v>
      </c>
    </row>
    <row r="72" spans="1:71" ht="15.5" x14ac:dyDescent="0.35">
      <c r="A72" s="10" t="s">
        <v>111</v>
      </c>
      <c r="B72" s="24" t="s">
        <v>36</v>
      </c>
      <c r="C72">
        <f t="shared" si="3"/>
        <v>68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42">
        <v>0</v>
      </c>
      <c r="AD72" s="42">
        <v>0</v>
      </c>
      <c r="AE72" s="42">
        <v>0</v>
      </c>
      <c r="AF72" s="42">
        <v>0</v>
      </c>
      <c r="AG72" s="42">
        <v>0</v>
      </c>
      <c r="AH72" s="42">
        <v>0</v>
      </c>
      <c r="AI72" s="42">
        <v>0</v>
      </c>
      <c r="AJ72" s="42">
        <v>0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0</v>
      </c>
      <c r="AU72" s="42">
        <v>0</v>
      </c>
      <c r="AV72" s="42">
        <v>0</v>
      </c>
      <c r="AW72" s="42">
        <v>0</v>
      </c>
      <c r="AX72" s="42">
        <v>0</v>
      </c>
      <c r="AY72" s="42">
        <v>0</v>
      </c>
      <c r="AZ72" s="42">
        <v>0</v>
      </c>
      <c r="BA72" s="42">
        <v>0</v>
      </c>
      <c r="BB72" s="42">
        <v>0</v>
      </c>
      <c r="BC72" s="42">
        <v>0</v>
      </c>
      <c r="BD72" s="42">
        <v>0</v>
      </c>
      <c r="BE72" s="42">
        <v>0</v>
      </c>
      <c r="BF72" s="42">
        <v>0</v>
      </c>
      <c r="BG72" s="42">
        <v>0</v>
      </c>
      <c r="BH72" s="42">
        <v>0</v>
      </c>
      <c r="BI72" s="42">
        <v>0</v>
      </c>
      <c r="BJ72" s="42">
        <v>0</v>
      </c>
      <c r="BK72" s="42">
        <v>0</v>
      </c>
      <c r="BL72" s="42">
        <v>0</v>
      </c>
      <c r="BM72" s="42">
        <v>0</v>
      </c>
      <c r="BN72" s="42">
        <v>0</v>
      </c>
      <c r="BO72" s="42">
        <v>0</v>
      </c>
      <c r="BP72" s="42">
        <v>0</v>
      </c>
      <c r="BQ72" s="42">
        <v>0</v>
      </c>
      <c r="BR72" s="42">
        <v>0</v>
      </c>
      <c r="BS72" s="42">
        <v>1</v>
      </c>
    </row>
    <row r="73" spans="1:71" ht="15.5" x14ac:dyDescent="0.35">
      <c r="A73" s="1"/>
      <c r="B73" s="26"/>
    </row>
    <row r="74" spans="1:71" ht="15.5" x14ac:dyDescent="0.35">
      <c r="A74" s="2"/>
      <c r="B74" s="27" t="s">
        <v>276</v>
      </c>
      <c r="D74" s="42">
        <f>SUM(D5:D72)</f>
        <v>0.22578056393774831</v>
      </c>
      <c r="E74" s="42">
        <f t="shared" ref="E74:BP74" si="4">SUM(E5:E72)</f>
        <v>0.29014238859503522</v>
      </c>
      <c r="F74" s="42">
        <f t="shared" si="4"/>
        <v>0.15896754502065241</v>
      </c>
      <c r="G74" s="42">
        <f t="shared" si="4"/>
        <v>0.33906148423610238</v>
      </c>
      <c r="H74" s="42">
        <f t="shared" si="4"/>
        <v>0.22419857886257247</v>
      </c>
      <c r="I74" s="42">
        <f t="shared" si="4"/>
        <v>0.16761568620349585</v>
      </c>
      <c r="J74" s="42">
        <f t="shared" si="4"/>
        <v>0.33380796097858745</v>
      </c>
      <c r="K74" s="42">
        <f t="shared" si="4"/>
        <v>0.35110427834779234</v>
      </c>
      <c r="L74" s="42">
        <f t="shared" si="4"/>
        <v>0.34448737055701995</v>
      </c>
      <c r="M74" s="42">
        <f t="shared" si="4"/>
        <v>0.33724796580597993</v>
      </c>
      <c r="N74" s="42">
        <f t="shared" si="4"/>
        <v>0.30427090008353297</v>
      </c>
      <c r="O74" s="42">
        <f t="shared" si="4"/>
        <v>0.27905885465345459</v>
      </c>
      <c r="P74" s="42">
        <f t="shared" si="4"/>
        <v>0.39061335081820631</v>
      </c>
      <c r="Q74" s="42">
        <f t="shared" si="4"/>
        <v>0.41569537636470766</v>
      </c>
      <c r="R74" s="42">
        <f t="shared" si="4"/>
        <v>0.46868039368116488</v>
      </c>
      <c r="S74" s="42">
        <f t="shared" si="4"/>
        <v>0.38195077689501028</v>
      </c>
      <c r="T74" s="42">
        <f t="shared" si="4"/>
        <v>0.34113369923672437</v>
      </c>
      <c r="U74" s="42">
        <f t="shared" si="4"/>
        <v>0.41036568863226763</v>
      </c>
      <c r="V74" s="42">
        <f t="shared" si="4"/>
        <v>0.1788733612388578</v>
      </c>
      <c r="W74" s="42">
        <f t="shared" si="4"/>
        <v>0.31047859223727758</v>
      </c>
      <c r="X74" s="42">
        <f t="shared" si="4"/>
        <v>0.24363335076011078</v>
      </c>
      <c r="Y74" s="42">
        <f t="shared" si="4"/>
        <v>0.32140236311613479</v>
      </c>
      <c r="Z74" s="42">
        <f t="shared" si="4"/>
        <v>0.33200473062275032</v>
      </c>
      <c r="AA74" s="42">
        <f t="shared" si="4"/>
        <v>0.31261248681148363</v>
      </c>
      <c r="AB74" s="42">
        <f t="shared" si="4"/>
        <v>0.36144010776193941</v>
      </c>
      <c r="AC74" s="42">
        <f t="shared" si="4"/>
        <v>0.37147786176145309</v>
      </c>
      <c r="AD74" s="42">
        <f t="shared" si="4"/>
        <v>0.29727566117388698</v>
      </c>
      <c r="AE74" s="42">
        <f t="shared" si="4"/>
        <v>0.32796779504869289</v>
      </c>
      <c r="AF74" s="42">
        <f t="shared" si="4"/>
        <v>0.39484260914794367</v>
      </c>
      <c r="AG74" s="42">
        <f t="shared" si="4"/>
        <v>0.29473088117228013</v>
      </c>
      <c r="AH74" s="42">
        <f t="shared" si="4"/>
        <v>0.38471370427043988</v>
      </c>
      <c r="AI74" s="42">
        <f t="shared" si="4"/>
        <v>0.38752902708016101</v>
      </c>
      <c r="AJ74" s="42">
        <f t="shared" si="4"/>
        <v>0.32495809578488383</v>
      </c>
      <c r="AK74" s="42">
        <f t="shared" si="4"/>
        <v>0.39177911703644652</v>
      </c>
      <c r="AL74" s="42">
        <f t="shared" si="4"/>
        <v>0.37315895905684499</v>
      </c>
      <c r="AM74" s="42">
        <f t="shared" si="4"/>
        <v>0.35132707398859564</v>
      </c>
      <c r="AN74" s="42">
        <f t="shared" si="4"/>
        <v>0.33909219428134729</v>
      </c>
      <c r="AO74" s="42">
        <f t="shared" si="4"/>
        <v>0.19792159499479811</v>
      </c>
      <c r="AP74" s="42">
        <f t="shared" si="4"/>
        <v>0.31011550475454652</v>
      </c>
      <c r="AQ74" s="42">
        <f t="shared" si="4"/>
        <v>0.34599182808255946</v>
      </c>
      <c r="AR74" s="42">
        <f t="shared" si="4"/>
        <v>0.37932755802363066</v>
      </c>
      <c r="AS74" s="42">
        <f t="shared" si="4"/>
        <v>0.40696412213586947</v>
      </c>
      <c r="AT74" s="42">
        <f t="shared" si="4"/>
        <v>0.35797680419567662</v>
      </c>
      <c r="AU74" s="42">
        <f t="shared" si="4"/>
        <v>0.42361068378416772</v>
      </c>
      <c r="AV74" s="42">
        <f t="shared" si="4"/>
        <v>0.36670592076649894</v>
      </c>
      <c r="AW74" s="42">
        <f t="shared" si="4"/>
        <v>0.47961590956820377</v>
      </c>
      <c r="AX74" s="42">
        <f t="shared" si="4"/>
        <v>0.4716475902188505</v>
      </c>
      <c r="AY74" s="42">
        <f t="shared" si="4"/>
        <v>0.3383349751222004</v>
      </c>
      <c r="AZ74" s="42">
        <f t="shared" si="4"/>
        <v>0.42555868867185831</v>
      </c>
      <c r="BA74" s="42">
        <f t="shared" si="4"/>
        <v>0.43302504838035782</v>
      </c>
      <c r="BB74" s="42">
        <f t="shared" si="4"/>
        <v>0.25635746990350916</v>
      </c>
      <c r="BC74" s="42">
        <f t="shared" si="4"/>
        <v>0.47861480158876185</v>
      </c>
      <c r="BD74" s="42">
        <f t="shared" si="4"/>
        <v>0.38344209091742743</v>
      </c>
      <c r="BE74" s="42">
        <f t="shared" si="4"/>
        <v>3.6462717853721884E-2</v>
      </c>
      <c r="BF74" s="42">
        <f t="shared" si="4"/>
        <v>0.37760542574286288</v>
      </c>
      <c r="BG74" s="42">
        <f t="shared" si="4"/>
        <v>0.40643728351367991</v>
      </c>
      <c r="BH74" s="42">
        <f t="shared" si="4"/>
        <v>0.36406743452291151</v>
      </c>
      <c r="BI74" s="42">
        <f t="shared" si="4"/>
        <v>0.33298521873188536</v>
      </c>
      <c r="BJ74" s="42">
        <f t="shared" si="4"/>
        <v>0.53429366767947251</v>
      </c>
      <c r="BK74" s="42">
        <f t="shared" si="4"/>
        <v>0.75902374779523829</v>
      </c>
      <c r="BL74" s="42">
        <f t="shared" si="4"/>
        <v>0.72125044494013701</v>
      </c>
      <c r="BM74" s="42">
        <f t="shared" si="4"/>
        <v>0.83147547407671152</v>
      </c>
      <c r="BN74" s="42">
        <f t="shared" si="4"/>
        <v>0.68091598042133428</v>
      </c>
      <c r="BO74" s="42">
        <f t="shared" si="4"/>
        <v>0.73518247198003295</v>
      </c>
      <c r="BP74" s="42">
        <f t="shared" si="4"/>
        <v>0.46451261995275256</v>
      </c>
      <c r="BQ74" s="42">
        <f t="shared" ref="BQ74:BS74" si="5">SUM(BQ5:BQ72)</f>
        <v>0.40416638902260238</v>
      </c>
      <c r="BR74" s="42">
        <f t="shared" si="5"/>
        <v>0.42997843509003697</v>
      </c>
      <c r="BS74" s="42">
        <f t="shared" si="5"/>
        <v>1</v>
      </c>
    </row>
    <row r="75" spans="1:71" ht="15.5" x14ac:dyDescent="0.35">
      <c r="B75" s="27"/>
    </row>
    <row r="76" spans="1:71" s="74" customFormat="1" ht="15.5" x14ac:dyDescent="0.35">
      <c r="B76" s="75"/>
    </row>
    <row r="77" spans="1:71" ht="15.5" x14ac:dyDescent="0.35">
      <c r="B77" s="27"/>
    </row>
    <row r="78" spans="1:71" ht="15.5" x14ac:dyDescent="0.35">
      <c r="B78" s="27"/>
      <c r="D78" s="76">
        <v>1</v>
      </c>
      <c r="E78" s="76">
        <v>2</v>
      </c>
      <c r="F78" s="76">
        <v>3</v>
      </c>
      <c r="G78" s="76">
        <v>4</v>
      </c>
      <c r="H78" s="76">
        <v>5</v>
      </c>
      <c r="I78" s="76">
        <v>6</v>
      </c>
      <c r="J78" s="76">
        <v>7</v>
      </c>
      <c r="K78" s="76">
        <v>8</v>
      </c>
      <c r="L78" s="76">
        <v>9</v>
      </c>
      <c r="M78" s="76">
        <v>10</v>
      </c>
      <c r="N78" s="76">
        <v>11</v>
      </c>
      <c r="O78" s="76">
        <v>12</v>
      </c>
      <c r="P78" s="76">
        <v>13</v>
      </c>
      <c r="Q78" s="76">
        <v>14</v>
      </c>
      <c r="R78" s="76">
        <v>15</v>
      </c>
      <c r="S78" s="76">
        <v>16</v>
      </c>
      <c r="T78" s="76">
        <v>17</v>
      </c>
      <c r="U78" s="76">
        <v>18</v>
      </c>
      <c r="V78" s="76">
        <v>19</v>
      </c>
      <c r="W78" s="76">
        <v>20</v>
      </c>
      <c r="X78" s="76">
        <v>21</v>
      </c>
      <c r="Y78" s="76">
        <v>22</v>
      </c>
      <c r="Z78" s="76">
        <v>23</v>
      </c>
      <c r="AA78" s="76">
        <v>24</v>
      </c>
      <c r="AB78" s="76">
        <v>25</v>
      </c>
      <c r="AC78" s="76">
        <v>26</v>
      </c>
      <c r="AD78" s="76">
        <v>27</v>
      </c>
      <c r="AE78" s="76">
        <v>28</v>
      </c>
      <c r="AF78" s="76">
        <v>29</v>
      </c>
      <c r="AG78" s="76">
        <v>30</v>
      </c>
      <c r="AH78" s="76">
        <v>31</v>
      </c>
      <c r="AI78" s="76">
        <v>32</v>
      </c>
      <c r="AJ78" s="76">
        <v>33</v>
      </c>
      <c r="AK78" s="76">
        <v>34</v>
      </c>
      <c r="AL78" s="76">
        <v>35</v>
      </c>
      <c r="AM78" s="76">
        <v>36</v>
      </c>
      <c r="AN78" s="76">
        <v>37</v>
      </c>
      <c r="AO78" s="76">
        <v>38</v>
      </c>
      <c r="AP78" s="76">
        <v>39</v>
      </c>
      <c r="AQ78" s="76">
        <v>40</v>
      </c>
      <c r="AR78" s="76">
        <v>41</v>
      </c>
      <c r="AS78" s="76">
        <v>42</v>
      </c>
      <c r="AT78" s="76">
        <v>43</v>
      </c>
      <c r="AU78" s="76">
        <v>44</v>
      </c>
      <c r="AV78" s="76">
        <v>45</v>
      </c>
      <c r="AW78" s="76">
        <v>46</v>
      </c>
      <c r="AX78" s="76">
        <v>47</v>
      </c>
      <c r="AY78" s="76">
        <v>48</v>
      </c>
      <c r="AZ78" s="76">
        <v>49</v>
      </c>
      <c r="BA78" s="76">
        <v>50</v>
      </c>
      <c r="BB78" s="76">
        <v>51</v>
      </c>
      <c r="BC78" s="76">
        <v>52</v>
      </c>
      <c r="BD78" s="76">
        <v>53</v>
      </c>
      <c r="BE78" s="76">
        <v>54</v>
      </c>
      <c r="BF78" s="76">
        <v>55</v>
      </c>
      <c r="BG78" s="76">
        <v>56</v>
      </c>
      <c r="BH78" s="76">
        <v>57</v>
      </c>
      <c r="BI78" s="76">
        <v>58</v>
      </c>
      <c r="BJ78" s="76">
        <v>59</v>
      </c>
      <c r="BK78" s="76">
        <v>60</v>
      </c>
      <c r="BL78" s="76">
        <v>61</v>
      </c>
      <c r="BM78" s="76">
        <v>62</v>
      </c>
      <c r="BN78" s="76">
        <v>63</v>
      </c>
      <c r="BO78" s="76">
        <v>64</v>
      </c>
      <c r="BP78" s="76">
        <v>65</v>
      </c>
      <c r="BQ78" s="76">
        <v>66</v>
      </c>
      <c r="BR78" s="76">
        <v>67</v>
      </c>
      <c r="BS78" s="76">
        <v>68</v>
      </c>
    </row>
    <row r="79" spans="1:71" ht="15.5" x14ac:dyDescent="0.35">
      <c r="B79" s="27"/>
      <c r="C79" s="76">
        <v>1</v>
      </c>
      <c r="D79">
        <f>IF(D$78=$C79,D$148,0)</f>
        <v>0.12783887339290895</v>
      </c>
      <c r="E79">
        <f>IF(E$78=$C79,E$148,0)</f>
        <v>0</v>
      </c>
      <c r="F79">
        <f t="shared" ref="F79:BQ82" si="6">IF(F$78=$C79,F$148,0)</f>
        <v>0</v>
      </c>
      <c r="G79">
        <f t="shared" si="6"/>
        <v>0</v>
      </c>
      <c r="H79">
        <f t="shared" si="6"/>
        <v>0</v>
      </c>
      <c r="I79">
        <f t="shared" si="6"/>
        <v>0</v>
      </c>
      <c r="J79">
        <f t="shared" si="6"/>
        <v>0</v>
      </c>
      <c r="K79">
        <f t="shared" si="6"/>
        <v>0</v>
      </c>
      <c r="L79">
        <f t="shared" si="6"/>
        <v>0</v>
      </c>
      <c r="M79">
        <f t="shared" si="6"/>
        <v>0</v>
      </c>
      <c r="N79">
        <f t="shared" si="6"/>
        <v>0</v>
      </c>
      <c r="O79">
        <f t="shared" si="6"/>
        <v>0</v>
      </c>
      <c r="P79">
        <f t="shared" si="6"/>
        <v>0</v>
      </c>
      <c r="Q79">
        <f t="shared" si="6"/>
        <v>0</v>
      </c>
      <c r="R79">
        <f t="shared" si="6"/>
        <v>0</v>
      </c>
      <c r="S79">
        <f t="shared" si="6"/>
        <v>0</v>
      </c>
      <c r="T79">
        <f t="shared" si="6"/>
        <v>0</v>
      </c>
      <c r="U79">
        <f t="shared" si="6"/>
        <v>0</v>
      </c>
      <c r="V79">
        <f t="shared" si="6"/>
        <v>0</v>
      </c>
      <c r="W79">
        <f t="shared" si="6"/>
        <v>0</v>
      </c>
      <c r="X79">
        <f t="shared" si="6"/>
        <v>0</v>
      </c>
      <c r="Y79">
        <f t="shared" si="6"/>
        <v>0</v>
      </c>
      <c r="Z79">
        <f t="shared" si="6"/>
        <v>0</v>
      </c>
      <c r="AA79">
        <f t="shared" si="6"/>
        <v>0</v>
      </c>
      <c r="AB79">
        <f t="shared" si="6"/>
        <v>0</v>
      </c>
      <c r="AC79">
        <f t="shared" si="6"/>
        <v>0</v>
      </c>
      <c r="AD79">
        <f t="shared" si="6"/>
        <v>0</v>
      </c>
      <c r="AE79">
        <f t="shared" si="6"/>
        <v>0</v>
      </c>
      <c r="AF79">
        <f t="shared" si="6"/>
        <v>0</v>
      </c>
      <c r="AG79">
        <f t="shared" si="6"/>
        <v>0</v>
      </c>
      <c r="AH79">
        <f t="shared" si="6"/>
        <v>0</v>
      </c>
      <c r="AI79">
        <f t="shared" si="6"/>
        <v>0</v>
      </c>
      <c r="AJ79">
        <f t="shared" si="6"/>
        <v>0</v>
      </c>
      <c r="AK79">
        <f t="shared" si="6"/>
        <v>0</v>
      </c>
      <c r="AL79">
        <f t="shared" si="6"/>
        <v>0</v>
      </c>
      <c r="AM79">
        <f t="shared" si="6"/>
        <v>0</v>
      </c>
      <c r="AN79">
        <f t="shared" si="6"/>
        <v>0</v>
      </c>
      <c r="AO79">
        <f t="shared" si="6"/>
        <v>0</v>
      </c>
      <c r="AP79">
        <f t="shared" si="6"/>
        <v>0</v>
      </c>
      <c r="AQ79">
        <f t="shared" si="6"/>
        <v>0</v>
      </c>
      <c r="AR79">
        <f t="shared" si="6"/>
        <v>0</v>
      </c>
      <c r="AS79">
        <f t="shared" si="6"/>
        <v>0</v>
      </c>
      <c r="AT79">
        <f t="shared" si="6"/>
        <v>0</v>
      </c>
      <c r="AU79">
        <f t="shared" si="6"/>
        <v>0</v>
      </c>
      <c r="AV79">
        <f t="shared" si="6"/>
        <v>0</v>
      </c>
      <c r="AW79">
        <f t="shared" si="6"/>
        <v>0</v>
      </c>
      <c r="AX79">
        <f t="shared" si="6"/>
        <v>0</v>
      </c>
      <c r="AY79">
        <f t="shared" si="6"/>
        <v>0</v>
      </c>
      <c r="AZ79">
        <f t="shared" si="6"/>
        <v>0</v>
      </c>
      <c r="BA79">
        <f t="shared" si="6"/>
        <v>0</v>
      </c>
      <c r="BB79">
        <f t="shared" si="6"/>
        <v>0</v>
      </c>
      <c r="BC79">
        <f t="shared" si="6"/>
        <v>0</v>
      </c>
      <c r="BD79">
        <f t="shared" si="6"/>
        <v>0</v>
      </c>
      <c r="BE79">
        <f t="shared" si="6"/>
        <v>0</v>
      </c>
      <c r="BF79">
        <f t="shared" si="6"/>
        <v>0</v>
      </c>
      <c r="BG79">
        <f t="shared" si="6"/>
        <v>0</v>
      </c>
      <c r="BH79">
        <f t="shared" si="6"/>
        <v>0</v>
      </c>
      <c r="BI79">
        <f t="shared" si="6"/>
        <v>0</v>
      </c>
      <c r="BJ79">
        <f t="shared" si="6"/>
        <v>0</v>
      </c>
      <c r="BK79">
        <f t="shared" si="6"/>
        <v>0</v>
      </c>
      <c r="BL79">
        <f t="shared" si="6"/>
        <v>0</v>
      </c>
      <c r="BM79">
        <f t="shared" si="6"/>
        <v>0</v>
      </c>
      <c r="BN79">
        <f t="shared" si="6"/>
        <v>0</v>
      </c>
      <c r="BO79">
        <f t="shared" si="6"/>
        <v>0</v>
      </c>
      <c r="BP79">
        <f t="shared" si="6"/>
        <v>0</v>
      </c>
      <c r="BQ79">
        <f t="shared" si="6"/>
        <v>0</v>
      </c>
      <c r="BR79">
        <f t="shared" ref="BR79:BS94" si="7">IF(BR$78=$C79,BR$148,0)</f>
        <v>0</v>
      </c>
      <c r="BS79">
        <f t="shared" si="7"/>
        <v>0</v>
      </c>
    </row>
    <row r="80" spans="1:71" ht="15.5" x14ac:dyDescent="0.35">
      <c r="B80" s="27"/>
      <c r="C80" s="76">
        <v>2</v>
      </c>
      <c r="D80">
        <f>IF(D$78=$C80,D$148,0)</f>
        <v>0</v>
      </c>
      <c r="E80">
        <f>IF(E$78=$C80,E$148,0)</f>
        <v>0.16851212731281756</v>
      </c>
      <c r="F80">
        <f t="shared" si="6"/>
        <v>0</v>
      </c>
      <c r="G80">
        <f t="shared" si="6"/>
        <v>0</v>
      </c>
      <c r="H80">
        <f t="shared" si="6"/>
        <v>0</v>
      </c>
      <c r="I80">
        <f t="shared" si="6"/>
        <v>0</v>
      </c>
      <c r="J80">
        <f t="shared" si="6"/>
        <v>0</v>
      </c>
      <c r="K80">
        <f t="shared" si="6"/>
        <v>0</v>
      </c>
      <c r="L80">
        <f t="shared" si="6"/>
        <v>0</v>
      </c>
      <c r="M80">
        <f t="shared" si="6"/>
        <v>0</v>
      </c>
      <c r="N80">
        <f t="shared" si="6"/>
        <v>0</v>
      </c>
      <c r="O80">
        <f t="shared" si="6"/>
        <v>0</v>
      </c>
      <c r="P80">
        <f t="shared" si="6"/>
        <v>0</v>
      </c>
      <c r="Q80">
        <f t="shared" si="6"/>
        <v>0</v>
      </c>
      <c r="R80">
        <f t="shared" si="6"/>
        <v>0</v>
      </c>
      <c r="S80">
        <f t="shared" si="6"/>
        <v>0</v>
      </c>
      <c r="T80">
        <f t="shared" si="6"/>
        <v>0</v>
      </c>
      <c r="U80">
        <f t="shared" si="6"/>
        <v>0</v>
      </c>
      <c r="V80">
        <f t="shared" si="6"/>
        <v>0</v>
      </c>
      <c r="W80">
        <f t="shared" si="6"/>
        <v>0</v>
      </c>
      <c r="X80">
        <f t="shared" si="6"/>
        <v>0</v>
      </c>
      <c r="Y80">
        <f t="shared" si="6"/>
        <v>0</v>
      </c>
      <c r="Z80">
        <f t="shared" si="6"/>
        <v>0</v>
      </c>
      <c r="AA80">
        <f t="shared" si="6"/>
        <v>0</v>
      </c>
      <c r="AB80">
        <f t="shared" si="6"/>
        <v>0</v>
      </c>
      <c r="AC80">
        <f t="shared" si="6"/>
        <v>0</v>
      </c>
      <c r="AD80">
        <f t="shared" si="6"/>
        <v>0</v>
      </c>
      <c r="AE80">
        <f t="shared" si="6"/>
        <v>0</v>
      </c>
      <c r="AF80">
        <f t="shared" si="6"/>
        <v>0</v>
      </c>
      <c r="AG80">
        <f t="shared" si="6"/>
        <v>0</v>
      </c>
      <c r="AH80">
        <f t="shared" si="6"/>
        <v>0</v>
      </c>
      <c r="AI80">
        <f t="shared" si="6"/>
        <v>0</v>
      </c>
      <c r="AJ80">
        <f t="shared" si="6"/>
        <v>0</v>
      </c>
      <c r="AK80">
        <f t="shared" si="6"/>
        <v>0</v>
      </c>
      <c r="AL80">
        <f t="shared" si="6"/>
        <v>0</v>
      </c>
      <c r="AM80">
        <f t="shared" si="6"/>
        <v>0</v>
      </c>
      <c r="AN80">
        <f t="shared" si="6"/>
        <v>0</v>
      </c>
      <c r="AO80">
        <f t="shared" si="6"/>
        <v>0</v>
      </c>
      <c r="AP80">
        <f t="shared" si="6"/>
        <v>0</v>
      </c>
      <c r="AQ80">
        <f t="shared" si="6"/>
        <v>0</v>
      </c>
      <c r="AR80">
        <f t="shared" si="6"/>
        <v>0</v>
      </c>
      <c r="AS80">
        <f t="shared" si="6"/>
        <v>0</v>
      </c>
      <c r="AT80">
        <f t="shared" si="6"/>
        <v>0</v>
      </c>
      <c r="AU80">
        <f t="shared" si="6"/>
        <v>0</v>
      </c>
      <c r="AV80">
        <f t="shared" si="6"/>
        <v>0</v>
      </c>
      <c r="AW80">
        <f t="shared" si="6"/>
        <v>0</v>
      </c>
      <c r="AX80">
        <f t="shared" si="6"/>
        <v>0</v>
      </c>
      <c r="AY80">
        <f t="shared" si="6"/>
        <v>0</v>
      </c>
      <c r="AZ80">
        <f t="shared" si="6"/>
        <v>0</v>
      </c>
      <c r="BA80">
        <f t="shared" si="6"/>
        <v>0</v>
      </c>
      <c r="BB80">
        <f t="shared" si="6"/>
        <v>0</v>
      </c>
      <c r="BC80">
        <f t="shared" si="6"/>
        <v>0</v>
      </c>
      <c r="BD80">
        <f t="shared" si="6"/>
        <v>0</v>
      </c>
      <c r="BE80">
        <f t="shared" si="6"/>
        <v>0</v>
      </c>
      <c r="BF80">
        <f t="shared" si="6"/>
        <v>0</v>
      </c>
      <c r="BG80">
        <f t="shared" si="6"/>
        <v>0</v>
      </c>
      <c r="BH80">
        <f t="shared" si="6"/>
        <v>0</v>
      </c>
      <c r="BI80">
        <f t="shared" si="6"/>
        <v>0</v>
      </c>
      <c r="BJ80">
        <f t="shared" si="6"/>
        <v>0</v>
      </c>
      <c r="BK80">
        <f t="shared" si="6"/>
        <v>0</v>
      </c>
      <c r="BL80">
        <f t="shared" si="6"/>
        <v>0</v>
      </c>
      <c r="BM80">
        <f t="shared" si="6"/>
        <v>0</v>
      </c>
      <c r="BN80">
        <f t="shared" si="6"/>
        <v>0</v>
      </c>
      <c r="BO80">
        <f t="shared" si="6"/>
        <v>0</v>
      </c>
      <c r="BP80">
        <f t="shared" si="6"/>
        <v>0</v>
      </c>
      <c r="BQ80">
        <f t="shared" si="6"/>
        <v>0</v>
      </c>
      <c r="BR80">
        <f t="shared" si="7"/>
        <v>0</v>
      </c>
      <c r="BS80">
        <f t="shared" si="7"/>
        <v>0</v>
      </c>
    </row>
    <row r="81" spans="2:71" ht="15.5" x14ac:dyDescent="0.35">
      <c r="B81" s="27"/>
      <c r="C81" s="76">
        <v>3</v>
      </c>
      <c r="D81">
        <f t="shared" ref="D81:S102" si="8">IF(D$78=$C81,D$148,0)</f>
        <v>0</v>
      </c>
      <c r="E81">
        <f t="shared" si="8"/>
        <v>0</v>
      </c>
      <c r="F81">
        <f t="shared" si="6"/>
        <v>9.7530985638402512E-2</v>
      </c>
      <c r="G81">
        <f t="shared" si="6"/>
        <v>0</v>
      </c>
      <c r="H81">
        <f t="shared" si="6"/>
        <v>0</v>
      </c>
      <c r="I81">
        <f t="shared" si="6"/>
        <v>0</v>
      </c>
      <c r="J81">
        <f t="shared" si="6"/>
        <v>0</v>
      </c>
      <c r="K81">
        <f t="shared" si="6"/>
        <v>0</v>
      </c>
      <c r="L81">
        <f t="shared" si="6"/>
        <v>0</v>
      </c>
      <c r="M81">
        <f t="shared" si="6"/>
        <v>0</v>
      </c>
      <c r="N81">
        <f t="shared" si="6"/>
        <v>0</v>
      </c>
      <c r="O81">
        <f t="shared" si="6"/>
        <v>0</v>
      </c>
      <c r="P81">
        <f t="shared" si="6"/>
        <v>0</v>
      </c>
      <c r="Q81">
        <f t="shared" si="6"/>
        <v>0</v>
      </c>
      <c r="R81">
        <f t="shared" si="6"/>
        <v>0</v>
      </c>
      <c r="S81">
        <f t="shared" si="6"/>
        <v>0</v>
      </c>
      <c r="T81">
        <f t="shared" si="6"/>
        <v>0</v>
      </c>
      <c r="U81">
        <f t="shared" si="6"/>
        <v>0</v>
      </c>
      <c r="V81">
        <f t="shared" si="6"/>
        <v>0</v>
      </c>
      <c r="W81">
        <f t="shared" si="6"/>
        <v>0</v>
      </c>
      <c r="X81">
        <f t="shared" si="6"/>
        <v>0</v>
      </c>
      <c r="Y81">
        <f t="shared" si="6"/>
        <v>0</v>
      </c>
      <c r="Z81">
        <f t="shared" si="6"/>
        <v>0</v>
      </c>
      <c r="AA81">
        <f t="shared" si="6"/>
        <v>0</v>
      </c>
      <c r="AB81">
        <f t="shared" si="6"/>
        <v>0</v>
      </c>
      <c r="AC81">
        <f t="shared" si="6"/>
        <v>0</v>
      </c>
      <c r="AD81">
        <f t="shared" si="6"/>
        <v>0</v>
      </c>
      <c r="AE81">
        <f t="shared" si="6"/>
        <v>0</v>
      </c>
      <c r="AF81">
        <f t="shared" si="6"/>
        <v>0</v>
      </c>
      <c r="AG81">
        <f t="shared" si="6"/>
        <v>0</v>
      </c>
      <c r="AH81">
        <f t="shared" si="6"/>
        <v>0</v>
      </c>
      <c r="AI81">
        <f t="shared" si="6"/>
        <v>0</v>
      </c>
      <c r="AJ81">
        <f t="shared" si="6"/>
        <v>0</v>
      </c>
      <c r="AK81">
        <f t="shared" si="6"/>
        <v>0</v>
      </c>
      <c r="AL81">
        <f t="shared" si="6"/>
        <v>0</v>
      </c>
      <c r="AM81">
        <f t="shared" si="6"/>
        <v>0</v>
      </c>
      <c r="AN81">
        <f t="shared" si="6"/>
        <v>0</v>
      </c>
      <c r="AO81">
        <f t="shared" si="6"/>
        <v>0</v>
      </c>
      <c r="AP81">
        <f t="shared" si="6"/>
        <v>0</v>
      </c>
      <c r="AQ81">
        <f t="shared" si="6"/>
        <v>0</v>
      </c>
      <c r="AR81">
        <f t="shared" si="6"/>
        <v>0</v>
      </c>
      <c r="AS81">
        <f t="shared" si="6"/>
        <v>0</v>
      </c>
      <c r="AT81">
        <f t="shared" si="6"/>
        <v>0</v>
      </c>
      <c r="AU81">
        <f t="shared" si="6"/>
        <v>0</v>
      </c>
      <c r="AV81">
        <f t="shared" si="6"/>
        <v>0</v>
      </c>
      <c r="AW81">
        <f t="shared" si="6"/>
        <v>0</v>
      </c>
      <c r="AX81">
        <f t="shared" si="6"/>
        <v>0</v>
      </c>
      <c r="AY81">
        <f t="shared" si="6"/>
        <v>0</v>
      </c>
      <c r="AZ81">
        <f t="shared" si="6"/>
        <v>0</v>
      </c>
      <c r="BA81">
        <f t="shared" si="6"/>
        <v>0</v>
      </c>
      <c r="BB81">
        <f t="shared" si="6"/>
        <v>0</v>
      </c>
      <c r="BC81">
        <f t="shared" si="6"/>
        <v>0</v>
      </c>
      <c r="BD81">
        <f t="shared" si="6"/>
        <v>0</v>
      </c>
      <c r="BE81">
        <f t="shared" si="6"/>
        <v>0</v>
      </c>
      <c r="BF81">
        <f t="shared" si="6"/>
        <v>0</v>
      </c>
      <c r="BG81">
        <f t="shared" si="6"/>
        <v>0</v>
      </c>
      <c r="BH81">
        <f t="shared" si="6"/>
        <v>0</v>
      </c>
      <c r="BI81">
        <f t="shared" si="6"/>
        <v>0</v>
      </c>
      <c r="BJ81">
        <f t="shared" si="6"/>
        <v>0</v>
      </c>
      <c r="BK81">
        <f t="shared" si="6"/>
        <v>0</v>
      </c>
      <c r="BL81">
        <f t="shared" si="6"/>
        <v>0</v>
      </c>
      <c r="BM81">
        <f t="shared" si="6"/>
        <v>0</v>
      </c>
      <c r="BN81">
        <f t="shared" si="6"/>
        <v>0</v>
      </c>
      <c r="BO81">
        <f t="shared" si="6"/>
        <v>0</v>
      </c>
      <c r="BP81">
        <f t="shared" si="6"/>
        <v>0</v>
      </c>
      <c r="BQ81">
        <f t="shared" si="6"/>
        <v>0</v>
      </c>
      <c r="BR81">
        <f t="shared" si="7"/>
        <v>0</v>
      </c>
      <c r="BS81">
        <f t="shared" si="7"/>
        <v>0</v>
      </c>
    </row>
    <row r="82" spans="2:71" ht="15.5" x14ac:dyDescent="0.35">
      <c r="B82" s="27"/>
      <c r="C82" s="76">
        <v>4</v>
      </c>
      <c r="D82">
        <f t="shared" si="8"/>
        <v>0</v>
      </c>
      <c r="E82">
        <f t="shared" si="8"/>
        <v>0</v>
      </c>
      <c r="F82">
        <f t="shared" si="6"/>
        <v>0</v>
      </c>
      <c r="G82">
        <f t="shared" si="6"/>
        <v>0.18681763040841085</v>
      </c>
      <c r="H82">
        <f t="shared" si="6"/>
        <v>0</v>
      </c>
      <c r="I82">
        <f t="shared" si="6"/>
        <v>0</v>
      </c>
      <c r="J82">
        <f t="shared" si="6"/>
        <v>0</v>
      </c>
      <c r="K82">
        <f t="shared" si="6"/>
        <v>0</v>
      </c>
      <c r="L82">
        <f t="shared" si="6"/>
        <v>0</v>
      </c>
      <c r="M82">
        <f t="shared" si="6"/>
        <v>0</v>
      </c>
      <c r="N82">
        <f t="shared" si="6"/>
        <v>0</v>
      </c>
      <c r="O82">
        <f t="shared" si="6"/>
        <v>0</v>
      </c>
      <c r="P82">
        <f t="shared" si="6"/>
        <v>0</v>
      </c>
      <c r="Q82">
        <f t="shared" si="6"/>
        <v>0</v>
      </c>
      <c r="R82">
        <f t="shared" si="6"/>
        <v>0</v>
      </c>
      <c r="S82">
        <f t="shared" si="6"/>
        <v>0</v>
      </c>
      <c r="T82">
        <f t="shared" si="6"/>
        <v>0</v>
      </c>
      <c r="U82">
        <f t="shared" si="6"/>
        <v>0</v>
      </c>
      <c r="V82">
        <f t="shared" si="6"/>
        <v>0</v>
      </c>
      <c r="W82">
        <f t="shared" si="6"/>
        <v>0</v>
      </c>
      <c r="X82">
        <f t="shared" si="6"/>
        <v>0</v>
      </c>
      <c r="Y82">
        <f t="shared" si="6"/>
        <v>0</v>
      </c>
      <c r="Z82">
        <f t="shared" si="6"/>
        <v>0</v>
      </c>
      <c r="AA82">
        <f t="shared" si="6"/>
        <v>0</v>
      </c>
      <c r="AB82">
        <f t="shared" si="6"/>
        <v>0</v>
      </c>
      <c r="AC82">
        <f t="shared" si="6"/>
        <v>0</v>
      </c>
      <c r="AD82">
        <f t="shared" si="6"/>
        <v>0</v>
      </c>
      <c r="AE82">
        <f t="shared" si="6"/>
        <v>0</v>
      </c>
      <c r="AF82">
        <f t="shared" si="6"/>
        <v>0</v>
      </c>
      <c r="AG82">
        <f t="shared" si="6"/>
        <v>0</v>
      </c>
      <c r="AH82">
        <f t="shared" si="6"/>
        <v>0</v>
      </c>
      <c r="AI82">
        <f t="shared" si="6"/>
        <v>0</v>
      </c>
      <c r="AJ82">
        <f t="shared" si="6"/>
        <v>0</v>
      </c>
      <c r="AK82">
        <f t="shared" si="6"/>
        <v>0</v>
      </c>
      <c r="AL82">
        <f t="shared" si="6"/>
        <v>0</v>
      </c>
      <c r="AM82">
        <f t="shared" si="6"/>
        <v>0</v>
      </c>
      <c r="AN82">
        <f t="shared" si="6"/>
        <v>0</v>
      </c>
      <c r="AO82">
        <f t="shared" si="6"/>
        <v>0</v>
      </c>
      <c r="AP82">
        <f t="shared" si="6"/>
        <v>0</v>
      </c>
      <c r="AQ82">
        <f t="shared" si="6"/>
        <v>0</v>
      </c>
      <c r="AR82">
        <f t="shared" si="6"/>
        <v>0</v>
      </c>
      <c r="AS82">
        <f t="shared" si="6"/>
        <v>0</v>
      </c>
      <c r="AT82">
        <f t="shared" si="6"/>
        <v>0</v>
      </c>
      <c r="AU82">
        <f t="shared" si="6"/>
        <v>0</v>
      </c>
      <c r="AV82">
        <f t="shared" si="6"/>
        <v>0</v>
      </c>
      <c r="AW82">
        <f t="shared" si="6"/>
        <v>0</v>
      </c>
      <c r="AX82">
        <f t="shared" si="6"/>
        <v>0</v>
      </c>
      <c r="AY82">
        <f t="shared" si="6"/>
        <v>0</v>
      </c>
      <c r="AZ82">
        <f t="shared" si="6"/>
        <v>0</v>
      </c>
      <c r="BA82">
        <f t="shared" si="6"/>
        <v>0</v>
      </c>
      <c r="BB82">
        <f t="shared" si="6"/>
        <v>0</v>
      </c>
      <c r="BC82">
        <f t="shared" si="6"/>
        <v>0</v>
      </c>
      <c r="BD82">
        <f t="shared" si="6"/>
        <v>0</v>
      </c>
      <c r="BE82">
        <f t="shared" si="6"/>
        <v>0</v>
      </c>
      <c r="BF82">
        <f t="shared" si="6"/>
        <v>0</v>
      </c>
      <c r="BG82">
        <f t="shared" si="6"/>
        <v>0</v>
      </c>
      <c r="BH82">
        <f t="shared" si="6"/>
        <v>0</v>
      </c>
      <c r="BI82">
        <f t="shared" si="6"/>
        <v>0</v>
      </c>
      <c r="BJ82">
        <f t="shared" si="6"/>
        <v>0</v>
      </c>
      <c r="BK82">
        <f t="shared" si="6"/>
        <v>0</v>
      </c>
      <c r="BL82">
        <f t="shared" si="6"/>
        <v>0</v>
      </c>
      <c r="BM82">
        <f t="shared" si="6"/>
        <v>0</v>
      </c>
      <c r="BN82">
        <f t="shared" si="6"/>
        <v>0</v>
      </c>
      <c r="BO82">
        <f t="shared" si="6"/>
        <v>0</v>
      </c>
      <c r="BP82">
        <f t="shared" si="6"/>
        <v>0</v>
      </c>
      <c r="BQ82">
        <f t="shared" ref="F82:BQ86" si="9">IF(BQ$78=$C82,BQ$148,0)</f>
        <v>0</v>
      </c>
      <c r="BR82">
        <f t="shared" si="7"/>
        <v>0</v>
      </c>
      <c r="BS82">
        <f t="shared" si="7"/>
        <v>0</v>
      </c>
    </row>
    <row r="83" spans="2:71" ht="15.5" x14ac:dyDescent="0.35">
      <c r="B83" s="27"/>
      <c r="C83" s="76">
        <v>5</v>
      </c>
      <c r="D83">
        <f t="shared" si="8"/>
        <v>0</v>
      </c>
      <c r="E83">
        <f t="shared" si="8"/>
        <v>0</v>
      </c>
      <c r="F83">
        <f t="shared" si="9"/>
        <v>0</v>
      </c>
      <c r="G83">
        <f t="shared" si="9"/>
        <v>0</v>
      </c>
      <c r="H83">
        <f t="shared" si="9"/>
        <v>0.10398874968038865</v>
      </c>
      <c r="I83">
        <f t="shared" si="9"/>
        <v>0</v>
      </c>
      <c r="J83">
        <f t="shared" si="9"/>
        <v>0</v>
      </c>
      <c r="K83">
        <f t="shared" si="9"/>
        <v>0</v>
      </c>
      <c r="L83">
        <f t="shared" si="9"/>
        <v>0</v>
      </c>
      <c r="M83">
        <f t="shared" si="9"/>
        <v>0</v>
      </c>
      <c r="N83">
        <f t="shared" si="9"/>
        <v>0</v>
      </c>
      <c r="O83">
        <f t="shared" si="9"/>
        <v>0</v>
      </c>
      <c r="P83">
        <f t="shared" si="9"/>
        <v>0</v>
      </c>
      <c r="Q83">
        <f t="shared" si="9"/>
        <v>0</v>
      </c>
      <c r="R83">
        <f t="shared" si="9"/>
        <v>0</v>
      </c>
      <c r="S83">
        <f t="shared" si="9"/>
        <v>0</v>
      </c>
      <c r="T83">
        <f t="shared" si="9"/>
        <v>0</v>
      </c>
      <c r="U83">
        <f t="shared" si="9"/>
        <v>0</v>
      </c>
      <c r="V83">
        <f t="shared" si="9"/>
        <v>0</v>
      </c>
      <c r="W83">
        <f t="shared" si="9"/>
        <v>0</v>
      </c>
      <c r="X83">
        <f t="shared" si="9"/>
        <v>0</v>
      </c>
      <c r="Y83">
        <f t="shared" si="9"/>
        <v>0</v>
      </c>
      <c r="Z83">
        <f t="shared" si="9"/>
        <v>0</v>
      </c>
      <c r="AA83">
        <f t="shared" si="9"/>
        <v>0</v>
      </c>
      <c r="AB83">
        <f t="shared" si="9"/>
        <v>0</v>
      </c>
      <c r="AC83">
        <f t="shared" si="9"/>
        <v>0</v>
      </c>
      <c r="AD83">
        <f t="shared" si="9"/>
        <v>0</v>
      </c>
      <c r="AE83">
        <f t="shared" si="9"/>
        <v>0</v>
      </c>
      <c r="AF83">
        <f t="shared" si="9"/>
        <v>0</v>
      </c>
      <c r="AG83">
        <f t="shared" si="9"/>
        <v>0</v>
      </c>
      <c r="AH83">
        <f t="shared" si="9"/>
        <v>0</v>
      </c>
      <c r="AI83">
        <f t="shared" si="9"/>
        <v>0</v>
      </c>
      <c r="AJ83">
        <f t="shared" si="9"/>
        <v>0</v>
      </c>
      <c r="AK83">
        <f t="shared" si="9"/>
        <v>0</v>
      </c>
      <c r="AL83">
        <f t="shared" si="9"/>
        <v>0</v>
      </c>
      <c r="AM83">
        <f t="shared" si="9"/>
        <v>0</v>
      </c>
      <c r="AN83">
        <f t="shared" si="9"/>
        <v>0</v>
      </c>
      <c r="AO83">
        <f t="shared" si="9"/>
        <v>0</v>
      </c>
      <c r="AP83">
        <f t="shared" si="9"/>
        <v>0</v>
      </c>
      <c r="AQ83">
        <f t="shared" si="9"/>
        <v>0</v>
      </c>
      <c r="AR83">
        <f t="shared" si="9"/>
        <v>0</v>
      </c>
      <c r="AS83">
        <f t="shared" si="9"/>
        <v>0</v>
      </c>
      <c r="AT83">
        <f t="shared" si="9"/>
        <v>0</v>
      </c>
      <c r="AU83">
        <f t="shared" si="9"/>
        <v>0</v>
      </c>
      <c r="AV83">
        <f t="shared" si="9"/>
        <v>0</v>
      </c>
      <c r="AW83">
        <f t="shared" si="9"/>
        <v>0</v>
      </c>
      <c r="AX83">
        <f t="shared" si="9"/>
        <v>0</v>
      </c>
      <c r="AY83">
        <f t="shared" si="9"/>
        <v>0</v>
      </c>
      <c r="AZ83">
        <f t="shared" si="9"/>
        <v>0</v>
      </c>
      <c r="BA83">
        <f t="shared" si="9"/>
        <v>0</v>
      </c>
      <c r="BB83">
        <f t="shared" si="9"/>
        <v>0</v>
      </c>
      <c r="BC83">
        <f t="shared" si="9"/>
        <v>0</v>
      </c>
      <c r="BD83">
        <f t="shared" si="9"/>
        <v>0</v>
      </c>
      <c r="BE83">
        <f t="shared" si="9"/>
        <v>0</v>
      </c>
      <c r="BF83">
        <f t="shared" si="9"/>
        <v>0</v>
      </c>
      <c r="BG83">
        <f t="shared" si="9"/>
        <v>0</v>
      </c>
      <c r="BH83">
        <f t="shared" si="9"/>
        <v>0</v>
      </c>
      <c r="BI83">
        <f t="shared" si="9"/>
        <v>0</v>
      </c>
      <c r="BJ83">
        <f t="shared" si="9"/>
        <v>0</v>
      </c>
      <c r="BK83">
        <f t="shared" si="9"/>
        <v>0</v>
      </c>
      <c r="BL83">
        <f t="shared" si="9"/>
        <v>0</v>
      </c>
      <c r="BM83">
        <f t="shared" si="9"/>
        <v>0</v>
      </c>
      <c r="BN83">
        <f t="shared" si="9"/>
        <v>0</v>
      </c>
      <c r="BO83">
        <f t="shared" si="9"/>
        <v>0</v>
      </c>
      <c r="BP83">
        <f t="shared" si="9"/>
        <v>0</v>
      </c>
      <c r="BQ83">
        <f t="shared" si="9"/>
        <v>0</v>
      </c>
      <c r="BR83">
        <f t="shared" si="7"/>
        <v>0</v>
      </c>
      <c r="BS83">
        <f t="shared" si="7"/>
        <v>0</v>
      </c>
    </row>
    <row r="84" spans="2:71" ht="15.5" x14ac:dyDescent="0.35">
      <c r="B84" s="27"/>
      <c r="C84" s="76">
        <v>6</v>
      </c>
      <c r="D84">
        <f t="shared" si="8"/>
        <v>0</v>
      </c>
      <c r="E84">
        <f t="shared" si="8"/>
        <v>0</v>
      </c>
      <c r="F84">
        <f t="shared" si="9"/>
        <v>0</v>
      </c>
      <c r="G84">
        <f t="shared" si="9"/>
        <v>0</v>
      </c>
      <c r="H84">
        <f t="shared" si="9"/>
        <v>0</v>
      </c>
      <c r="I84">
        <f t="shared" si="9"/>
        <v>6.5227775320654574E-2</v>
      </c>
      <c r="J84">
        <f t="shared" si="9"/>
        <v>0</v>
      </c>
      <c r="K84">
        <f t="shared" si="9"/>
        <v>0</v>
      </c>
      <c r="L84">
        <f t="shared" si="9"/>
        <v>0</v>
      </c>
      <c r="M84">
        <f t="shared" si="9"/>
        <v>0</v>
      </c>
      <c r="N84">
        <f t="shared" si="9"/>
        <v>0</v>
      </c>
      <c r="O84">
        <f t="shared" si="9"/>
        <v>0</v>
      </c>
      <c r="P84">
        <f t="shared" si="9"/>
        <v>0</v>
      </c>
      <c r="Q84">
        <f t="shared" si="9"/>
        <v>0</v>
      </c>
      <c r="R84">
        <f t="shared" si="9"/>
        <v>0</v>
      </c>
      <c r="S84">
        <f t="shared" si="9"/>
        <v>0</v>
      </c>
      <c r="T84">
        <f t="shared" si="9"/>
        <v>0</v>
      </c>
      <c r="U84">
        <f t="shared" si="9"/>
        <v>0</v>
      </c>
      <c r="V84">
        <f t="shared" si="9"/>
        <v>0</v>
      </c>
      <c r="W84">
        <f t="shared" si="9"/>
        <v>0</v>
      </c>
      <c r="X84">
        <f t="shared" si="9"/>
        <v>0</v>
      </c>
      <c r="Y84">
        <f t="shared" si="9"/>
        <v>0</v>
      </c>
      <c r="Z84">
        <f t="shared" si="9"/>
        <v>0</v>
      </c>
      <c r="AA84">
        <f t="shared" si="9"/>
        <v>0</v>
      </c>
      <c r="AB84">
        <f t="shared" si="9"/>
        <v>0</v>
      </c>
      <c r="AC84">
        <f t="shared" si="9"/>
        <v>0</v>
      </c>
      <c r="AD84">
        <f t="shared" si="9"/>
        <v>0</v>
      </c>
      <c r="AE84">
        <f t="shared" si="9"/>
        <v>0</v>
      </c>
      <c r="AF84">
        <f t="shared" si="9"/>
        <v>0</v>
      </c>
      <c r="AG84">
        <f t="shared" si="9"/>
        <v>0</v>
      </c>
      <c r="AH84">
        <f t="shared" si="9"/>
        <v>0</v>
      </c>
      <c r="AI84">
        <f t="shared" si="9"/>
        <v>0</v>
      </c>
      <c r="AJ84">
        <f t="shared" si="9"/>
        <v>0</v>
      </c>
      <c r="AK84">
        <f t="shared" si="9"/>
        <v>0</v>
      </c>
      <c r="AL84">
        <f t="shared" si="9"/>
        <v>0</v>
      </c>
      <c r="AM84">
        <f t="shared" si="9"/>
        <v>0</v>
      </c>
      <c r="AN84">
        <f t="shared" si="9"/>
        <v>0</v>
      </c>
      <c r="AO84">
        <f t="shared" si="9"/>
        <v>0</v>
      </c>
      <c r="AP84">
        <f t="shared" si="9"/>
        <v>0</v>
      </c>
      <c r="AQ84">
        <f t="shared" si="9"/>
        <v>0</v>
      </c>
      <c r="AR84">
        <f t="shared" si="9"/>
        <v>0</v>
      </c>
      <c r="AS84">
        <f t="shared" si="9"/>
        <v>0</v>
      </c>
      <c r="AT84">
        <f t="shared" si="9"/>
        <v>0</v>
      </c>
      <c r="AU84">
        <f t="shared" si="9"/>
        <v>0</v>
      </c>
      <c r="AV84">
        <f t="shared" si="9"/>
        <v>0</v>
      </c>
      <c r="AW84">
        <f t="shared" si="9"/>
        <v>0</v>
      </c>
      <c r="AX84">
        <f t="shared" si="9"/>
        <v>0</v>
      </c>
      <c r="AY84">
        <f t="shared" si="9"/>
        <v>0</v>
      </c>
      <c r="AZ84">
        <f t="shared" si="9"/>
        <v>0</v>
      </c>
      <c r="BA84">
        <f t="shared" si="9"/>
        <v>0</v>
      </c>
      <c r="BB84">
        <f t="shared" si="9"/>
        <v>0</v>
      </c>
      <c r="BC84">
        <f t="shared" si="9"/>
        <v>0</v>
      </c>
      <c r="BD84">
        <f t="shared" si="9"/>
        <v>0</v>
      </c>
      <c r="BE84">
        <f t="shared" si="9"/>
        <v>0</v>
      </c>
      <c r="BF84">
        <f t="shared" si="9"/>
        <v>0</v>
      </c>
      <c r="BG84">
        <f t="shared" si="9"/>
        <v>0</v>
      </c>
      <c r="BH84">
        <f t="shared" si="9"/>
        <v>0</v>
      </c>
      <c r="BI84">
        <f t="shared" si="9"/>
        <v>0</v>
      </c>
      <c r="BJ84">
        <f t="shared" si="9"/>
        <v>0</v>
      </c>
      <c r="BK84">
        <f t="shared" si="9"/>
        <v>0</v>
      </c>
      <c r="BL84">
        <f t="shared" si="9"/>
        <v>0</v>
      </c>
      <c r="BM84">
        <f t="shared" si="9"/>
        <v>0</v>
      </c>
      <c r="BN84">
        <f t="shared" si="9"/>
        <v>0</v>
      </c>
      <c r="BO84">
        <f t="shared" si="9"/>
        <v>0</v>
      </c>
      <c r="BP84">
        <f t="shared" si="9"/>
        <v>0</v>
      </c>
      <c r="BQ84">
        <f t="shared" si="9"/>
        <v>0</v>
      </c>
      <c r="BR84">
        <f t="shared" si="7"/>
        <v>0</v>
      </c>
      <c r="BS84">
        <f t="shared" si="7"/>
        <v>0</v>
      </c>
    </row>
    <row r="85" spans="2:71" ht="15.5" x14ac:dyDescent="0.35">
      <c r="B85" s="27"/>
      <c r="C85" s="76">
        <v>7</v>
      </c>
      <c r="D85">
        <f t="shared" si="8"/>
        <v>0</v>
      </c>
      <c r="E85">
        <f t="shared" si="8"/>
        <v>0</v>
      </c>
      <c r="F85">
        <f t="shared" si="9"/>
        <v>0</v>
      </c>
      <c r="G85">
        <f t="shared" si="9"/>
        <v>0</v>
      </c>
      <c r="H85">
        <f t="shared" si="9"/>
        <v>0</v>
      </c>
      <c r="I85">
        <f t="shared" si="9"/>
        <v>0</v>
      </c>
      <c r="J85">
        <f t="shared" si="9"/>
        <v>0.15277777777777779</v>
      </c>
      <c r="K85">
        <f t="shared" si="9"/>
        <v>0</v>
      </c>
      <c r="L85">
        <f t="shared" si="9"/>
        <v>0</v>
      </c>
      <c r="M85">
        <f t="shared" si="9"/>
        <v>0</v>
      </c>
      <c r="N85">
        <f t="shared" si="9"/>
        <v>0</v>
      </c>
      <c r="O85">
        <f t="shared" si="9"/>
        <v>0</v>
      </c>
      <c r="P85">
        <f t="shared" si="9"/>
        <v>0</v>
      </c>
      <c r="Q85">
        <f t="shared" si="9"/>
        <v>0</v>
      </c>
      <c r="R85">
        <f t="shared" si="9"/>
        <v>0</v>
      </c>
      <c r="S85">
        <f t="shared" si="9"/>
        <v>0</v>
      </c>
      <c r="T85">
        <f t="shared" si="9"/>
        <v>0</v>
      </c>
      <c r="U85">
        <f t="shared" si="9"/>
        <v>0</v>
      </c>
      <c r="V85">
        <f t="shared" si="9"/>
        <v>0</v>
      </c>
      <c r="W85">
        <f t="shared" si="9"/>
        <v>0</v>
      </c>
      <c r="X85">
        <f t="shared" si="9"/>
        <v>0</v>
      </c>
      <c r="Y85">
        <f t="shared" si="9"/>
        <v>0</v>
      </c>
      <c r="Z85">
        <f t="shared" si="9"/>
        <v>0</v>
      </c>
      <c r="AA85">
        <f t="shared" si="9"/>
        <v>0</v>
      </c>
      <c r="AB85">
        <f t="shared" si="9"/>
        <v>0</v>
      </c>
      <c r="AC85">
        <f t="shared" si="9"/>
        <v>0</v>
      </c>
      <c r="AD85">
        <f t="shared" si="9"/>
        <v>0</v>
      </c>
      <c r="AE85">
        <f t="shared" si="9"/>
        <v>0</v>
      </c>
      <c r="AF85">
        <f t="shared" si="9"/>
        <v>0</v>
      </c>
      <c r="AG85">
        <f t="shared" si="9"/>
        <v>0</v>
      </c>
      <c r="AH85">
        <f t="shared" si="9"/>
        <v>0</v>
      </c>
      <c r="AI85">
        <f t="shared" si="9"/>
        <v>0</v>
      </c>
      <c r="AJ85">
        <f t="shared" si="9"/>
        <v>0</v>
      </c>
      <c r="AK85">
        <f t="shared" si="9"/>
        <v>0</v>
      </c>
      <c r="AL85">
        <f t="shared" si="9"/>
        <v>0</v>
      </c>
      <c r="AM85">
        <f t="shared" si="9"/>
        <v>0</v>
      </c>
      <c r="AN85">
        <f t="shared" si="9"/>
        <v>0</v>
      </c>
      <c r="AO85">
        <f t="shared" si="9"/>
        <v>0</v>
      </c>
      <c r="AP85">
        <f t="shared" si="9"/>
        <v>0</v>
      </c>
      <c r="AQ85">
        <f t="shared" si="9"/>
        <v>0</v>
      </c>
      <c r="AR85">
        <f t="shared" si="9"/>
        <v>0</v>
      </c>
      <c r="AS85">
        <f t="shared" si="9"/>
        <v>0</v>
      </c>
      <c r="AT85">
        <f t="shared" si="9"/>
        <v>0</v>
      </c>
      <c r="AU85">
        <f t="shared" si="9"/>
        <v>0</v>
      </c>
      <c r="AV85">
        <f t="shared" si="9"/>
        <v>0</v>
      </c>
      <c r="AW85">
        <f t="shared" si="9"/>
        <v>0</v>
      </c>
      <c r="AX85">
        <f t="shared" si="9"/>
        <v>0</v>
      </c>
      <c r="AY85">
        <f t="shared" si="9"/>
        <v>0</v>
      </c>
      <c r="AZ85">
        <f t="shared" si="9"/>
        <v>0</v>
      </c>
      <c r="BA85">
        <f t="shared" si="9"/>
        <v>0</v>
      </c>
      <c r="BB85">
        <f t="shared" si="9"/>
        <v>0</v>
      </c>
      <c r="BC85">
        <f t="shared" si="9"/>
        <v>0</v>
      </c>
      <c r="BD85">
        <f t="shared" si="9"/>
        <v>0</v>
      </c>
      <c r="BE85">
        <f t="shared" si="9"/>
        <v>0</v>
      </c>
      <c r="BF85">
        <f t="shared" si="9"/>
        <v>0</v>
      </c>
      <c r="BG85">
        <f t="shared" si="9"/>
        <v>0</v>
      </c>
      <c r="BH85">
        <f t="shared" si="9"/>
        <v>0</v>
      </c>
      <c r="BI85">
        <f t="shared" si="9"/>
        <v>0</v>
      </c>
      <c r="BJ85">
        <f t="shared" si="9"/>
        <v>0</v>
      </c>
      <c r="BK85">
        <f t="shared" si="9"/>
        <v>0</v>
      </c>
      <c r="BL85">
        <f t="shared" si="9"/>
        <v>0</v>
      </c>
      <c r="BM85">
        <f t="shared" si="9"/>
        <v>0</v>
      </c>
      <c r="BN85">
        <f t="shared" si="9"/>
        <v>0</v>
      </c>
      <c r="BO85">
        <f t="shared" si="9"/>
        <v>0</v>
      </c>
      <c r="BP85">
        <f t="shared" si="9"/>
        <v>0</v>
      </c>
      <c r="BQ85">
        <f t="shared" si="9"/>
        <v>0</v>
      </c>
      <c r="BR85">
        <f t="shared" si="7"/>
        <v>0</v>
      </c>
      <c r="BS85">
        <f t="shared" si="7"/>
        <v>0</v>
      </c>
    </row>
    <row r="86" spans="2:71" ht="15.5" x14ac:dyDescent="0.35">
      <c r="B86" s="28"/>
      <c r="C86" s="76">
        <v>8</v>
      </c>
      <c r="D86">
        <f t="shared" si="8"/>
        <v>0</v>
      </c>
      <c r="E86">
        <f t="shared" si="8"/>
        <v>0</v>
      </c>
      <c r="F86">
        <f t="shared" si="9"/>
        <v>0</v>
      </c>
      <c r="G86">
        <f t="shared" si="9"/>
        <v>0</v>
      </c>
      <c r="H86">
        <f t="shared" si="9"/>
        <v>0</v>
      </c>
      <c r="I86">
        <f t="shared" si="9"/>
        <v>0</v>
      </c>
      <c r="J86">
        <f t="shared" si="9"/>
        <v>0</v>
      </c>
      <c r="K86">
        <f t="shared" si="9"/>
        <v>9.5334007140416066E-2</v>
      </c>
      <c r="L86">
        <f t="shared" si="9"/>
        <v>0</v>
      </c>
      <c r="M86">
        <f t="shared" si="9"/>
        <v>0</v>
      </c>
      <c r="N86">
        <f t="shared" si="9"/>
        <v>0</v>
      </c>
      <c r="O86">
        <f t="shared" si="9"/>
        <v>0</v>
      </c>
      <c r="P86">
        <f t="shared" si="9"/>
        <v>0</v>
      </c>
      <c r="Q86">
        <f t="shared" si="9"/>
        <v>0</v>
      </c>
      <c r="R86">
        <f t="shared" si="9"/>
        <v>0</v>
      </c>
      <c r="S86">
        <f t="shared" si="9"/>
        <v>0</v>
      </c>
      <c r="T86">
        <f t="shared" si="9"/>
        <v>0</v>
      </c>
      <c r="U86">
        <f t="shared" si="9"/>
        <v>0</v>
      </c>
      <c r="V86">
        <f t="shared" si="9"/>
        <v>0</v>
      </c>
      <c r="W86">
        <f t="shared" si="9"/>
        <v>0</v>
      </c>
      <c r="X86">
        <f t="shared" si="9"/>
        <v>0</v>
      </c>
      <c r="Y86">
        <f t="shared" si="9"/>
        <v>0</v>
      </c>
      <c r="Z86">
        <f t="shared" si="9"/>
        <v>0</v>
      </c>
      <c r="AA86">
        <f t="shared" si="9"/>
        <v>0</v>
      </c>
      <c r="AB86">
        <f t="shared" si="9"/>
        <v>0</v>
      </c>
      <c r="AC86">
        <f t="shared" si="9"/>
        <v>0</v>
      </c>
      <c r="AD86">
        <f t="shared" si="9"/>
        <v>0</v>
      </c>
      <c r="AE86">
        <f t="shared" si="9"/>
        <v>0</v>
      </c>
      <c r="AF86">
        <f t="shared" si="9"/>
        <v>0</v>
      </c>
      <c r="AG86">
        <f t="shared" si="9"/>
        <v>0</v>
      </c>
      <c r="AH86">
        <f t="shared" si="9"/>
        <v>0</v>
      </c>
      <c r="AI86">
        <f t="shared" si="9"/>
        <v>0</v>
      </c>
      <c r="AJ86">
        <f t="shared" si="9"/>
        <v>0</v>
      </c>
      <c r="AK86">
        <f t="shared" si="9"/>
        <v>0</v>
      </c>
      <c r="AL86">
        <f t="shared" si="9"/>
        <v>0</v>
      </c>
      <c r="AM86">
        <f t="shared" si="9"/>
        <v>0</v>
      </c>
      <c r="AN86">
        <f t="shared" si="9"/>
        <v>0</v>
      </c>
      <c r="AO86">
        <f t="shared" si="9"/>
        <v>0</v>
      </c>
      <c r="AP86">
        <f t="shared" si="9"/>
        <v>0</v>
      </c>
      <c r="AQ86">
        <f t="shared" si="9"/>
        <v>0</v>
      </c>
      <c r="AR86">
        <f t="shared" si="9"/>
        <v>0</v>
      </c>
      <c r="AS86">
        <f t="shared" si="9"/>
        <v>0</v>
      </c>
      <c r="AT86">
        <f t="shared" si="9"/>
        <v>0</v>
      </c>
      <c r="AU86">
        <f t="shared" si="9"/>
        <v>0</v>
      </c>
      <c r="AV86">
        <f t="shared" si="9"/>
        <v>0</v>
      </c>
      <c r="AW86">
        <f t="shared" si="9"/>
        <v>0</v>
      </c>
      <c r="AX86">
        <f t="shared" si="9"/>
        <v>0</v>
      </c>
      <c r="AY86">
        <f t="shared" si="9"/>
        <v>0</v>
      </c>
      <c r="AZ86">
        <f t="shared" si="9"/>
        <v>0</v>
      </c>
      <c r="BA86">
        <f t="shared" si="9"/>
        <v>0</v>
      </c>
      <c r="BB86">
        <f t="shared" si="9"/>
        <v>0</v>
      </c>
      <c r="BC86">
        <f t="shared" si="9"/>
        <v>0</v>
      </c>
      <c r="BD86">
        <f t="shared" si="9"/>
        <v>0</v>
      </c>
      <c r="BE86">
        <f t="shared" si="9"/>
        <v>0</v>
      </c>
      <c r="BF86">
        <f t="shared" si="9"/>
        <v>0</v>
      </c>
      <c r="BG86">
        <f t="shared" si="9"/>
        <v>0</v>
      </c>
      <c r="BH86">
        <f t="shared" si="9"/>
        <v>0</v>
      </c>
      <c r="BI86">
        <f t="shared" si="9"/>
        <v>0</v>
      </c>
      <c r="BJ86">
        <f t="shared" si="9"/>
        <v>0</v>
      </c>
      <c r="BK86">
        <f t="shared" si="9"/>
        <v>0</v>
      </c>
      <c r="BL86">
        <f t="shared" si="9"/>
        <v>0</v>
      </c>
      <c r="BM86">
        <f t="shared" si="9"/>
        <v>0</v>
      </c>
      <c r="BN86">
        <f t="shared" si="9"/>
        <v>0</v>
      </c>
      <c r="BO86">
        <f t="shared" si="9"/>
        <v>0</v>
      </c>
      <c r="BP86">
        <f t="shared" ref="BP86:BS146" si="10">IF(BP$78=$C86,BP$148,0)</f>
        <v>0</v>
      </c>
      <c r="BQ86">
        <f t="shared" si="10"/>
        <v>0</v>
      </c>
      <c r="BR86">
        <f t="shared" si="7"/>
        <v>0</v>
      </c>
      <c r="BS86">
        <f t="shared" si="7"/>
        <v>0</v>
      </c>
    </row>
    <row r="87" spans="2:71" ht="15.5" x14ac:dyDescent="0.35">
      <c r="B87" s="27"/>
      <c r="C87" s="76">
        <v>9</v>
      </c>
      <c r="D87">
        <f t="shared" si="8"/>
        <v>0</v>
      </c>
      <c r="E87">
        <f t="shared" si="8"/>
        <v>0</v>
      </c>
      <c r="F87">
        <f t="shared" si="8"/>
        <v>0</v>
      </c>
      <c r="G87">
        <f t="shared" si="8"/>
        <v>0</v>
      </c>
      <c r="H87">
        <f t="shared" si="8"/>
        <v>0</v>
      </c>
      <c r="I87">
        <f t="shared" si="8"/>
        <v>0</v>
      </c>
      <c r="J87">
        <f t="shared" si="8"/>
        <v>0</v>
      </c>
      <c r="K87">
        <f t="shared" si="8"/>
        <v>0</v>
      </c>
      <c r="L87">
        <f t="shared" si="8"/>
        <v>0.1390076988879384</v>
      </c>
      <c r="M87">
        <f t="shared" si="8"/>
        <v>0</v>
      </c>
      <c r="N87">
        <f t="shared" si="8"/>
        <v>0</v>
      </c>
      <c r="O87">
        <f t="shared" si="8"/>
        <v>0</v>
      </c>
      <c r="P87">
        <f t="shared" si="8"/>
        <v>0</v>
      </c>
      <c r="Q87">
        <f t="shared" si="8"/>
        <v>0</v>
      </c>
      <c r="R87">
        <f t="shared" si="8"/>
        <v>0</v>
      </c>
      <c r="S87">
        <f t="shared" si="8"/>
        <v>0</v>
      </c>
      <c r="T87">
        <f t="shared" ref="T87:AI103" si="11">IF(T$78=$C87,T$148,0)</f>
        <v>0</v>
      </c>
      <c r="U87">
        <f t="shared" si="11"/>
        <v>0</v>
      </c>
      <c r="V87">
        <f t="shared" si="11"/>
        <v>0</v>
      </c>
      <c r="W87">
        <f t="shared" si="11"/>
        <v>0</v>
      </c>
      <c r="X87">
        <f t="shared" si="11"/>
        <v>0</v>
      </c>
      <c r="Y87">
        <f t="shared" si="11"/>
        <v>0</v>
      </c>
      <c r="Z87">
        <f t="shared" si="11"/>
        <v>0</v>
      </c>
      <c r="AA87">
        <f t="shared" si="11"/>
        <v>0</v>
      </c>
      <c r="AB87">
        <f t="shared" si="11"/>
        <v>0</v>
      </c>
      <c r="AC87">
        <f t="shared" si="11"/>
        <v>0</v>
      </c>
      <c r="AD87">
        <f t="shared" si="11"/>
        <v>0</v>
      </c>
      <c r="AE87">
        <f t="shared" si="11"/>
        <v>0</v>
      </c>
      <c r="AF87">
        <f t="shared" si="11"/>
        <v>0</v>
      </c>
      <c r="AG87">
        <f t="shared" si="11"/>
        <v>0</v>
      </c>
      <c r="AH87">
        <f t="shared" si="11"/>
        <v>0</v>
      </c>
      <c r="AI87">
        <f t="shared" si="11"/>
        <v>0</v>
      </c>
      <c r="AJ87">
        <f t="shared" ref="AJ87:AY102" si="12">IF(AJ$78=$C87,AJ$148,0)</f>
        <v>0</v>
      </c>
      <c r="AK87">
        <f t="shared" si="12"/>
        <v>0</v>
      </c>
      <c r="AL87">
        <f t="shared" si="12"/>
        <v>0</v>
      </c>
      <c r="AM87">
        <f t="shared" si="12"/>
        <v>0</v>
      </c>
      <c r="AN87">
        <f t="shared" si="12"/>
        <v>0</v>
      </c>
      <c r="AO87">
        <f t="shared" si="12"/>
        <v>0</v>
      </c>
      <c r="AP87">
        <f t="shared" si="12"/>
        <v>0</v>
      </c>
      <c r="AQ87">
        <f t="shared" si="12"/>
        <v>0</v>
      </c>
      <c r="AR87">
        <f t="shared" si="12"/>
        <v>0</v>
      </c>
      <c r="AS87">
        <f t="shared" si="12"/>
        <v>0</v>
      </c>
      <c r="AT87">
        <f t="shared" si="12"/>
        <v>0</v>
      </c>
      <c r="AU87">
        <f t="shared" si="12"/>
        <v>0</v>
      </c>
      <c r="AV87">
        <f t="shared" si="12"/>
        <v>0</v>
      </c>
      <c r="AW87">
        <f t="shared" si="12"/>
        <v>0</v>
      </c>
      <c r="AX87">
        <f t="shared" si="12"/>
        <v>0</v>
      </c>
      <c r="AY87">
        <f t="shared" si="12"/>
        <v>0</v>
      </c>
      <c r="AZ87">
        <f t="shared" ref="AZ87:BO116" si="13">IF(AZ$78=$C87,AZ$148,0)</f>
        <v>0</v>
      </c>
      <c r="BA87">
        <f t="shared" si="13"/>
        <v>0</v>
      </c>
      <c r="BB87">
        <f t="shared" si="13"/>
        <v>0</v>
      </c>
      <c r="BC87">
        <f t="shared" si="13"/>
        <v>0</v>
      </c>
      <c r="BD87">
        <f t="shared" si="13"/>
        <v>0</v>
      </c>
      <c r="BE87">
        <f t="shared" si="13"/>
        <v>0</v>
      </c>
      <c r="BF87">
        <f t="shared" si="13"/>
        <v>0</v>
      </c>
      <c r="BG87">
        <f t="shared" si="13"/>
        <v>0</v>
      </c>
      <c r="BH87">
        <f t="shared" si="13"/>
        <v>0</v>
      </c>
      <c r="BI87">
        <f t="shared" si="13"/>
        <v>0</v>
      </c>
      <c r="BJ87">
        <f t="shared" si="13"/>
        <v>0</v>
      </c>
      <c r="BK87">
        <f t="shared" si="13"/>
        <v>0</v>
      </c>
      <c r="BL87">
        <f t="shared" si="13"/>
        <v>0</v>
      </c>
      <c r="BM87">
        <f t="shared" si="13"/>
        <v>0</v>
      </c>
      <c r="BN87">
        <f t="shared" si="13"/>
        <v>0</v>
      </c>
      <c r="BO87">
        <f t="shared" si="13"/>
        <v>0</v>
      </c>
      <c r="BP87">
        <f t="shared" si="10"/>
        <v>0</v>
      </c>
      <c r="BQ87">
        <f t="shared" si="10"/>
        <v>0</v>
      </c>
      <c r="BR87">
        <f t="shared" si="7"/>
        <v>0</v>
      </c>
      <c r="BS87">
        <f t="shared" si="7"/>
        <v>0</v>
      </c>
    </row>
    <row r="88" spans="2:71" ht="15.5" x14ac:dyDescent="0.35">
      <c r="B88" s="27"/>
      <c r="C88" s="76">
        <v>10</v>
      </c>
      <c r="D88">
        <f t="shared" si="8"/>
        <v>0</v>
      </c>
      <c r="E88">
        <f t="shared" si="8"/>
        <v>0</v>
      </c>
      <c r="F88">
        <f t="shared" si="8"/>
        <v>0</v>
      </c>
      <c r="G88">
        <f t="shared" si="8"/>
        <v>0</v>
      </c>
      <c r="H88">
        <f t="shared" si="8"/>
        <v>0</v>
      </c>
      <c r="I88">
        <f t="shared" si="8"/>
        <v>0</v>
      </c>
      <c r="J88">
        <f t="shared" si="8"/>
        <v>0</v>
      </c>
      <c r="K88">
        <f t="shared" si="8"/>
        <v>0</v>
      </c>
      <c r="L88">
        <f t="shared" si="8"/>
        <v>0</v>
      </c>
      <c r="M88">
        <f t="shared" si="8"/>
        <v>0.10451977401129943</v>
      </c>
      <c r="N88">
        <f t="shared" si="8"/>
        <v>0</v>
      </c>
      <c r="O88">
        <f t="shared" si="8"/>
        <v>0</v>
      </c>
      <c r="P88">
        <f t="shared" si="8"/>
        <v>0</v>
      </c>
      <c r="Q88">
        <f t="shared" si="8"/>
        <v>0</v>
      </c>
      <c r="R88">
        <f t="shared" si="8"/>
        <v>0</v>
      </c>
      <c r="S88">
        <f t="shared" si="8"/>
        <v>0</v>
      </c>
      <c r="T88">
        <f t="shared" si="11"/>
        <v>0</v>
      </c>
      <c r="U88">
        <f t="shared" si="11"/>
        <v>0</v>
      </c>
      <c r="V88">
        <f t="shared" si="11"/>
        <v>0</v>
      </c>
      <c r="W88">
        <f t="shared" si="11"/>
        <v>0</v>
      </c>
      <c r="X88">
        <f t="shared" si="11"/>
        <v>0</v>
      </c>
      <c r="Y88">
        <f t="shared" si="11"/>
        <v>0</v>
      </c>
      <c r="Z88">
        <f t="shared" si="11"/>
        <v>0</v>
      </c>
      <c r="AA88">
        <f t="shared" si="11"/>
        <v>0</v>
      </c>
      <c r="AB88">
        <f t="shared" si="11"/>
        <v>0</v>
      </c>
      <c r="AC88">
        <f t="shared" si="11"/>
        <v>0</v>
      </c>
      <c r="AD88">
        <f t="shared" si="11"/>
        <v>0</v>
      </c>
      <c r="AE88">
        <f t="shared" si="11"/>
        <v>0</v>
      </c>
      <c r="AF88">
        <f t="shared" si="11"/>
        <v>0</v>
      </c>
      <c r="AG88">
        <f t="shared" si="11"/>
        <v>0</v>
      </c>
      <c r="AH88">
        <f t="shared" si="11"/>
        <v>0</v>
      </c>
      <c r="AI88">
        <f t="shared" si="11"/>
        <v>0</v>
      </c>
      <c r="AJ88">
        <f t="shared" si="12"/>
        <v>0</v>
      </c>
      <c r="AK88">
        <f t="shared" si="12"/>
        <v>0</v>
      </c>
      <c r="AL88">
        <f t="shared" si="12"/>
        <v>0</v>
      </c>
      <c r="AM88">
        <f t="shared" si="12"/>
        <v>0</v>
      </c>
      <c r="AN88">
        <f t="shared" si="12"/>
        <v>0</v>
      </c>
      <c r="AO88">
        <f t="shared" si="12"/>
        <v>0</v>
      </c>
      <c r="AP88">
        <f t="shared" si="12"/>
        <v>0</v>
      </c>
      <c r="AQ88">
        <f t="shared" si="12"/>
        <v>0</v>
      </c>
      <c r="AR88">
        <f t="shared" si="12"/>
        <v>0</v>
      </c>
      <c r="AS88">
        <f t="shared" si="12"/>
        <v>0</v>
      </c>
      <c r="AT88">
        <f t="shared" si="12"/>
        <v>0</v>
      </c>
      <c r="AU88">
        <f t="shared" si="12"/>
        <v>0</v>
      </c>
      <c r="AV88">
        <f t="shared" si="12"/>
        <v>0</v>
      </c>
      <c r="AW88">
        <f t="shared" si="12"/>
        <v>0</v>
      </c>
      <c r="AX88">
        <f t="shared" si="12"/>
        <v>0</v>
      </c>
      <c r="AY88">
        <f t="shared" si="12"/>
        <v>0</v>
      </c>
      <c r="AZ88">
        <f t="shared" si="13"/>
        <v>0</v>
      </c>
      <c r="BA88">
        <f t="shared" si="13"/>
        <v>0</v>
      </c>
      <c r="BB88">
        <f t="shared" si="13"/>
        <v>0</v>
      </c>
      <c r="BC88">
        <f t="shared" si="13"/>
        <v>0</v>
      </c>
      <c r="BD88">
        <f t="shared" si="13"/>
        <v>0</v>
      </c>
      <c r="BE88">
        <f t="shared" si="13"/>
        <v>0</v>
      </c>
      <c r="BF88">
        <f t="shared" si="13"/>
        <v>0</v>
      </c>
      <c r="BG88">
        <f t="shared" si="13"/>
        <v>0</v>
      </c>
      <c r="BH88">
        <f t="shared" si="13"/>
        <v>0</v>
      </c>
      <c r="BI88">
        <f t="shared" si="13"/>
        <v>0</v>
      </c>
      <c r="BJ88">
        <f t="shared" si="13"/>
        <v>0</v>
      </c>
      <c r="BK88">
        <f t="shared" si="13"/>
        <v>0</v>
      </c>
      <c r="BL88">
        <f t="shared" si="13"/>
        <v>0</v>
      </c>
      <c r="BM88">
        <f t="shared" si="13"/>
        <v>0</v>
      </c>
      <c r="BN88">
        <f t="shared" si="13"/>
        <v>0</v>
      </c>
      <c r="BO88">
        <f t="shared" si="13"/>
        <v>0</v>
      </c>
      <c r="BP88">
        <f t="shared" si="10"/>
        <v>0</v>
      </c>
      <c r="BQ88">
        <f t="shared" si="10"/>
        <v>0</v>
      </c>
      <c r="BR88">
        <f t="shared" si="7"/>
        <v>0</v>
      </c>
      <c r="BS88">
        <f t="shared" si="7"/>
        <v>0</v>
      </c>
    </row>
    <row r="89" spans="2:71" ht="15.5" x14ac:dyDescent="0.35">
      <c r="B89" s="27"/>
      <c r="C89" s="76">
        <v>11</v>
      </c>
      <c r="D89">
        <f t="shared" si="8"/>
        <v>0</v>
      </c>
      <c r="E89">
        <f t="shared" si="8"/>
        <v>0</v>
      </c>
      <c r="F89">
        <f t="shared" si="8"/>
        <v>0</v>
      </c>
      <c r="G89">
        <f t="shared" si="8"/>
        <v>0</v>
      </c>
      <c r="H89">
        <f t="shared" si="8"/>
        <v>0</v>
      </c>
      <c r="I89">
        <f t="shared" si="8"/>
        <v>0</v>
      </c>
      <c r="J89">
        <f t="shared" si="8"/>
        <v>0</v>
      </c>
      <c r="K89">
        <f t="shared" si="8"/>
        <v>0</v>
      </c>
      <c r="L89">
        <f t="shared" si="8"/>
        <v>0</v>
      </c>
      <c r="M89">
        <f t="shared" si="8"/>
        <v>0</v>
      </c>
      <c r="N89">
        <f t="shared" si="8"/>
        <v>9.9313647848549985E-2</v>
      </c>
      <c r="O89">
        <f t="shared" si="8"/>
        <v>0</v>
      </c>
      <c r="P89">
        <f t="shared" si="8"/>
        <v>0</v>
      </c>
      <c r="Q89">
        <f t="shared" si="8"/>
        <v>0</v>
      </c>
      <c r="R89">
        <f t="shared" si="8"/>
        <v>0</v>
      </c>
      <c r="S89">
        <f t="shared" si="8"/>
        <v>0</v>
      </c>
      <c r="T89">
        <f t="shared" si="11"/>
        <v>0</v>
      </c>
      <c r="U89">
        <f t="shared" si="11"/>
        <v>0</v>
      </c>
      <c r="V89">
        <f t="shared" si="11"/>
        <v>0</v>
      </c>
      <c r="W89">
        <f t="shared" si="11"/>
        <v>0</v>
      </c>
      <c r="X89">
        <f t="shared" si="11"/>
        <v>0</v>
      </c>
      <c r="Y89">
        <f t="shared" si="11"/>
        <v>0</v>
      </c>
      <c r="Z89">
        <f t="shared" si="11"/>
        <v>0</v>
      </c>
      <c r="AA89">
        <f t="shared" si="11"/>
        <v>0</v>
      </c>
      <c r="AB89">
        <f t="shared" si="11"/>
        <v>0</v>
      </c>
      <c r="AC89">
        <f t="shared" si="11"/>
        <v>0</v>
      </c>
      <c r="AD89">
        <f t="shared" si="11"/>
        <v>0</v>
      </c>
      <c r="AE89">
        <f t="shared" si="11"/>
        <v>0</v>
      </c>
      <c r="AF89">
        <f t="shared" si="11"/>
        <v>0</v>
      </c>
      <c r="AG89">
        <f t="shared" si="11"/>
        <v>0</v>
      </c>
      <c r="AH89">
        <f t="shared" si="11"/>
        <v>0</v>
      </c>
      <c r="AI89">
        <f t="shared" si="11"/>
        <v>0</v>
      </c>
      <c r="AJ89">
        <f t="shared" si="12"/>
        <v>0</v>
      </c>
      <c r="AK89">
        <f t="shared" si="12"/>
        <v>0</v>
      </c>
      <c r="AL89">
        <f t="shared" si="12"/>
        <v>0</v>
      </c>
      <c r="AM89">
        <f t="shared" si="12"/>
        <v>0</v>
      </c>
      <c r="AN89">
        <f t="shared" si="12"/>
        <v>0</v>
      </c>
      <c r="AO89">
        <f t="shared" si="12"/>
        <v>0</v>
      </c>
      <c r="AP89">
        <f t="shared" si="12"/>
        <v>0</v>
      </c>
      <c r="AQ89">
        <f t="shared" si="12"/>
        <v>0</v>
      </c>
      <c r="AR89">
        <f t="shared" si="12"/>
        <v>0</v>
      </c>
      <c r="AS89">
        <f t="shared" si="12"/>
        <v>0</v>
      </c>
      <c r="AT89">
        <f t="shared" si="12"/>
        <v>0</v>
      </c>
      <c r="AU89">
        <f t="shared" si="12"/>
        <v>0</v>
      </c>
      <c r="AV89">
        <f t="shared" si="12"/>
        <v>0</v>
      </c>
      <c r="AW89">
        <f t="shared" si="12"/>
        <v>0</v>
      </c>
      <c r="AX89">
        <f t="shared" si="12"/>
        <v>0</v>
      </c>
      <c r="AY89">
        <f t="shared" si="12"/>
        <v>0</v>
      </c>
      <c r="AZ89">
        <f t="shared" si="13"/>
        <v>0</v>
      </c>
      <c r="BA89">
        <f t="shared" si="13"/>
        <v>0</v>
      </c>
      <c r="BB89">
        <f t="shared" si="13"/>
        <v>0</v>
      </c>
      <c r="BC89">
        <f t="shared" si="13"/>
        <v>0</v>
      </c>
      <c r="BD89">
        <f t="shared" si="13"/>
        <v>0</v>
      </c>
      <c r="BE89">
        <f t="shared" si="13"/>
        <v>0</v>
      </c>
      <c r="BF89">
        <f t="shared" si="13"/>
        <v>0</v>
      </c>
      <c r="BG89">
        <f t="shared" si="13"/>
        <v>0</v>
      </c>
      <c r="BH89">
        <f t="shared" si="13"/>
        <v>0</v>
      </c>
      <c r="BI89">
        <f t="shared" si="13"/>
        <v>0</v>
      </c>
      <c r="BJ89">
        <f t="shared" si="13"/>
        <v>0</v>
      </c>
      <c r="BK89">
        <f t="shared" si="13"/>
        <v>0</v>
      </c>
      <c r="BL89">
        <f t="shared" si="13"/>
        <v>0</v>
      </c>
      <c r="BM89">
        <f t="shared" si="13"/>
        <v>0</v>
      </c>
      <c r="BN89">
        <f t="shared" si="13"/>
        <v>0</v>
      </c>
      <c r="BO89">
        <f t="shared" si="13"/>
        <v>0</v>
      </c>
      <c r="BP89">
        <f t="shared" si="10"/>
        <v>0</v>
      </c>
      <c r="BQ89">
        <f t="shared" si="10"/>
        <v>0</v>
      </c>
      <c r="BR89">
        <f t="shared" si="7"/>
        <v>0</v>
      </c>
      <c r="BS89">
        <f t="shared" si="7"/>
        <v>0</v>
      </c>
    </row>
    <row r="90" spans="2:71" ht="15.5" x14ac:dyDescent="0.35">
      <c r="B90" s="27"/>
      <c r="C90" s="76">
        <v>12</v>
      </c>
      <c r="D90">
        <f t="shared" si="8"/>
        <v>0</v>
      </c>
      <c r="E90">
        <f t="shared" si="8"/>
        <v>0</v>
      </c>
      <c r="F90">
        <f t="shared" si="8"/>
        <v>0</v>
      </c>
      <c r="G90">
        <f t="shared" si="8"/>
        <v>0</v>
      </c>
      <c r="H90">
        <f t="shared" si="8"/>
        <v>0</v>
      </c>
      <c r="I90">
        <f t="shared" si="8"/>
        <v>0</v>
      </c>
      <c r="J90">
        <f t="shared" si="8"/>
        <v>0</v>
      </c>
      <c r="K90">
        <f t="shared" si="8"/>
        <v>0</v>
      </c>
      <c r="L90">
        <f t="shared" si="8"/>
        <v>0</v>
      </c>
      <c r="M90">
        <f t="shared" si="8"/>
        <v>0</v>
      </c>
      <c r="N90">
        <f t="shared" si="8"/>
        <v>0</v>
      </c>
      <c r="O90">
        <f t="shared" si="8"/>
        <v>8.563968668407311E-2</v>
      </c>
      <c r="P90">
        <f t="shared" si="8"/>
        <v>0</v>
      </c>
      <c r="Q90">
        <f t="shared" si="8"/>
        <v>0</v>
      </c>
      <c r="R90">
        <f t="shared" si="8"/>
        <v>0</v>
      </c>
      <c r="S90">
        <f t="shared" si="8"/>
        <v>0</v>
      </c>
      <c r="T90">
        <f t="shared" si="11"/>
        <v>0</v>
      </c>
      <c r="U90">
        <f t="shared" si="11"/>
        <v>0</v>
      </c>
      <c r="V90">
        <f t="shared" si="11"/>
        <v>0</v>
      </c>
      <c r="W90">
        <f t="shared" si="11"/>
        <v>0</v>
      </c>
      <c r="X90">
        <f t="shared" si="11"/>
        <v>0</v>
      </c>
      <c r="Y90">
        <f t="shared" si="11"/>
        <v>0</v>
      </c>
      <c r="Z90">
        <f t="shared" si="11"/>
        <v>0</v>
      </c>
      <c r="AA90">
        <f t="shared" si="11"/>
        <v>0</v>
      </c>
      <c r="AB90">
        <f t="shared" si="11"/>
        <v>0</v>
      </c>
      <c r="AC90">
        <f t="shared" si="11"/>
        <v>0</v>
      </c>
      <c r="AD90">
        <f t="shared" si="11"/>
        <v>0</v>
      </c>
      <c r="AE90">
        <f t="shared" si="11"/>
        <v>0</v>
      </c>
      <c r="AF90">
        <f t="shared" si="11"/>
        <v>0</v>
      </c>
      <c r="AG90">
        <f t="shared" si="11"/>
        <v>0</v>
      </c>
      <c r="AH90">
        <f t="shared" si="11"/>
        <v>0</v>
      </c>
      <c r="AI90">
        <f t="shared" si="11"/>
        <v>0</v>
      </c>
      <c r="AJ90">
        <f t="shared" si="12"/>
        <v>0</v>
      </c>
      <c r="AK90">
        <f t="shared" si="12"/>
        <v>0</v>
      </c>
      <c r="AL90">
        <f t="shared" si="12"/>
        <v>0</v>
      </c>
      <c r="AM90">
        <f t="shared" si="12"/>
        <v>0</v>
      </c>
      <c r="AN90">
        <f t="shared" si="12"/>
        <v>0</v>
      </c>
      <c r="AO90">
        <f t="shared" si="12"/>
        <v>0</v>
      </c>
      <c r="AP90">
        <f t="shared" si="12"/>
        <v>0</v>
      </c>
      <c r="AQ90">
        <f t="shared" si="12"/>
        <v>0</v>
      </c>
      <c r="AR90">
        <f t="shared" si="12"/>
        <v>0</v>
      </c>
      <c r="AS90">
        <f t="shared" si="12"/>
        <v>0</v>
      </c>
      <c r="AT90">
        <f t="shared" si="12"/>
        <v>0</v>
      </c>
      <c r="AU90">
        <f t="shared" si="12"/>
        <v>0</v>
      </c>
      <c r="AV90">
        <f t="shared" si="12"/>
        <v>0</v>
      </c>
      <c r="AW90">
        <f t="shared" si="12"/>
        <v>0</v>
      </c>
      <c r="AX90">
        <f t="shared" si="12"/>
        <v>0</v>
      </c>
      <c r="AY90">
        <f t="shared" si="12"/>
        <v>0</v>
      </c>
      <c r="AZ90">
        <f t="shared" si="13"/>
        <v>0</v>
      </c>
      <c r="BA90">
        <f t="shared" si="13"/>
        <v>0</v>
      </c>
      <c r="BB90">
        <f t="shared" si="13"/>
        <v>0</v>
      </c>
      <c r="BC90">
        <f t="shared" si="13"/>
        <v>0</v>
      </c>
      <c r="BD90">
        <f t="shared" si="13"/>
        <v>0</v>
      </c>
      <c r="BE90">
        <f t="shared" si="13"/>
        <v>0</v>
      </c>
      <c r="BF90">
        <f t="shared" si="13"/>
        <v>0</v>
      </c>
      <c r="BG90">
        <f t="shared" si="13"/>
        <v>0</v>
      </c>
      <c r="BH90">
        <f t="shared" si="13"/>
        <v>0</v>
      </c>
      <c r="BI90">
        <f t="shared" si="13"/>
        <v>0</v>
      </c>
      <c r="BJ90">
        <f t="shared" si="13"/>
        <v>0</v>
      </c>
      <c r="BK90">
        <f t="shared" si="13"/>
        <v>0</v>
      </c>
      <c r="BL90">
        <f t="shared" si="13"/>
        <v>0</v>
      </c>
      <c r="BM90">
        <f t="shared" si="13"/>
        <v>0</v>
      </c>
      <c r="BN90">
        <f t="shared" si="13"/>
        <v>0</v>
      </c>
      <c r="BO90">
        <f t="shared" si="13"/>
        <v>0</v>
      </c>
      <c r="BP90">
        <f t="shared" si="10"/>
        <v>0</v>
      </c>
      <c r="BQ90">
        <f t="shared" si="10"/>
        <v>0</v>
      </c>
      <c r="BR90">
        <f t="shared" si="7"/>
        <v>0</v>
      </c>
      <c r="BS90">
        <f t="shared" si="7"/>
        <v>0</v>
      </c>
    </row>
    <row r="91" spans="2:71" ht="15.5" x14ac:dyDescent="0.35">
      <c r="B91" s="27"/>
      <c r="C91" s="76">
        <v>13</v>
      </c>
      <c r="D91">
        <f t="shared" si="8"/>
        <v>0</v>
      </c>
      <c r="E91">
        <f t="shared" si="8"/>
        <v>0</v>
      </c>
      <c r="F91">
        <f t="shared" si="8"/>
        <v>0</v>
      </c>
      <c r="G91">
        <f t="shared" si="8"/>
        <v>0</v>
      </c>
      <c r="H91">
        <f t="shared" si="8"/>
        <v>0</v>
      </c>
      <c r="I91">
        <f t="shared" si="8"/>
        <v>0</v>
      </c>
      <c r="J91">
        <f t="shared" si="8"/>
        <v>0</v>
      </c>
      <c r="K91">
        <f t="shared" si="8"/>
        <v>0</v>
      </c>
      <c r="L91">
        <f t="shared" si="8"/>
        <v>0</v>
      </c>
      <c r="M91">
        <f t="shared" si="8"/>
        <v>0</v>
      </c>
      <c r="N91">
        <f t="shared" si="8"/>
        <v>0</v>
      </c>
      <c r="O91">
        <f t="shared" si="8"/>
        <v>0</v>
      </c>
      <c r="P91">
        <f t="shared" si="8"/>
        <v>0.19898752932460798</v>
      </c>
      <c r="Q91">
        <f t="shared" si="8"/>
        <v>0</v>
      </c>
      <c r="R91">
        <f t="shared" si="8"/>
        <v>0</v>
      </c>
      <c r="S91">
        <f t="shared" si="8"/>
        <v>0</v>
      </c>
      <c r="T91">
        <f t="shared" si="11"/>
        <v>0</v>
      </c>
      <c r="U91">
        <f t="shared" si="11"/>
        <v>0</v>
      </c>
      <c r="V91">
        <f t="shared" si="11"/>
        <v>0</v>
      </c>
      <c r="W91">
        <f t="shared" si="11"/>
        <v>0</v>
      </c>
      <c r="X91">
        <f t="shared" si="11"/>
        <v>0</v>
      </c>
      <c r="Y91">
        <f t="shared" si="11"/>
        <v>0</v>
      </c>
      <c r="Z91">
        <f t="shared" si="11"/>
        <v>0</v>
      </c>
      <c r="AA91">
        <f t="shared" si="11"/>
        <v>0</v>
      </c>
      <c r="AB91">
        <f t="shared" si="11"/>
        <v>0</v>
      </c>
      <c r="AC91">
        <f t="shared" si="11"/>
        <v>0</v>
      </c>
      <c r="AD91">
        <f t="shared" si="11"/>
        <v>0</v>
      </c>
      <c r="AE91">
        <f t="shared" si="11"/>
        <v>0</v>
      </c>
      <c r="AF91">
        <f t="shared" si="11"/>
        <v>0</v>
      </c>
      <c r="AG91">
        <f t="shared" si="11"/>
        <v>0</v>
      </c>
      <c r="AH91">
        <f t="shared" si="11"/>
        <v>0</v>
      </c>
      <c r="AI91">
        <f t="shared" si="11"/>
        <v>0</v>
      </c>
      <c r="AJ91">
        <f t="shared" si="12"/>
        <v>0</v>
      </c>
      <c r="AK91">
        <f t="shared" si="12"/>
        <v>0</v>
      </c>
      <c r="AL91">
        <f t="shared" si="12"/>
        <v>0</v>
      </c>
      <c r="AM91">
        <f t="shared" si="12"/>
        <v>0</v>
      </c>
      <c r="AN91">
        <f t="shared" si="12"/>
        <v>0</v>
      </c>
      <c r="AO91">
        <f t="shared" si="12"/>
        <v>0</v>
      </c>
      <c r="AP91">
        <f t="shared" si="12"/>
        <v>0</v>
      </c>
      <c r="AQ91">
        <f t="shared" si="12"/>
        <v>0</v>
      </c>
      <c r="AR91">
        <f t="shared" si="12"/>
        <v>0</v>
      </c>
      <c r="AS91">
        <f t="shared" si="12"/>
        <v>0</v>
      </c>
      <c r="AT91">
        <f t="shared" si="12"/>
        <v>0</v>
      </c>
      <c r="AU91">
        <f t="shared" si="12"/>
        <v>0</v>
      </c>
      <c r="AV91">
        <f t="shared" si="12"/>
        <v>0</v>
      </c>
      <c r="AW91">
        <f t="shared" si="12"/>
        <v>0</v>
      </c>
      <c r="AX91">
        <f t="shared" si="12"/>
        <v>0</v>
      </c>
      <c r="AY91">
        <f t="shared" si="12"/>
        <v>0</v>
      </c>
      <c r="AZ91">
        <f t="shared" si="13"/>
        <v>0</v>
      </c>
      <c r="BA91">
        <f t="shared" si="13"/>
        <v>0</v>
      </c>
      <c r="BB91">
        <f t="shared" si="13"/>
        <v>0</v>
      </c>
      <c r="BC91">
        <f t="shared" si="13"/>
        <v>0</v>
      </c>
      <c r="BD91">
        <f t="shared" si="13"/>
        <v>0</v>
      </c>
      <c r="BE91">
        <f t="shared" si="13"/>
        <v>0</v>
      </c>
      <c r="BF91">
        <f t="shared" si="13"/>
        <v>0</v>
      </c>
      <c r="BG91">
        <f t="shared" si="13"/>
        <v>0</v>
      </c>
      <c r="BH91">
        <f t="shared" si="13"/>
        <v>0</v>
      </c>
      <c r="BI91">
        <f t="shared" si="13"/>
        <v>0</v>
      </c>
      <c r="BJ91">
        <f t="shared" si="13"/>
        <v>0</v>
      </c>
      <c r="BK91">
        <f t="shared" si="13"/>
        <v>0</v>
      </c>
      <c r="BL91">
        <f t="shared" si="13"/>
        <v>0</v>
      </c>
      <c r="BM91">
        <f t="shared" si="13"/>
        <v>0</v>
      </c>
      <c r="BN91">
        <f t="shared" si="13"/>
        <v>0</v>
      </c>
      <c r="BO91">
        <f t="shared" si="13"/>
        <v>0</v>
      </c>
      <c r="BP91">
        <f t="shared" si="10"/>
        <v>0</v>
      </c>
      <c r="BQ91">
        <f t="shared" si="10"/>
        <v>0</v>
      </c>
      <c r="BR91">
        <f t="shared" si="7"/>
        <v>0</v>
      </c>
      <c r="BS91">
        <f t="shared" si="7"/>
        <v>0</v>
      </c>
    </row>
    <row r="92" spans="2:71" ht="15.5" x14ac:dyDescent="0.35">
      <c r="B92" s="27"/>
      <c r="C92" s="76">
        <v>14</v>
      </c>
      <c r="D92">
        <f t="shared" si="8"/>
        <v>0</v>
      </c>
      <c r="E92">
        <f t="shared" si="8"/>
        <v>0</v>
      </c>
      <c r="F92">
        <f t="shared" si="8"/>
        <v>0</v>
      </c>
      <c r="G92">
        <f t="shared" si="8"/>
        <v>0</v>
      </c>
      <c r="H92">
        <f t="shared" si="8"/>
        <v>0</v>
      </c>
      <c r="I92">
        <f t="shared" si="8"/>
        <v>0</v>
      </c>
      <c r="J92">
        <f t="shared" si="8"/>
        <v>0</v>
      </c>
      <c r="K92">
        <f t="shared" si="8"/>
        <v>0</v>
      </c>
      <c r="L92">
        <f t="shared" si="8"/>
        <v>0</v>
      </c>
      <c r="M92">
        <f t="shared" si="8"/>
        <v>0</v>
      </c>
      <c r="N92">
        <f t="shared" si="8"/>
        <v>0</v>
      </c>
      <c r="O92">
        <f t="shared" si="8"/>
        <v>0</v>
      </c>
      <c r="P92">
        <f t="shared" si="8"/>
        <v>0</v>
      </c>
      <c r="Q92">
        <f t="shared" si="8"/>
        <v>0.25156208112511086</v>
      </c>
      <c r="R92">
        <f t="shared" si="8"/>
        <v>0</v>
      </c>
      <c r="S92">
        <f t="shared" si="8"/>
        <v>0</v>
      </c>
      <c r="T92">
        <f t="shared" si="11"/>
        <v>0</v>
      </c>
      <c r="U92">
        <f t="shared" si="11"/>
        <v>0</v>
      </c>
      <c r="V92">
        <f t="shared" si="11"/>
        <v>0</v>
      </c>
      <c r="W92">
        <f t="shared" si="11"/>
        <v>0</v>
      </c>
      <c r="X92">
        <f t="shared" si="11"/>
        <v>0</v>
      </c>
      <c r="Y92">
        <f t="shared" si="11"/>
        <v>0</v>
      </c>
      <c r="Z92">
        <f t="shared" si="11"/>
        <v>0</v>
      </c>
      <c r="AA92">
        <f t="shared" si="11"/>
        <v>0</v>
      </c>
      <c r="AB92">
        <f t="shared" si="11"/>
        <v>0</v>
      </c>
      <c r="AC92">
        <f t="shared" si="11"/>
        <v>0</v>
      </c>
      <c r="AD92">
        <f t="shared" si="11"/>
        <v>0</v>
      </c>
      <c r="AE92">
        <f t="shared" si="11"/>
        <v>0</v>
      </c>
      <c r="AF92">
        <f t="shared" si="11"/>
        <v>0</v>
      </c>
      <c r="AG92">
        <f t="shared" si="11"/>
        <v>0</v>
      </c>
      <c r="AH92">
        <f t="shared" si="11"/>
        <v>0</v>
      </c>
      <c r="AI92">
        <f t="shared" si="11"/>
        <v>0</v>
      </c>
      <c r="AJ92">
        <f t="shared" si="12"/>
        <v>0</v>
      </c>
      <c r="AK92">
        <f t="shared" si="12"/>
        <v>0</v>
      </c>
      <c r="AL92">
        <f t="shared" si="12"/>
        <v>0</v>
      </c>
      <c r="AM92">
        <f t="shared" si="12"/>
        <v>0</v>
      </c>
      <c r="AN92">
        <f t="shared" si="12"/>
        <v>0</v>
      </c>
      <c r="AO92">
        <f t="shared" si="12"/>
        <v>0</v>
      </c>
      <c r="AP92">
        <f t="shared" si="12"/>
        <v>0</v>
      </c>
      <c r="AQ92">
        <f t="shared" si="12"/>
        <v>0</v>
      </c>
      <c r="AR92">
        <f t="shared" si="12"/>
        <v>0</v>
      </c>
      <c r="AS92">
        <f t="shared" si="12"/>
        <v>0</v>
      </c>
      <c r="AT92">
        <f t="shared" si="12"/>
        <v>0</v>
      </c>
      <c r="AU92">
        <f t="shared" si="12"/>
        <v>0</v>
      </c>
      <c r="AV92">
        <f t="shared" si="12"/>
        <v>0</v>
      </c>
      <c r="AW92">
        <f t="shared" si="12"/>
        <v>0</v>
      </c>
      <c r="AX92">
        <f t="shared" si="12"/>
        <v>0</v>
      </c>
      <c r="AY92">
        <f t="shared" si="12"/>
        <v>0</v>
      </c>
      <c r="AZ92">
        <f t="shared" si="13"/>
        <v>0</v>
      </c>
      <c r="BA92">
        <f t="shared" si="13"/>
        <v>0</v>
      </c>
      <c r="BB92">
        <f t="shared" si="13"/>
        <v>0</v>
      </c>
      <c r="BC92">
        <f t="shared" si="13"/>
        <v>0</v>
      </c>
      <c r="BD92">
        <f t="shared" si="13"/>
        <v>0</v>
      </c>
      <c r="BE92">
        <f t="shared" si="13"/>
        <v>0</v>
      </c>
      <c r="BF92">
        <f t="shared" si="13"/>
        <v>0</v>
      </c>
      <c r="BG92">
        <f t="shared" si="13"/>
        <v>0</v>
      </c>
      <c r="BH92">
        <f t="shared" si="13"/>
        <v>0</v>
      </c>
      <c r="BI92">
        <f t="shared" si="13"/>
        <v>0</v>
      </c>
      <c r="BJ92">
        <f t="shared" si="13"/>
        <v>0</v>
      </c>
      <c r="BK92">
        <f t="shared" si="13"/>
        <v>0</v>
      </c>
      <c r="BL92">
        <f t="shared" si="13"/>
        <v>0</v>
      </c>
      <c r="BM92">
        <f t="shared" si="13"/>
        <v>0</v>
      </c>
      <c r="BN92">
        <f t="shared" si="13"/>
        <v>0</v>
      </c>
      <c r="BO92">
        <f t="shared" si="13"/>
        <v>0</v>
      </c>
      <c r="BP92">
        <f t="shared" si="10"/>
        <v>0</v>
      </c>
      <c r="BQ92">
        <f t="shared" si="10"/>
        <v>0</v>
      </c>
      <c r="BR92">
        <f t="shared" si="7"/>
        <v>0</v>
      </c>
      <c r="BS92">
        <f t="shared" si="7"/>
        <v>0</v>
      </c>
    </row>
    <row r="93" spans="2:71" ht="15.5" x14ac:dyDescent="0.35">
      <c r="B93" s="27"/>
      <c r="C93" s="76">
        <v>15</v>
      </c>
      <c r="D93">
        <f t="shared" si="8"/>
        <v>0</v>
      </c>
      <c r="E93">
        <f t="shared" si="8"/>
        <v>0</v>
      </c>
      <c r="F93">
        <f t="shared" si="8"/>
        <v>0</v>
      </c>
      <c r="G93">
        <f t="shared" si="8"/>
        <v>0</v>
      </c>
      <c r="H93">
        <f t="shared" si="8"/>
        <v>0</v>
      </c>
      <c r="I93">
        <f t="shared" si="8"/>
        <v>0</v>
      </c>
      <c r="J93">
        <f t="shared" si="8"/>
        <v>0</v>
      </c>
      <c r="K93">
        <f t="shared" si="8"/>
        <v>0</v>
      </c>
      <c r="L93">
        <f t="shared" si="8"/>
        <v>0</v>
      </c>
      <c r="M93">
        <f t="shared" si="8"/>
        <v>0</v>
      </c>
      <c r="N93">
        <f t="shared" si="8"/>
        <v>0</v>
      </c>
      <c r="O93">
        <f t="shared" si="8"/>
        <v>0</v>
      </c>
      <c r="P93">
        <f t="shared" si="8"/>
        <v>0</v>
      </c>
      <c r="Q93">
        <f t="shared" si="8"/>
        <v>0</v>
      </c>
      <c r="R93">
        <f t="shared" si="8"/>
        <v>0.26806271991254738</v>
      </c>
      <c r="S93">
        <f t="shared" si="8"/>
        <v>0</v>
      </c>
      <c r="T93">
        <f t="shared" si="11"/>
        <v>0</v>
      </c>
      <c r="U93">
        <f t="shared" si="11"/>
        <v>0</v>
      </c>
      <c r="V93">
        <f t="shared" si="11"/>
        <v>0</v>
      </c>
      <c r="W93">
        <f t="shared" si="11"/>
        <v>0</v>
      </c>
      <c r="X93">
        <f t="shared" si="11"/>
        <v>0</v>
      </c>
      <c r="Y93">
        <f t="shared" si="11"/>
        <v>0</v>
      </c>
      <c r="Z93">
        <f t="shared" si="11"/>
        <v>0</v>
      </c>
      <c r="AA93">
        <f t="shared" si="11"/>
        <v>0</v>
      </c>
      <c r="AB93">
        <f t="shared" si="11"/>
        <v>0</v>
      </c>
      <c r="AC93">
        <f t="shared" si="11"/>
        <v>0</v>
      </c>
      <c r="AD93">
        <f t="shared" si="11"/>
        <v>0</v>
      </c>
      <c r="AE93">
        <f t="shared" si="11"/>
        <v>0</v>
      </c>
      <c r="AF93">
        <f t="shared" si="11"/>
        <v>0</v>
      </c>
      <c r="AG93">
        <f t="shared" si="11"/>
        <v>0</v>
      </c>
      <c r="AH93">
        <f t="shared" si="11"/>
        <v>0</v>
      </c>
      <c r="AI93">
        <f t="shared" si="11"/>
        <v>0</v>
      </c>
      <c r="AJ93">
        <f t="shared" si="12"/>
        <v>0</v>
      </c>
      <c r="AK93">
        <f t="shared" si="12"/>
        <v>0</v>
      </c>
      <c r="AL93">
        <f t="shared" si="12"/>
        <v>0</v>
      </c>
      <c r="AM93">
        <f t="shared" si="12"/>
        <v>0</v>
      </c>
      <c r="AN93">
        <f t="shared" si="12"/>
        <v>0</v>
      </c>
      <c r="AO93">
        <f t="shared" si="12"/>
        <v>0</v>
      </c>
      <c r="AP93">
        <f t="shared" si="12"/>
        <v>0</v>
      </c>
      <c r="AQ93">
        <f t="shared" si="12"/>
        <v>0</v>
      </c>
      <c r="AR93">
        <f t="shared" si="12"/>
        <v>0</v>
      </c>
      <c r="AS93">
        <f t="shared" si="12"/>
        <v>0</v>
      </c>
      <c r="AT93">
        <f t="shared" si="12"/>
        <v>0</v>
      </c>
      <c r="AU93">
        <f t="shared" si="12"/>
        <v>0</v>
      </c>
      <c r="AV93">
        <f t="shared" si="12"/>
        <v>0</v>
      </c>
      <c r="AW93">
        <f t="shared" si="12"/>
        <v>0</v>
      </c>
      <c r="AX93">
        <f t="shared" si="12"/>
        <v>0</v>
      </c>
      <c r="AY93">
        <f t="shared" si="12"/>
        <v>0</v>
      </c>
      <c r="AZ93">
        <f t="shared" si="13"/>
        <v>0</v>
      </c>
      <c r="BA93">
        <f t="shared" si="13"/>
        <v>0</v>
      </c>
      <c r="BB93">
        <f t="shared" si="13"/>
        <v>0</v>
      </c>
      <c r="BC93">
        <f t="shared" si="13"/>
        <v>0</v>
      </c>
      <c r="BD93">
        <f t="shared" si="13"/>
        <v>0</v>
      </c>
      <c r="BE93">
        <f t="shared" si="13"/>
        <v>0</v>
      </c>
      <c r="BF93">
        <f t="shared" si="13"/>
        <v>0</v>
      </c>
      <c r="BG93">
        <f t="shared" si="13"/>
        <v>0</v>
      </c>
      <c r="BH93">
        <f t="shared" si="13"/>
        <v>0</v>
      </c>
      <c r="BI93">
        <f t="shared" si="13"/>
        <v>0</v>
      </c>
      <c r="BJ93">
        <f t="shared" si="13"/>
        <v>0</v>
      </c>
      <c r="BK93">
        <f t="shared" si="13"/>
        <v>0</v>
      </c>
      <c r="BL93">
        <f t="shared" si="13"/>
        <v>0</v>
      </c>
      <c r="BM93">
        <f t="shared" si="13"/>
        <v>0</v>
      </c>
      <c r="BN93">
        <f t="shared" si="13"/>
        <v>0</v>
      </c>
      <c r="BO93">
        <f t="shared" si="13"/>
        <v>0</v>
      </c>
      <c r="BP93">
        <f t="shared" si="10"/>
        <v>0</v>
      </c>
      <c r="BQ93">
        <f t="shared" si="10"/>
        <v>0</v>
      </c>
      <c r="BR93">
        <f t="shared" si="7"/>
        <v>0</v>
      </c>
      <c r="BS93">
        <f t="shared" si="7"/>
        <v>0</v>
      </c>
    </row>
    <row r="94" spans="2:71" ht="15.5" x14ac:dyDescent="0.35">
      <c r="B94" s="27"/>
      <c r="C94" s="76">
        <v>16</v>
      </c>
      <c r="D94">
        <f t="shared" si="8"/>
        <v>0</v>
      </c>
      <c r="E94">
        <f t="shared" si="8"/>
        <v>0</v>
      </c>
      <c r="F94">
        <f t="shared" si="8"/>
        <v>0</v>
      </c>
      <c r="G94">
        <f t="shared" si="8"/>
        <v>0</v>
      </c>
      <c r="H94">
        <f t="shared" si="8"/>
        <v>0</v>
      </c>
      <c r="I94">
        <f t="shared" si="8"/>
        <v>0</v>
      </c>
      <c r="J94">
        <f t="shared" si="8"/>
        <v>0</v>
      </c>
      <c r="K94">
        <f t="shared" si="8"/>
        <v>0</v>
      </c>
      <c r="L94">
        <f t="shared" si="8"/>
        <v>0</v>
      </c>
      <c r="M94">
        <f t="shared" si="8"/>
        <v>0</v>
      </c>
      <c r="N94">
        <f t="shared" si="8"/>
        <v>0</v>
      </c>
      <c r="O94">
        <f t="shared" si="8"/>
        <v>0</v>
      </c>
      <c r="P94">
        <f t="shared" si="8"/>
        <v>0</v>
      </c>
      <c r="Q94">
        <f t="shared" si="8"/>
        <v>0</v>
      </c>
      <c r="R94">
        <f t="shared" si="8"/>
        <v>0</v>
      </c>
      <c r="S94">
        <f t="shared" si="8"/>
        <v>0.22163010895941382</v>
      </c>
      <c r="T94">
        <f t="shared" si="11"/>
        <v>0</v>
      </c>
      <c r="U94">
        <f t="shared" si="11"/>
        <v>0</v>
      </c>
      <c r="V94">
        <f t="shared" si="11"/>
        <v>0</v>
      </c>
      <c r="W94">
        <f t="shared" si="11"/>
        <v>0</v>
      </c>
      <c r="X94">
        <f t="shared" si="11"/>
        <v>0</v>
      </c>
      <c r="Y94">
        <f t="shared" si="11"/>
        <v>0</v>
      </c>
      <c r="Z94">
        <f t="shared" si="11"/>
        <v>0</v>
      </c>
      <c r="AA94">
        <f t="shared" si="11"/>
        <v>0</v>
      </c>
      <c r="AB94">
        <f t="shared" si="11"/>
        <v>0</v>
      </c>
      <c r="AC94">
        <f t="shared" si="11"/>
        <v>0</v>
      </c>
      <c r="AD94">
        <f t="shared" si="11"/>
        <v>0</v>
      </c>
      <c r="AE94">
        <f t="shared" si="11"/>
        <v>0</v>
      </c>
      <c r="AF94">
        <f t="shared" si="11"/>
        <v>0</v>
      </c>
      <c r="AG94">
        <f t="shared" si="11"/>
        <v>0</v>
      </c>
      <c r="AH94">
        <f t="shared" si="11"/>
        <v>0</v>
      </c>
      <c r="AI94">
        <f t="shared" si="11"/>
        <v>0</v>
      </c>
      <c r="AJ94">
        <f t="shared" si="12"/>
        <v>0</v>
      </c>
      <c r="AK94">
        <f t="shared" si="12"/>
        <v>0</v>
      </c>
      <c r="AL94">
        <f t="shared" si="12"/>
        <v>0</v>
      </c>
      <c r="AM94">
        <f t="shared" si="12"/>
        <v>0</v>
      </c>
      <c r="AN94">
        <f t="shared" si="12"/>
        <v>0</v>
      </c>
      <c r="AO94">
        <f t="shared" si="12"/>
        <v>0</v>
      </c>
      <c r="AP94">
        <f t="shared" si="12"/>
        <v>0</v>
      </c>
      <c r="AQ94">
        <f t="shared" si="12"/>
        <v>0</v>
      </c>
      <c r="AR94">
        <f t="shared" si="12"/>
        <v>0</v>
      </c>
      <c r="AS94">
        <f t="shared" si="12"/>
        <v>0</v>
      </c>
      <c r="AT94">
        <f t="shared" si="12"/>
        <v>0</v>
      </c>
      <c r="AU94">
        <f t="shared" si="12"/>
        <v>0</v>
      </c>
      <c r="AV94">
        <f t="shared" si="12"/>
        <v>0</v>
      </c>
      <c r="AW94">
        <f t="shared" si="12"/>
        <v>0</v>
      </c>
      <c r="AX94">
        <f t="shared" si="12"/>
        <v>0</v>
      </c>
      <c r="AY94">
        <f t="shared" si="12"/>
        <v>0</v>
      </c>
      <c r="AZ94">
        <f t="shared" si="13"/>
        <v>0</v>
      </c>
      <c r="BA94">
        <f t="shared" si="13"/>
        <v>0</v>
      </c>
      <c r="BB94">
        <f t="shared" si="13"/>
        <v>0</v>
      </c>
      <c r="BC94">
        <f t="shared" si="13"/>
        <v>0</v>
      </c>
      <c r="BD94">
        <f t="shared" si="13"/>
        <v>0</v>
      </c>
      <c r="BE94">
        <f t="shared" si="13"/>
        <v>0</v>
      </c>
      <c r="BF94">
        <f t="shared" si="13"/>
        <v>0</v>
      </c>
      <c r="BG94">
        <f t="shared" si="13"/>
        <v>0</v>
      </c>
      <c r="BH94">
        <f t="shared" si="13"/>
        <v>0</v>
      </c>
      <c r="BI94">
        <f t="shared" si="13"/>
        <v>0</v>
      </c>
      <c r="BJ94">
        <f t="shared" si="13"/>
        <v>0</v>
      </c>
      <c r="BK94">
        <f t="shared" si="13"/>
        <v>0</v>
      </c>
      <c r="BL94">
        <f t="shared" si="13"/>
        <v>0</v>
      </c>
      <c r="BM94">
        <f t="shared" si="13"/>
        <v>0</v>
      </c>
      <c r="BN94">
        <f t="shared" si="13"/>
        <v>0</v>
      </c>
      <c r="BO94">
        <f t="shared" si="13"/>
        <v>0</v>
      </c>
      <c r="BP94">
        <f t="shared" si="10"/>
        <v>0</v>
      </c>
      <c r="BQ94">
        <f t="shared" si="10"/>
        <v>0</v>
      </c>
      <c r="BR94">
        <f t="shared" si="7"/>
        <v>0</v>
      </c>
      <c r="BS94">
        <f t="shared" si="7"/>
        <v>0</v>
      </c>
    </row>
    <row r="95" spans="2:71" ht="15.5" x14ac:dyDescent="0.35">
      <c r="B95" s="29"/>
      <c r="C95" s="76">
        <v>17</v>
      </c>
      <c r="D95">
        <f t="shared" si="8"/>
        <v>0</v>
      </c>
      <c r="E95">
        <f t="shared" si="8"/>
        <v>0</v>
      </c>
      <c r="F95">
        <f t="shared" si="8"/>
        <v>0</v>
      </c>
      <c r="G95">
        <f t="shared" si="8"/>
        <v>0</v>
      </c>
      <c r="H95">
        <f t="shared" si="8"/>
        <v>0</v>
      </c>
      <c r="I95">
        <f t="shared" si="8"/>
        <v>0</v>
      </c>
      <c r="J95">
        <f t="shared" si="8"/>
        <v>0</v>
      </c>
      <c r="K95">
        <f t="shared" si="8"/>
        <v>0</v>
      </c>
      <c r="L95">
        <f t="shared" si="8"/>
        <v>0</v>
      </c>
      <c r="M95">
        <f t="shared" si="8"/>
        <v>0</v>
      </c>
      <c r="N95">
        <f t="shared" si="8"/>
        <v>0</v>
      </c>
      <c r="O95">
        <f t="shared" si="8"/>
        <v>0</v>
      </c>
      <c r="P95">
        <f t="shared" si="8"/>
        <v>0</v>
      </c>
      <c r="Q95">
        <f t="shared" si="8"/>
        <v>0</v>
      </c>
      <c r="R95">
        <f t="shared" si="8"/>
        <v>0</v>
      </c>
      <c r="S95">
        <f t="shared" si="8"/>
        <v>0</v>
      </c>
      <c r="T95">
        <f t="shared" si="11"/>
        <v>0.14164784549447815</v>
      </c>
      <c r="U95">
        <f t="shared" si="11"/>
        <v>0</v>
      </c>
      <c r="V95">
        <f t="shared" si="11"/>
        <v>0</v>
      </c>
      <c r="W95">
        <f t="shared" si="11"/>
        <v>0</v>
      </c>
      <c r="X95">
        <f t="shared" si="11"/>
        <v>0</v>
      </c>
      <c r="Y95">
        <f t="shared" si="11"/>
        <v>0</v>
      </c>
      <c r="Z95">
        <f t="shared" si="11"/>
        <v>0</v>
      </c>
      <c r="AA95">
        <f t="shared" si="11"/>
        <v>0</v>
      </c>
      <c r="AB95">
        <f t="shared" si="11"/>
        <v>0</v>
      </c>
      <c r="AC95">
        <f t="shared" si="11"/>
        <v>0</v>
      </c>
      <c r="AD95">
        <f t="shared" si="11"/>
        <v>0</v>
      </c>
      <c r="AE95">
        <f t="shared" si="11"/>
        <v>0</v>
      </c>
      <c r="AF95">
        <f t="shared" si="11"/>
        <v>0</v>
      </c>
      <c r="AG95">
        <f t="shared" si="11"/>
        <v>0</v>
      </c>
      <c r="AH95">
        <f t="shared" si="11"/>
        <v>0</v>
      </c>
      <c r="AI95">
        <f t="shared" si="11"/>
        <v>0</v>
      </c>
      <c r="AJ95">
        <f t="shared" si="12"/>
        <v>0</v>
      </c>
      <c r="AK95">
        <f t="shared" si="12"/>
        <v>0</v>
      </c>
      <c r="AL95">
        <f t="shared" si="12"/>
        <v>0</v>
      </c>
      <c r="AM95">
        <f t="shared" si="12"/>
        <v>0</v>
      </c>
      <c r="AN95">
        <f t="shared" si="12"/>
        <v>0</v>
      </c>
      <c r="AO95">
        <f t="shared" si="12"/>
        <v>0</v>
      </c>
      <c r="AP95">
        <f t="shared" si="12"/>
        <v>0</v>
      </c>
      <c r="AQ95">
        <f t="shared" si="12"/>
        <v>0</v>
      </c>
      <c r="AR95">
        <f t="shared" si="12"/>
        <v>0</v>
      </c>
      <c r="AS95">
        <f t="shared" si="12"/>
        <v>0</v>
      </c>
      <c r="AT95">
        <f t="shared" si="12"/>
        <v>0</v>
      </c>
      <c r="AU95">
        <f t="shared" si="12"/>
        <v>0</v>
      </c>
      <c r="AV95">
        <f t="shared" si="12"/>
        <v>0</v>
      </c>
      <c r="AW95">
        <f t="shared" si="12"/>
        <v>0</v>
      </c>
      <c r="AX95">
        <f t="shared" si="12"/>
        <v>0</v>
      </c>
      <c r="AY95">
        <f t="shared" si="12"/>
        <v>0</v>
      </c>
      <c r="AZ95">
        <f t="shared" si="13"/>
        <v>0</v>
      </c>
      <c r="BA95">
        <f t="shared" si="13"/>
        <v>0</v>
      </c>
      <c r="BB95">
        <f t="shared" si="13"/>
        <v>0</v>
      </c>
      <c r="BC95">
        <f t="shared" si="13"/>
        <v>0</v>
      </c>
      <c r="BD95">
        <f t="shared" si="13"/>
        <v>0</v>
      </c>
      <c r="BE95">
        <f t="shared" si="13"/>
        <v>0</v>
      </c>
      <c r="BF95">
        <f t="shared" si="13"/>
        <v>0</v>
      </c>
      <c r="BG95">
        <f t="shared" si="13"/>
        <v>0</v>
      </c>
      <c r="BH95">
        <f t="shared" si="13"/>
        <v>0</v>
      </c>
      <c r="BI95">
        <f t="shared" si="13"/>
        <v>0</v>
      </c>
      <c r="BJ95">
        <f t="shared" si="13"/>
        <v>0</v>
      </c>
      <c r="BK95">
        <f t="shared" si="13"/>
        <v>0</v>
      </c>
      <c r="BL95">
        <f t="shared" si="13"/>
        <v>0</v>
      </c>
      <c r="BM95">
        <f t="shared" si="13"/>
        <v>0</v>
      </c>
      <c r="BN95">
        <f t="shared" si="13"/>
        <v>0</v>
      </c>
      <c r="BO95">
        <f t="shared" si="13"/>
        <v>0</v>
      </c>
      <c r="BP95">
        <f t="shared" si="10"/>
        <v>0</v>
      </c>
      <c r="BQ95">
        <f t="shared" si="10"/>
        <v>0</v>
      </c>
      <c r="BR95">
        <f t="shared" si="10"/>
        <v>0</v>
      </c>
      <c r="BS95">
        <f t="shared" si="10"/>
        <v>0</v>
      </c>
    </row>
    <row r="96" spans="2:71" ht="15.5" x14ac:dyDescent="0.35">
      <c r="B96" s="29"/>
      <c r="C96" s="76">
        <v>18</v>
      </c>
      <c r="D96">
        <f t="shared" si="8"/>
        <v>0</v>
      </c>
      <c r="E96">
        <f t="shared" si="8"/>
        <v>0</v>
      </c>
      <c r="F96">
        <f t="shared" si="8"/>
        <v>0</v>
      </c>
      <c r="G96">
        <f t="shared" si="8"/>
        <v>0</v>
      </c>
      <c r="H96">
        <f t="shared" si="8"/>
        <v>0</v>
      </c>
      <c r="I96">
        <f t="shared" si="8"/>
        <v>0</v>
      </c>
      <c r="J96">
        <f t="shared" si="8"/>
        <v>0</v>
      </c>
      <c r="K96">
        <f t="shared" si="8"/>
        <v>0</v>
      </c>
      <c r="L96">
        <f t="shared" si="8"/>
        <v>0</v>
      </c>
      <c r="M96">
        <f t="shared" si="8"/>
        <v>0</v>
      </c>
      <c r="N96">
        <f t="shared" si="8"/>
        <v>0</v>
      </c>
      <c r="O96">
        <f t="shared" si="8"/>
        <v>0</v>
      </c>
      <c r="P96">
        <f t="shared" si="8"/>
        <v>0</v>
      </c>
      <c r="Q96">
        <f t="shared" si="8"/>
        <v>0</v>
      </c>
      <c r="R96">
        <f t="shared" si="8"/>
        <v>0</v>
      </c>
      <c r="S96">
        <f t="shared" si="8"/>
        <v>0</v>
      </c>
      <c r="T96">
        <f t="shared" si="11"/>
        <v>0</v>
      </c>
      <c r="U96">
        <f t="shared" si="11"/>
        <v>0.24343358540668475</v>
      </c>
      <c r="V96">
        <f t="shared" si="11"/>
        <v>0</v>
      </c>
      <c r="W96">
        <f t="shared" si="11"/>
        <v>0</v>
      </c>
      <c r="X96">
        <f t="shared" si="11"/>
        <v>0</v>
      </c>
      <c r="Y96">
        <f t="shared" si="11"/>
        <v>0</v>
      </c>
      <c r="Z96">
        <f t="shared" si="11"/>
        <v>0</v>
      </c>
      <c r="AA96">
        <f t="shared" si="11"/>
        <v>0</v>
      </c>
      <c r="AB96">
        <f t="shared" si="11"/>
        <v>0</v>
      </c>
      <c r="AC96">
        <f t="shared" si="11"/>
        <v>0</v>
      </c>
      <c r="AD96">
        <f t="shared" si="11"/>
        <v>0</v>
      </c>
      <c r="AE96">
        <f t="shared" si="11"/>
        <v>0</v>
      </c>
      <c r="AF96">
        <f t="shared" si="11"/>
        <v>0</v>
      </c>
      <c r="AG96">
        <f t="shared" si="11"/>
        <v>0</v>
      </c>
      <c r="AH96">
        <f t="shared" si="11"/>
        <v>0</v>
      </c>
      <c r="AI96">
        <f t="shared" si="11"/>
        <v>0</v>
      </c>
      <c r="AJ96">
        <f t="shared" si="12"/>
        <v>0</v>
      </c>
      <c r="AK96">
        <f t="shared" si="12"/>
        <v>0</v>
      </c>
      <c r="AL96">
        <f t="shared" si="12"/>
        <v>0</v>
      </c>
      <c r="AM96">
        <f t="shared" si="12"/>
        <v>0</v>
      </c>
      <c r="AN96">
        <f t="shared" si="12"/>
        <v>0</v>
      </c>
      <c r="AO96">
        <f t="shared" si="12"/>
        <v>0</v>
      </c>
      <c r="AP96">
        <f t="shared" si="12"/>
        <v>0</v>
      </c>
      <c r="AQ96">
        <f t="shared" si="12"/>
        <v>0</v>
      </c>
      <c r="AR96">
        <f t="shared" si="12"/>
        <v>0</v>
      </c>
      <c r="AS96">
        <f t="shared" si="12"/>
        <v>0</v>
      </c>
      <c r="AT96">
        <f t="shared" si="12"/>
        <v>0</v>
      </c>
      <c r="AU96">
        <f t="shared" si="12"/>
        <v>0</v>
      </c>
      <c r="AV96">
        <f t="shared" si="12"/>
        <v>0</v>
      </c>
      <c r="AW96">
        <f t="shared" si="12"/>
        <v>0</v>
      </c>
      <c r="AX96">
        <f t="shared" si="12"/>
        <v>0</v>
      </c>
      <c r="AY96">
        <f t="shared" si="12"/>
        <v>0</v>
      </c>
      <c r="AZ96">
        <f t="shared" si="13"/>
        <v>0</v>
      </c>
      <c r="BA96">
        <f t="shared" si="13"/>
        <v>0</v>
      </c>
      <c r="BB96">
        <f t="shared" si="13"/>
        <v>0</v>
      </c>
      <c r="BC96">
        <f t="shared" si="13"/>
        <v>0</v>
      </c>
      <c r="BD96">
        <f t="shared" si="13"/>
        <v>0</v>
      </c>
      <c r="BE96">
        <f t="shared" si="13"/>
        <v>0</v>
      </c>
      <c r="BF96">
        <f t="shared" si="13"/>
        <v>0</v>
      </c>
      <c r="BG96">
        <f t="shared" si="13"/>
        <v>0</v>
      </c>
      <c r="BH96">
        <f t="shared" si="13"/>
        <v>0</v>
      </c>
      <c r="BI96">
        <f t="shared" si="13"/>
        <v>0</v>
      </c>
      <c r="BJ96">
        <f t="shared" si="13"/>
        <v>0</v>
      </c>
      <c r="BK96">
        <f t="shared" si="13"/>
        <v>0</v>
      </c>
      <c r="BL96">
        <f t="shared" si="13"/>
        <v>0</v>
      </c>
      <c r="BM96">
        <f t="shared" si="13"/>
        <v>0</v>
      </c>
      <c r="BN96">
        <f t="shared" si="13"/>
        <v>0</v>
      </c>
      <c r="BO96">
        <f t="shared" si="13"/>
        <v>0</v>
      </c>
      <c r="BP96">
        <f t="shared" si="10"/>
        <v>0</v>
      </c>
      <c r="BQ96">
        <f t="shared" si="10"/>
        <v>0</v>
      </c>
      <c r="BR96">
        <f t="shared" si="10"/>
        <v>0</v>
      </c>
      <c r="BS96">
        <f t="shared" si="10"/>
        <v>0</v>
      </c>
    </row>
    <row r="97" spans="2:71" ht="15.5" x14ac:dyDescent="0.35">
      <c r="B97" s="27"/>
      <c r="C97" s="76">
        <v>19</v>
      </c>
      <c r="D97">
        <f t="shared" si="8"/>
        <v>0</v>
      </c>
      <c r="E97">
        <f t="shared" si="8"/>
        <v>0</v>
      </c>
      <c r="F97">
        <f t="shared" si="8"/>
        <v>0</v>
      </c>
      <c r="G97">
        <f t="shared" si="8"/>
        <v>0</v>
      </c>
      <c r="H97">
        <f t="shared" si="8"/>
        <v>0</v>
      </c>
      <c r="I97">
        <f t="shared" si="8"/>
        <v>0</v>
      </c>
      <c r="J97">
        <f t="shared" si="8"/>
        <v>0</v>
      </c>
      <c r="K97">
        <f t="shared" si="8"/>
        <v>0</v>
      </c>
      <c r="L97">
        <f t="shared" si="8"/>
        <v>0</v>
      </c>
      <c r="M97">
        <f t="shared" si="8"/>
        <v>0</v>
      </c>
      <c r="N97">
        <f t="shared" si="8"/>
        <v>0</v>
      </c>
      <c r="O97">
        <f t="shared" si="8"/>
        <v>0</v>
      </c>
      <c r="P97">
        <f t="shared" si="8"/>
        <v>0</v>
      </c>
      <c r="Q97">
        <f t="shared" si="8"/>
        <v>0</v>
      </c>
      <c r="R97">
        <f t="shared" si="8"/>
        <v>0</v>
      </c>
      <c r="S97">
        <f t="shared" si="8"/>
        <v>0</v>
      </c>
      <c r="T97">
        <f t="shared" si="11"/>
        <v>0</v>
      </c>
      <c r="U97">
        <f t="shared" si="11"/>
        <v>0</v>
      </c>
      <c r="V97">
        <f t="shared" si="11"/>
        <v>1.7956050638265997E-2</v>
      </c>
      <c r="W97">
        <f t="shared" si="11"/>
        <v>0</v>
      </c>
      <c r="X97">
        <f t="shared" si="11"/>
        <v>0</v>
      </c>
      <c r="Y97">
        <f t="shared" si="11"/>
        <v>0</v>
      </c>
      <c r="Z97">
        <f t="shared" si="11"/>
        <v>0</v>
      </c>
      <c r="AA97">
        <f t="shared" si="11"/>
        <v>0</v>
      </c>
      <c r="AB97">
        <f t="shared" si="11"/>
        <v>0</v>
      </c>
      <c r="AC97">
        <f t="shared" si="11"/>
        <v>0</v>
      </c>
      <c r="AD97">
        <f t="shared" si="11"/>
        <v>0</v>
      </c>
      <c r="AE97">
        <f t="shared" si="11"/>
        <v>0</v>
      </c>
      <c r="AF97">
        <f t="shared" si="11"/>
        <v>0</v>
      </c>
      <c r="AG97">
        <f t="shared" si="11"/>
        <v>0</v>
      </c>
      <c r="AH97">
        <f t="shared" si="11"/>
        <v>0</v>
      </c>
      <c r="AI97">
        <f t="shared" si="11"/>
        <v>0</v>
      </c>
      <c r="AJ97">
        <f t="shared" si="12"/>
        <v>0</v>
      </c>
      <c r="AK97">
        <f t="shared" si="12"/>
        <v>0</v>
      </c>
      <c r="AL97">
        <f t="shared" si="12"/>
        <v>0</v>
      </c>
      <c r="AM97">
        <f t="shared" si="12"/>
        <v>0</v>
      </c>
      <c r="AN97">
        <f t="shared" si="12"/>
        <v>0</v>
      </c>
      <c r="AO97">
        <f t="shared" si="12"/>
        <v>0</v>
      </c>
      <c r="AP97">
        <f t="shared" si="12"/>
        <v>0</v>
      </c>
      <c r="AQ97">
        <f t="shared" si="12"/>
        <v>0</v>
      </c>
      <c r="AR97">
        <f t="shared" si="12"/>
        <v>0</v>
      </c>
      <c r="AS97">
        <f t="shared" si="12"/>
        <v>0</v>
      </c>
      <c r="AT97">
        <f t="shared" si="12"/>
        <v>0</v>
      </c>
      <c r="AU97">
        <f t="shared" si="12"/>
        <v>0</v>
      </c>
      <c r="AV97">
        <f t="shared" si="12"/>
        <v>0</v>
      </c>
      <c r="AW97">
        <f t="shared" si="12"/>
        <v>0</v>
      </c>
      <c r="AX97">
        <f t="shared" si="12"/>
        <v>0</v>
      </c>
      <c r="AY97">
        <f t="shared" si="12"/>
        <v>0</v>
      </c>
      <c r="AZ97">
        <f t="shared" si="13"/>
        <v>0</v>
      </c>
      <c r="BA97">
        <f t="shared" si="13"/>
        <v>0</v>
      </c>
      <c r="BB97">
        <f t="shared" si="13"/>
        <v>0</v>
      </c>
      <c r="BC97">
        <f t="shared" si="13"/>
        <v>0</v>
      </c>
      <c r="BD97">
        <f t="shared" si="13"/>
        <v>0</v>
      </c>
      <c r="BE97">
        <f t="shared" si="13"/>
        <v>0</v>
      </c>
      <c r="BF97">
        <f t="shared" si="13"/>
        <v>0</v>
      </c>
      <c r="BG97">
        <f t="shared" si="13"/>
        <v>0</v>
      </c>
      <c r="BH97">
        <f t="shared" si="13"/>
        <v>0</v>
      </c>
      <c r="BI97">
        <f t="shared" si="13"/>
        <v>0</v>
      </c>
      <c r="BJ97">
        <f t="shared" si="13"/>
        <v>0</v>
      </c>
      <c r="BK97">
        <f t="shared" si="13"/>
        <v>0</v>
      </c>
      <c r="BL97">
        <f t="shared" si="13"/>
        <v>0</v>
      </c>
      <c r="BM97">
        <f t="shared" si="13"/>
        <v>0</v>
      </c>
      <c r="BN97">
        <f t="shared" si="13"/>
        <v>0</v>
      </c>
      <c r="BO97">
        <f t="shared" si="13"/>
        <v>0</v>
      </c>
      <c r="BP97">
        <f t="shared" si="10"/>
        <v>0</v>
      </c>
      <c r="BQ97">
        <f t="shared" si="10"/>
        <v>0</v>
      </c>
      <c r="BR97">
        <f t="shared" si="10"/>
        <v>0</v>
      </c>
      <c r="BS97">
        <f t="shared" si="10"/>
        <v>0</v>
      </c>
    </row>
    <row r="98" spans="2:71" ht="13" x14ac:dyDescent="0.25">
      <c r="C98" s="76">
        <v>20</v>
      </c>
      <c r="D98">
        <f t="shared" si="8"/>
        <v>0</v>
      </c>
      <c r="E98">
        <f t="shared" si="8"/>
        <v>0</v>
      </c>
      <c r="F98">
        <f t="shared" si="8"/>
        <v>0</v>
      </c>
      <c r="G98">
        <f t="shared" si="8"/>
        <v>0</v>
      </c>
      <c r="H98">
        <f t="shared" si="8"/>
        <v>0</v>
      </c>
      <c r="I98">
        <f t="shared" si="8"/>
        <v>0</v>
      </c>
      <c r="J98">
        <f t="shared" si="8"/>
        <v>0</v>
      </c>
      <c r="K98">
        <f t="shared" si="8"/>
        <v>0</v>
      </c>
      <c r="L98">
        <f t="shared" si="8"/>
        <v>0</v>
      </c>
      <c r="M98">
        <f t="shared" si="8"/>
        <v>0</v>
      </c>
      <c r="N98">
        <f t="shared" si="8"/>
        <v>0</v>
      </c>
      <c r="O98">
        <f t="shared" si="8"/>
        <v>0</v>
      </c>
      <c r="P98">
        <f t="shared" si="8"/>
        <v>0</v>
      </c>
      <c r="Q98">
        <f t="shared" si="8"/>
        <v>0</v>
      </c>
      <c r="R98">
        <f t="shared" si="8"/>
        <v>0</v>
      </c>
      <c r="S98">
        <f t="shared" si="8"/>
        <v>0</v>
      </c>
      <c r="T98">
        <f t="shared" si="11"/>
        <v>0</v>
      </c>
      <c r="U98">
        <f t="shared" si="11"/>
        <v>0</v>
      </c>
      <c r="V98">
        <f t="shared" si="11"/>
        <v>0</v>
      </c>
      <c r="W98">
        <f t="shared" si="11"/>
        <v>0.10726031902647591</v>
      </c>
      <c r="X98">
        <f t="shared" si="11"/>
        <v>0</v>
      </c>
      <c r="Y98">
        <f t="shared" si="11"/>
        <v>0</v>
      </c>
      <c r="Z98">
        <f t="shared" si="11"/>
        <v>0</v>
      </c>
      <c r="AA98">
        <f t="shared" si="11"/>
        <v>0</v>
      </c>
      <c r="AB98">
        <f t="shared" si="11"/>
        <v>0</v>
      </c>
      <c r="AC98">
        <f t="shared" si="11"/>
        <v>0</v>
      </c>
      <c r="AD98">
        <f t="shared" si="11"/>
        <v>0</v>
      </c>
      <c r="AE98">
        <f t="shared" si="11"/>
        <v>0</v>
      </c>
      <c r="AF98">
        <f t="shared" si="11"/>
        <v>0</v>
      </c>
      <c r="AG98">
        <f t="shared" si="11"/>
        <v>0</v>
      </c>
      <c r="AH98">
        <f t="shared" si="11"/>
        <v>0</v>
      </c>
      <c r="AI98">
        <f t="shared" si="11"/>
        <v>0</v>
      </c>
      <c r="AJ98">
        <f t="shared" si="12"/>
        <v>0</v>
      </c>
      <c r="AK98">
        <f t="shared" si="12"/>
        <v>0</v>
      </c>
      <c r="AL98">
        <f t="shared" si="12"/>
        <v>0</v>
      </c>
      <c r="AM98">
        <f t="shared" si="12"/>
        <v>0</v>
      </c>
      <c r="AN98">
        <f t="shared" si="12"/>
        <v>0</v>
      </c>
      <c r="AO98">
        <f t="shared" si="12"/>
        <v>0</v>
      </c>
      <c r="AP98">
        <f t="shared" si="12"/>
        <v>0</v>
      </c>
      <c r="AQ98">
        <f t="shared" si="12"/>
        <v>0</v>
      </c>
      <c r="AR98">
        <f t="shared" si="12"/>
        <v>0</v>
      </c>
      <c r="AS98">
        <f t="shared" si="12"/>
        <v>0</v>
      </c>
      <c r="AT98">
        <f t="shared" si="12"/>
        <v>0</v>
      </c>
      <c r="AU98">
        <f t="shared" si="12"/>
        <v>0</v>
      </c>
      <c r="AV98">
        <f t="shared" si="12"/>
        <v>0</v>
      </c>
      <c r="AW98">
        <f t="shared" si="12"/>
        <v>0</v>
      </c>
      <c r="AX98">
        <f t="shared" si="12"/>
        <v>0</v>
      </c>
      <c r="AY98">
        <f t="shared" si="12"/>
        <v>0</v>
      </c>
      <c r="AZ98">
        <f t="shared" si="13"/>
        <v>0</v>
      </c>
      <c r="BA98">
        <f t="shared" si="13"/>
        <v>0</v>
      </c>
      <c r="BB98">
        <f t="shared" si="13"/>
        <v>0</v>
      </c>
      <c r="BC98">
        <f t="shared" si="13"/>
        <v>0</v>
      </c>
      <c r="BD98">
        <f t="shared" si="13"/>
        <v>0</v>
      </c>
      <c r="BE98">
        <f t="shared" si="13"/>
        <v>0</v>
      </c>
      <c r="BF98">
        <f t="shared" si="13"/>
        <v>0</v>
      </c>
      <c r="BG98">
        <f t="shared" si="13"/>
        <v>0</v>
      </c>
      <c r="BH98">
        <f t="shared" si="13"/>
        <v>0</v>
      </c>
      <c r="BI98">
        <f t="shared" si="13"/>
        <v>0</v>
      </c>
      <c r="BJ98">
        <f t="shared" si="13"/>
        <v>0</v>
      </c>
      <c r="BK98">
        <f t="shared" si="13"/>
        <v>0</v>
      </c>
      <c r="BL98">
        <f t="shared" si="13"/>
        <v>0</v>
      </c>
      <c r="BM98">
        <f t="shared" si="13"/>
        <v>0</v>
      </c>
      <c r="BN98">
        <f t="shared" si="13"/>
        <v>0</v>
      </c>
      <c r="BO98">
        <f t="shared" si="13"/>
        <v>0</v>
      </c>
      <c r="BP98">
        <f t="shared" si="10"/>
        <v>0</v>
      </c>
      <c r="BQ98">
        <f t="shared" si="10"/>
        <v>0</v>
      </c>
      <c r="BR98">
        <f t="shared" si="10"/>
        <v>0</v>
      </c>
      <c r="BS98">
        <f t="shared" si="10"/>
        <v>0</v>
      </c>
    </row>
    <row r="99" spans="2:71" ht="13" x14ac:dyDescent="0.25">
      <c r="C99" s="76">
        <v>21</v>
      </c>
      <c r="D99">
        <f t="shared" si="8"/>
        <v>0</v>
      </c>
      <c r="E99">
        <f t="shared" si="8"/>
        <v>0</v>
      </c>
      <c r="F99">
        <f t="shared" si="8"/>
        <v>0</v>
      </c>
      <c r="G99">
        <f t="shared" si="8"/>
        <v>0</v>
      </c>
      <c r="H99">
        <f t="shared" si="8"/>
        <v>0</v>
      </c>
      <c r="I99">
        <f t="shared" si="8"/>
        <v>0</v>
      </c>
      <c r="J99">
        <f t="shared" si="8"/>
        <v>0</v>
      </c>
      <c r="K99">
        <f t="shared" si="8"/>
        <v>0</v>
      </c>
      <c r="L99">
        <f t="shared" si="8"/>
        <v>0</v>
      </c>
      <c r="M99">
        <f t="shared" si="8"/>
        <v>0</v>
      </c>
      <c r="N99">
        <f t="shared" si="8"/>
        <v>0</v>
      </c>
      <c r="O99">
        <f t="shared" si="8"/>
        <v>0</v>
      </c>
      <c r="P99">
        <f t="shared" si="8"/>
        <v>0</v>
      </c>
      <c r="Q99">
        <f t="shared" si="8"/>
        <v>0</v>
      </c>
      <c r="R99">
        <f t="shared" si="8"/>
        <v>0</v>
      </c>
      <c r="S99">
        <f t="shared" si="8"/>
        <v>0</v>
      </c>
      <c r="T99">
        <f t="shared" si="11"/>
        <v>0</v>
      </c>
      <c r="U99">
        <f t="shared" si="11"/>
        <v>0</v>
      </c>
      <c r="V99">
        <f t="shared" si="11"/>
        <v>0</v>
      </c>
      <c r="W99">
        <f t="shared" si="11"/>
        <v>0</v>
      </c>
      <c r="X99">
        <f t="shared" si="11"/>
        <v>7.5752976491618607E-2</v>
      </c>
      <c r="Y99">
        <f t="shared" si="11"/>
        <v>0</v>
      </c>
      <c r="Z99">
        <f t="shared" si="11"/>
        <v>0</v>
      </c>
      <c r="AA99">
        <f t="shared" si="11"/>
        <v>0</v>
      </c>
      <c r="AB99">
        <f t="shared" si="11"/>
        <v>0</v>
      </c>
      <c r="AC99">
        <f t="shared" si="11"/>
        <v>0</v>
      </c>
      <c r="AD99">
        <f t="shared" si="11"/>
        <v>0</v>
      </c>
      <c r="AE99">
        <f t="shared" si="11"/>
        <v>0</v>
      </c>
      <c r="AF99">
        <f t="shared" si="11"/>
        <v>0</v>
      </c>
      <c r="AG99">
        <f t="shared" si="11"/>
        <v>0</v>
      </c>
      <c r="AH99">
        <f t="shared" si="11"/>
        <v>0</v>
      </c>
      <c r="AI99">
        <f t="shared" si="11"/>
        <v>0</v>
      </c>
      <c r="AJ99">
        <f t="shared" si="12"/>
        <v>0</v>
      </c>
      <c r="AK99">
        <f t="shared" si="12"/>
        <v>0</v>
      </c>
      <c r="AL99">
        <f t="shared" si="12"/>
        <v>0</v>
      </c>
      <c r="AM99">
        <f t="shared" si="12"/>
        <v>0</v>
      </c>
      <c r="AN99">
        <f t="shared" si="12"/>
        <v>0</v>
      </c>
      <c r="AO99">
        <f t="shared" si="12"/>
        <v>0</v>
      </c>
      <c r="AP99">
        <f t="shared" si="12"/>
        <v>0</v>
      </c>
      <c r="AQ99">
        <f t="shared" si="12"/>
        <v>0</v>
      </c>
      <c r="AR99">
        <f t="shared" si="12"/>
        <v>0</v>
      </c>
      <c r="AS99">
        <f t="shared" si="12"/>
        <v>0</v>
      </c>
      <c r="AT99">
        <f t="shared" si="12"/>
        <v>0</v>
      </c>
      <c r="AU99">
        <f t="shared" si="12"/>
        <v>0</v>
      </c>
      <c r="AV99">
        <f t="shared" si="12"/>
        <v>0</v>
      </c>
      <c r="AW99">
        <f t="shared" si="12"/>
        <v>0</v>
      </c>
      <c r="AX99">
        <f t="shared" si="12"/>
        <v>0</v>
      </c>
      <c r="AY99">
        <f t="shared" si="12"/>
        <v>0</v>
      </c>
      <c r="AZ99">
        <f t="shared" si="13"/>
        <v>0</v>
      </c>
      <c r="BA99">
        <f t="shared" si="13"/>
        <v>0</v>
      </c>
      <c r="BB99">
        <f t="shared" si="13"/>
        <v>0</v>
      </c>
      <c r="BC99">
        <f t="shared" si="13"/>
        <v>0</v>
      </c>
      <c r="BD99">
        <f t="shared" si="13"/>
        <v>0</v>
      </c>
      <c r="BE99">
        <f t="shared" si="13"/>
        <v>0</v>
      </c>
      <c r="BF99">
        <f t="shared" si="13"/>
        <v>0</v>
      </c>
      <c r="BG99">
        <f t="shared" si="13"/>
        <v>0</v>
      </c>
      <c r="BH99">
        <f t="shared" si="13"/>
        <v>0</v>
      </c>
      <c r="BI99">
        <f t="shared" si="13"/>
        <v>0</v>
      </c>
      <c r="BJ99">
        <f t="shared" si="13"/>
        <v>0</v>
      </c>
      <c r="BK99">
        <f t="shared" si="13"/>
        <v>0</v>
      </c>
      <c r="BL99">
        <f t="shared" si="13"/>
        <v>0</v>
      </c>
      <c r="BM99">
        <f t="shared" si="13"/>
        <v>0</v>
      </c>
      <c r="BN99">
        <f t="shared" si="13"/>
        <v>0</v>
      </c>
      <c r="BO99">
        <f t="shared" si="13"/>
        <v>0</v>
      </c>
      <c r="BP99">
        <f t="shared" si="10"/>
        <v>0</v>
      </c>
      <c r="BQ99">
        <f t="shared" si="10"/>
        <v>0</v>
      </c>
      <c r="BR99">
        <f t="shared" si="10"/>
        <v>0</v>
      </c>
      <c r="BS99">
        <f t="shared" si="10"/>
        <v>0</v>
      </c>
    </row>
    <row r="100" spans="2:71" ht="13" x14ac:dyDescent="0.25">
      <c r="C100" s="76">
        <v>22</v>
      </c>
      <c r="D100">
        <f t="shared" si="8"/>
        <v>0</v>
      </c>
      <c r="E100">
        <f t="shared" si="8"/>
        <v>0</v>
      </c>
      <c r="F100">
        <f t="shared" si="8"/>
        <v>0</v>
      </c>
      <c r="G100">
        <f t="shared" si="8"/>
        <v>0</v>
      </c>
      <c r="H100">
        <f t="shared" si="8"/>
        <v>0</v>
      </c>
      <c r="I100">
        <f t="shared" si="8"/>
        <v>0</v>
      </c>
      <c r="J100">
        <f t="shared" si="8"/>
        <v>0</v>
      </c>
      <c r="K100">
        <f t="shared" si="8"/>
        <v>0</v>
      </c>
      <c r="L100">
        <f t="shared" si="8"/>
        <v>0</v>
      </c>
      <c r="M100">
        <f t="shared" si="8"/>
        <v>0</v>
      </c>
      <c r="N100">
        <f t="shared" si="8"/>
        <v>0</v>
      </c>
      <c r="O100">
        <f t="shared" si="8"/>
        <v>0</v>
      </c>
      <c r="P100">
        <f t="shared" si="8"/>
        <v>0</v>
      </c>
      <c r="Q100">
        <f t="shared" si="8"/>
        <v>0</v>
      </c>
      <c r="R100">
        <f t="shared" si="8"/>
        <v>0</v>
      </c>
      <c r="S100">
        <f t="shared" si="8"/>
        <v>0</v>
      </c>
      <c r="T100">
        <f t="shared" si="11"/>
        <v>0</v>
      </c>
      <c r="U100">
        <f t="shared" si="11"/>
        <v>0</v>
      </c>
      <c r="V100">
        <f t="shared" si="11"/>
        <v>0</v>
      </c>
      <c r="W100">
        <f t="shared" si="11"/>
        <v>0</v>
      </c>
      <c r="X100">
        <f t="shared" si="11"/>
        <v>0</v>
      </c>
      <c r="Y100">
        <f t="shared" si="11"/>
        <v>0.12408929671403386</v>
      </c>
      <c r="Z100">
        <f t="shared" si="11"/>
        <v>0</v>
      </c>
      <c r="AA100">
        <f t="shared" si="11"/>
        <v>0</v>
      </c>
      <c r="AB100">
        <f t="shared" si="11"/>
        <v>0</v>
      </c>
      <c r="AC100">
        <f t="shared" si="11"/>
        <v>0</v>
      </c>
      <c r="AD100">
        <f t="shared" si="11"/>
        <v>0</v>
      </c>
      <c r="AE100">
        <f t="shared" si="11"/>
        <v>0</v>
      </c>
      <c r="AF100">
        <f t="shared" si="11"/>
        <v>0</v>
      </c>
      <c r="AG100">
        <f t="shared" si="11"/>
        <v>0</v>
      </c>
      <c r="AH100">
        <f t="shared" si="11"/>
        <v>0</v>
      </c>
      <c r="AI100">
        <f t="shared" si="11"/>
        <v>0</v>
      </c>
      <c r="AJ100">
        <f t="shared" si="12"/>
        <v>0</v>
      </c>
      <c r="AK100">
        <f t="shared" si="12"/>
        <v>0</v>
      </c>
      <c r="AL100">
        <f t="shared" si="12"/>
        <v>0</v>
      </c>
      <c r="AM100">
        <f t="shared" si="12"/>
        <v>0</v>
      </c>
      <c r="AN100">
        <f t="shared" si="12"/>
        <v>0</v>
      </c>
      <c r="AO100">
        <f t="shared" si="12"/>
        <v>0</v>
      </c>
      <c r="AP100">
        <f t="shared" si="12"/>
        <v>0</v>
      </c>
      <c r="AQ100">
        <f t="shared" si="12"/>
        <v>0</v>
      </c>
      <c r="AR100">
        <f t="shared" si="12"/>
        <v>0</v>
      </c>
      <c r="AS100">
        <f t="shared" si="12"/>
        <v>0</v>
      </c>
      <c r="AT100">
        <f t="shared" si="12"/>
        <v>0</v>
      </c>
      <c r="AU100">
        <f t="shared" si="12"/>
        <v>0</v>
      </c>
      <c r="AV100">
        <f t="shared" si="12"/>
        <v>0</v>
      </c>
      <c r="AW100">
        <f t="shared" si="12"/>
        <v>0</v>
      </c>
      <c r="AX100">
        <f t="shared" si="12"/>
        <v>0</v>
      </c>
      <c r="AY100">
        <f t="shared" si="12"/>
        <v>0</v>
      </c>
      <c r="AZ100">
        <f t="shared" si="13"/>
        <v>0</v>
      </c>
      <c r="BA100">
        <f t="shared" si="13"/>
        <v>0</v>
      </c>
      <c r="BB100">
        <f t="shared" si="13"/>
        <v>0</v>
      </c>
      <c r="BC100">
        <f t="shared" si="13"/>
        <v>0</v>
      </c>
      <c r="BD100">
        <f t="shared" si="13"/>
        <v>0</v>
      </c>
      <c r="BE100">
        <f t="shared" si="13"/>
        <v>0</v>
      </c>
      <c r="BF100">
        <f t="shared" si="13"/>
        <v>0</v>
      </c>
      <c r="BG100">
        <f t="shared" si="13"/>
        <v>0</v>
      </c>
      <c r="BH100">
        <f t="shared" si="13"/>
        <v>0</v>
      </c>
      <c r="BI100">
        <f t="shared" si="13"/>
        <v>0</v>
      </c>
      <c r="BJ100">
        <f t="shared" si="13"/>
        <v>0</v>
      </c>
      <c r="BK100">
        <f t="shared" si="13"/>
        <v>0</v>
      </c>
      <c r="BL100">
        <f t="shared" si="13"/>
        <v>0</v>
      </c>
      <c r="BM100">
        <f t="shared" si="13"/>
        <v>0</v>
      </c>
      <c r="BN100">
        <f t="shared" si="13"/>
        <v>0</v>
      </c>
      <c r="BO100">
        <f t="shared" si="13"/>
        <v>0</v>
      </c>
      <c r="BP100">
        <f t="shared" si="10"/>
        <v>0</v>
      </c>
      <c r="BQ100">
        <f t="shared" si="10"/>
        <v>0</v>
      </c>
      <c r="BR100">
        <f t="shared" si="10"/>
        <v>0</v>
      </c>
      <c r="BS100">
        <f t="shared" si="10"/>
        <v>0</v>
      </c>
    </row>
    <row r="101" spans="2:71" ht="13" x14ac:dyDescent="0.25">
      <c r="C101" s="76">
        <v>23</v>
      </c>
      <c r="D101">
        <f t="shared" si="8"/>
        <v>0</v>
      </c>
      <c r="E101">
        <f t="shared" si="8"/>
        <v>0</v>
      </c>
      <c r="F101">
        <f t="shared" si="8"/>
        <v>0</v>
      </c>
      <c r="G101">
        <f t="shared" si="8"/>
        <v>0</v>
      </c>
      <c r="H101">
        <f t="shared" si="8"/>
        <v>0</v>
      </c>
      <c r="I101">
        <f t="shared" si="8"/>
        <v>0</v>
      </c>
      <c r="J101">
        <f t="shared" si="8"/>
        <v>0</v>
      </c>
      <c r="K101">
        <f t="shared" si="8"/>
        <v>0</v>
      </c>
      <c r="L101">
        <f t="shared" si="8"/>
        <v>0</v>
      </c>
      <c r="M101">
        <f t="shared" si="8"/>
        <v>0</v>
      </c>
      <c r="N101">
        <f t="shared" si="8"/>
        <v>0</v>
      </c>
      <c r="O101">
        <f t="shared" si="8"/>
        <v>0</v>
      </c>
      <c r="P101">
        <f t="shared" si="8"/>
        <v>0</v>
      </c>
      <c r="Q101">
        <f t="shared" si="8"/>
        <v>0</v>
      </c>
      <c r="R101">
        <f t="shared" si="8"/>
        <v>0</v>
      </c>
      <c r="S101">
        <f t="shared" si="8"/>
        <v>0</v>
      </c>
      <c r="T101">
        <f t="shared" si="11"/>
        <v>0</v>
      </c>
      <c r="U101">
        <f t="shared" si="11"/>
        <v>0</v>
      </c>
      <c r="V101">
        <f t="shared" si="11"/>
        <v>0</v>
      </c>
      <c r="W101">
        <f t="shared" si="11"/>
        <v>0</v>
      </c>
      <c r="X101">
        <f t="shared" si="11"/>
        <v>0</v>
      </c>
      <c r="Y101">
        <f t="shared" si="11"/>
        <v>0</v>
      </c>
      <c r="Z101">
        <f t="shared" si="11"/>
        <v>0.13418578412937193</v>
      </c>
      <c r="AA101">
        <f t="shared" si="11"/>
        <v>0</v>
      </c>
      <c r="AB101">
        <f t="shared" si="11"/>
        <v>0</v>
      </c>
      <c r="AC101">
        <f t="shared" si="11"/>
        <v>0</v>
      </c>
      <c r="AD101">
        <f t="shared" si="11"/>
        <v>0</v>
      </c>
      <c r="AE101">
        <f t="shared" si="11"/>
        <v>0</v>
      </c>
      <c r="AF101">
        <f t="shared" si="11"/>
        <v>0</v>
      </c>
      <c r="AG101">
        <f t="shared" si="11"/>
        <v>0</v>
      </c>
      <c r="AH101">
        <f t="shared" si="11"/>
        <v>0</v>
      </c>
      <c r="AI101">
        <f t="shared" si="11"/>
        <v>0</v>
      </c>
      <c r="AJ101">
        <f t="shared" si="12"/>
        <v>0</v>
      </c>
      <c r="AK101">
        <f t="shared" si="12"/>
        <v>0</v>
      </c>
      <c r="AL101">
        <f t="shared" si="12"/>
        <v>0</v>
      </c>
      <c r="AM101">
        <f t="shared" si="12"/>
        <v>0</v>
      </c>
      <c r="AN101">
        <f t="shared" si="12"/>
        <v>0</v>
      </c>
      <c r="AO101">
        <f t="shared" si="12"/>
        <v>0</v>
      </c>
      <c r="AP101">
        <f t="shared" si="12"/>
        <v>0</v>
      </c>
      <c r="AQ101">
        <f t="shared" si="12"/>
        <v>0</v>
      </c>
      <c r="AR101">
        <f t="shared" si="12"/>
        <v>0</v>
      </c>
      <c r="AS101">
        <f t="shared" si="12"/>
        <v>0</v>
      </c>
      <c r="AT101">
        <f t="shared" si="12"/>
        <v>0</v>
      </c>
      <c r="AU101">
        <f t="shared" si="12"/>
        <v>0</v>
      </c>
      <c r="AV101">
        <f t="shared" si="12"/>
        <v>0</v>
      </c>
      <c r="AW101">
        <f t="shared" si="12"/>
        <v>0</v>
      </c>
      <c r="AX101">
        <f t="shared" si="12"/>
        <v>0</v>
      </c>
      <c r="AY101">
        <f t="shared" si="12"/>
        <v>0</v>
      </c>
      <c r="AZ101">
        <f t="shared" si="13"/>
        <v>0</v>
      </c>
      <c r="BA101">
        <f t="shared" si="13"/>
        <v>0</v>
      </c>
      <c r="BB101">
        <f t="shared" si="13"/>
        <v>0</v>
      </c>
      <c r="BC101">
        <f t="shared" si="13"/>
        <v>0</v>
      </c>
      <c r="BD101">
        <f t="shared" si="13"/>
        <v>0</v>
      </c>
      <c r="BE101">
        <f t="shared" si="13"/>
        <v>0</v>
      </c>
      <c r="BF101">
        <f t="shared" si="13"/>
        <v>0</v>
      </c>
      <c r="BG101">
        <f t="shared" si="13"/>
        <v>0</v>
      </c>
      <c r="BH101">
        <f t="shared" si="13"/>
        <v>0</v>
      </c>
      <c r="BI101">
        <f t="shared" si="13"/>
        <v>0</v>
      </c>
      <c r="BJ101">
        <f t="shared" si="13"/>
        <v>0</v>
      </c>
      <c r="BK101">
        <f t="shared" si="13"/>
        <v>0</v>
      </c>
      <c r="BL101">
        <f t="shared" si="13"/>
        <v>0</v>
      </c>
      <c r="BM101">
        <f t="shared" si="13"/>
        <v>0</v>
      </c>
      <c r="BN101">
        <f t="shared" si="13"/>
        <v>0</v>
      </c>
      <c r="BO101">
        <f t="shared" si="13"/>
        <v>0</v>
      </c>
      <c r="BP101">
        <f t="shared" si="10"/>
        <v>0</v>
      </c>
      <c r="BQ101">
        <f t="shared" si="10"/>
        <v>0</v>
      </c>
      <c r="BR101">
        <f t="shared" si="10"/>
        <v>0</v>
      </c>
      <c r="BS101">
        <f t="shared" si="10"/>
        <v>0</v>
      </c>
    </row>
    <row r="102" spans="2:71" ht="13" x14ac:dyDescent="0.25">
      <c r="C102" s="76">
        <v>24</v>
      </c>
      <c r="D102">
        <f t="shared" si="8"/>
        <v>0</v>
      </c>
      <c r="E102">
        <f t="shared" si="8"/>
        <v>0</v>
      </c>
      <c r="F102">
        <f t="shared" si="8"/>
        <v>0</v>
      </c>
      <c r="G102">
        <f t="shared" ref="G102:V117" si="14">IF(G$78=$C102,G$148,0)</f>
        <v>0</v>
      </c>
      <c r="H102">
        <f t="shared" si="14"/>
        <v>0</v>
      </c>
      <c r="I102">
        <f t="shared" si="14"/>
        <v>0</v>
      </c>
      <c r="J102">
        <f t="shared" si="14"/>
        <v>0</v>
      </c>
      <c r="K102">
        <f t="shared" si="14"/>
        <v>0</v>
      </c>
      <c r="L102">
        <f t="shared" si="14"/>
        <v>0</v>
      </c>
      <c r="M102">
        <f t="shared" si="14"/>
        <v>0</v>
      </c>
      <c r="N102">
        <f t="shared" si="14"/>
        <v>0</v>
      </c>
      <c r="O102">
        <f t="shared" si="14"/>
        <v>0</v>
      </c>
      <c r="P102">
        <f t="shared" si="14"/>
        <v>0</v>
      </c>
      <c r="Q102">
        <f t="shared" si="14"/>
        <v>0</v>
      </c>
      <c r="R102">
        <f t="shared" si="14"/>
        <v>0</v>
      </c>
      <c r="S102">
        <f t="shared" si="14"/>
        <v>0</v>
      </c>
      <c r="T102">
        <f t="shared" si="14"/>
        <v>0</v>
      </c>
      <c r="U102">
        <f t="shared" si="14"/>
        <v>0</v>
      </c>
      <c r="V102">
        <f t="shared" si="14"/>
        <v>0</v>
      </c>
      <c r="W102">
        <f t="shared" si="11"/>
        <v>0</v>
      </c>
      <c r="X102">
        <f t="shared" si="11"/>
        <v>0</v>
      </c>
      <c r="Y102">
        <f t="shared" si="11"/>
        <v>0</v>
      </c>
      <c r="Z102">
        <f t="shared" si="11"/>
        <v>0</v>
      </c>
      <c r="AA102">
        <f t="shared" si="11"/>
        <v>0.15500453731636132</v>
      </c>
      <c r="AB102">
        <f t="shared" si="11"/>
        <v>0</v>
      </c>
      <c r="AC102">
        <f t="shared" si="11"/>
        <v>0</v>
      </c>
      <c r="AD102">
        <f t="shared" si="11"/>
        <v>0</v>
      </c>
      <c r="AE102">
        <f t="shared" si="11"/>
        <v>0</v>
      </c>
      <c r="AF102">
        <f t="shared" si="11"/>
        <v>0</v>
      </c>
      <c r="AG102">
        <f t="shared" si="11"/>
        <v>0</v>
      </c>
      <c r="AH102">
        <f t="shared" si="11"/>
        <v>0</v>
      </c>
      <c r="AI102">
        <f t="shared" si="11"/>
        <v>0</v>
      </c>
      <c r="AJ102">
        <f t="shared" si="12"/>
        <v>0</v>
      </c>
      <c r="AK102">
        <f t="shared" si="12"/>
        <v>0</v>
      </c>
      <c r="AL102">
        <f t="shared" si="12"/>
        <v>0</v>
      </c>
      <c r="AM102">
        <f t="shared" si="12"/>
        <v>0</v>
      </c>
      <c r="AN102">
        <f t="shared" si="12"/>
        <v>0</v>
      </c>
      <c r="AO102">
        <f t="shared" si="12"/>
        <v>0</v>
      </c>
      <c r="AP102">
        <f t="shared" si="12"/>
        <v>0</v>
      </c>
      <c r="AQ102">
        <f t="shared" si="12"/>
        <v>0</v>
      </c>
      <c r="AR102">
        <f t="shared" si="12"/>
        <v>0</v>
      </c>
      <c r="AS102">
        <f t="shared" si="12"/>
        <v>0</v>
      </c>
      <c r="AT102">
        <f t="shared" si="12"/>
        <v>0</v>
      </c>
      <c r="AU102">
        <f t="shared" si="12"/>
        <v>0</v>
      </c>
      <c r="AV102">
        <f t="shared" si="12"/>
        <v>0</v>
      </c>
      <c r="AW102">
        <f t="shared" si="12"/>
        <v>0</v>
      </c>
      <c r="AX102">
        <f t="shared" si="12"/>
        <v>0</v>
      </c>
      <c r="AY102">
        <f t="shared" ref="AY102:BN117" si="15">IF(AY$78=$C102,AY$148,0)</f>
        <v>0</v>
      </c>
      <c r="AZ102">
        <f t="shared" si="15"/>
        <v>0</v>
      </c>
      <c r="BA102">
        <f t="shared" si="15"/>
        <v>0</v>
      </c>
      <c r="BB102">
        <f t="shared" si="15"/>
        <v>0</v>
      </c>
      <c r="BC102">
        <f t="shared" si="15"/>
        <v>0</v>
      </c>
      <c r="BD102">
        <f t="shared" si="15"/>
        <v>0</v>
      </c>
      <c r="BE102">
        <f t="shared" si="15"/>
        <v>0</v>
      </c>
      <c r="BF102">
        <f t="shared" si="15"/>
        <v>0</v>
      </c>
      <c r="BG102">
        <f t="shared" si="15"/>
        <v>0</v>
      </c>
      <c r="BH102">
        <f t="shared" si="15"/>
        <v>0</v>
      </c>
      <c r="BI102">
        <f t="shared" si="15"/>
        <v>0</v>
      </c>
      <c r="BJ102">
        <f t="shared" si="15"/>
        <v>0</v>
      </c>
      <c r="BK102">
        <f t="shared" si="15"/>
        <v>0</v>
      </c>
      <c r="BL102">
        <f t="shared" si="15"/>
        <v>0</v>
      </c>
      <c r="BM102">
        <f t="shared" si="15"/>
        <v>0</v>
      </c>
      <c r="BN102">
        <f t="shared" si="15"/>
        <v>0</v>
      </c>
      <c r="BO102">
        <f t="shared" si="13"/>
        <v>0</v>
      </c>
      <c r="BP102">
        <f t="shared" si="10"/>
        <v>0</v>
      </c>
      <c r="BQ102">
        <f t="shared" si="10"/>
        <v>0</v>
      </c>
      <c r="BR102">
        <f t="shared" si="10"/>
        <v>0</v>
      </c>
      <c r="BS102">
        <f t="shared" si="10"/>
        <v>0</v>
      </c>
    </row>
    <row r="103" spans="2:71" ht="13" x14ac:dyDescent="0.25">
      <c r="C103" s="76">
        <v>25</v>
      </c>
      <c r="D103">
        <f t="shared" ref="D103:S118" si="16">IF(D$78=$C103,D$148,0)</f>
        <v>0</v>
      </c>
      <c r="E103">
        <f t="shared" si="16"/>
        <v>0</v>
      </c>
      <c r="F103">
        <f t="shared" si="16"/>
        <v>0</v>
      </c>
      <c r="G103">
        <f t="shared" si="16"/>
        <v>0</v>
      </c>
      <c r="H103">
        <f t="shared" si="16"/>
        <v>0</v>
      </c>
      <c r="I103">
        <f t="shared" si="16"/>
        <v>0</v>
      </c>
      <c r="J103">
        <f t="shared" si="16"/>
        <v>0</v>
      </c>
      <c r="K103">
        <f t="shared" si="16"/>
        <v>0</v>
      </c>
      <c r="L103">
        <f t="shared" si="16"/>
        <v>0</v>
      </c>
      <c r="M103">
        <f t="shared" si="16"/>
        <v>0</v>
      </c>
      <c r="N103">
        <f t="shared" si="16"/>
        <v>0</v>
      </c>
      <c r="O103">
        <f t="shared" si="16"/>
        <v>0</v>
      </c>
      <c r="P103">
        <f t="shared" si="16"/>
        <v>0</v>
      </c>
      <c r="Q103">
        <f t="shared" si="16"/>
        <v>0</v>
      </c>
      <c r="R103">
        <f t="shared" si="16"/>
        <v>0</v>
      </c>
      <c r="S103">
        <f t="shared" si="16"/>
        <v>0</v>
      </c>
      <c r="T103">
        <f t="shared" si="14"/>
        <v>0</v>
      </c>
      <c r="U103">
        <f t="shared" si="14"/>
        <v>0</v>
      </c>
      <c r="V103">
        <f t="shared" si="14"/>
        <v>0</v>
      </c>
      <c r="W103">
        <f t="shared" si="11"/>
        <v>0</v>
      </c>
      <c r="X103">
        <f t="shared" si="11"/>
        <v>0</v>
      </c>
      <c r="Y103">
        <f t="shared" ref="Y103:AN124" si="17">IF(Y$78=$C103,Y$148,0)</f>
        <v>0</v>
      </c>
      <c r="Z103">
        <f t="shared" si="17"/>
        <v>0</v>
      </c>
      <c r="AA103">
        <f t="shared" si="17"/>
        <v>0</v>
      </c>
      <c r="AB103">
        <f t="shared" si="17"/>
        <v>0.18325486633077284</v>
      </c>
      <c r="AC103">
        <f t="shared" si="17"/>
        <v>0</v>
      </c>
      <c r="AD103">
        <f t="shared" si="17"/>
        <v>0</v>
      </c>
      <c r="AE103">
        <f t="shared" si="17"/>
        <v>0</v>
      </c>
      <c r="AF103">
        <f t="shared" si="17"/>
        <v>0</v>
      </c>
      <c r="AG103">
        <f t="shared" si="17"/>
        <v>0</v>
      </c>
      <c r="AH103">
        <f t="shared" si="17"/>
        <v>0</v>
      </c>
      <c r="AI103">
        <f t="shared" si="17"/>
        <v>0</v>
      </c>
      <c r="AJ103">
        <f t="shared" si="17"/>
        <v>0</v>
      </c>
      <c r="AK103">
        <f t="shared" si="17"/>
        <v>0</v>
      </c>
      <c r="AL103">
        <f t="shared" si="17"/>
        <v>0</v>
      </c>
      <c r="AM103">
        <f t="shared" si="17"/>
        <v>0</v>
      </c>
      <c r="AN103">
        <f t="shared" si="17"/>
        <v>0</v>
      </c>
      <c r="AO103">
        <f t="shared" ref="AO103:BD118" si="18">IF(AO$78=$C103,AO$148,0)</f>
        <v>0</v>
      </c>
      <c r="AP103">
        <f t="shared" si="18"/>
        <v>0</v>
      </c>
      <c r="AQ103">
        <f t="shared" si="18"/>
        <v>0</v>
      </c>
      <c r="AR103">
        <f t="shared" si="18"/>
        <v>0</v>
      </c>
      <c r="AS103">
        <f t="shared" si="18"/>
        <v>0</v>
      </c>
      <c r="AT103">
        <f t="shared" si="18"/>
        <v>0</v>
      </c>
      <c r="AU103">
        <f t="shared" si="18"/>
        <v>0</v>
      </c>
      <c r="AV103">
        <f t="shared" si="18"/>
        <v>0</v>
      </c>
      <c r="AW103">
        <f t="shared" si="18"/>
        <v>0</v>
      </c>
      <c r="AX103">
        <f t="shared" si="18"/>
        <v>0</v>
      </c>
      <c r="AY103">
        <f t="shared" si="18"/>
        <v>0</v>
      </c>
      <c r="AZ103">
        <f t="shared" si="18"/>
        <v>0</v>
      </c>
      <c r="BA103">
        <f t="shared" si="18"/>
        <v>0</v>
      </c>
      <c r="BB103">
        <f t="shared" si="18"/>
        <v>0</v>
      </c>
      <c r="BC103">
        <f t="shared" si="18"/>
        <v>0</v>
      </c>
      <c r="BD103">
        <f t="shared" si="18"/>
        <v>0</v>
      </c>
      <c r="BE103">
        <f t="shared" si="15"/>
        <v>0</v>
      </c>
      <c r="BF103">
        <f t="shared" si="15"/>
        <v>0</v>
      </c>
      <c r="BG103">
        <f t="shared" si="15"/>
        <v>0</v>
      </c>
      <c r="BH103">
        <f t="shared" si="15"/>
        <v>0</v>
      </c>
      <c r="BI103">
        <f t="shared" si="15"/>
        <v>0</v>
      </c>
      <c r="BJ103">
        <f t="shared" si="15"/>
        <v>0</v>
      </c>
      <c r="BK103">
        <f t="shared" si="15"/>
        <v>0</v>
      </c>
      <c r="BL103">
        <f t="shared" si="15"/>
        <v>0</v>
      </c>
      <c r="BM103">
        <f t="shared" si="15"/>
        <v>0</v>
      </c>
      <c r="BN103">
        <f t="shared" si="15"/>
        <v>0</v>
      </c>
      <c r="BO103">
        <f t="shared" si="13"/>
        <v>0</v>
      </c>
      <c r="BP103">
        <f t="shared" si="10"/>
        <v>0</v>
      </c>
      <c r="BQ103">
        <f t="shared" si="10"/>
        <v>0</v>
      </c>
      <c r="BR103">
        <f t="shared" si="10"/>
        <v>0</v>
      </c>
      <c r="BS103">
        <f t="shared" si="10"/>
        <v>0</v>
      </c>
    </row>
    <row r="104" spans="2:71" ht="13" x14ac:dyDescent="0.25">
      <c r="C104" s="76">
        <v>26</v>
      </c>
      <c r="D104">
        <f t="shared" si="16"/>
        <v>0</v>
      </c>
      <c r="E104">
        <f t="shared" si="16"/>
        <v>0</v>
      </c>
      <c r="F104">
        <f t="shared" si="16"/>
        <v>0</v>
      </c>
      <c r="G104">
        <f t="shared" si="16"/>
        <v>0</v>
      </c>
      <c r="H104">
        <f t="shared" si="16"/>
        <v>0</v>
      </c>
      <c r="I104">
        <f t="shared" si="16"/>
        <v>0</v>
      </c>
      <c r="J104">
        <f t="shared" si="16"/>
        <v>0</v>
      </c>
      <c r="K104">
        <f t="shared" si="16"/>
        <v>0</v>
      </c>
      <c r="L104">
        <f t="shared" si="16"/>
        <v>0</v>
      </c>
      <c r="M104">
        <f t="shared" si="16"/>
        <v>0</v>
      </c>
      <c r="N104">
        <f t="shared" si="16"/>
        <v>0</v>
      </c>
      <c r="O104">
        <f t="shared" si="16"/>
        <v>0</v>
      </c>
      <c r="P104">
        <f t="shared" si="16"/>
        <v>0</v>
      </c>
      <c r="Q104">
        <f t="shared" si="16"/>
        <v>0</v>
      </c>
      <c r="R104">
        <f t="shared" si="16"/>
        <v>0</v>
      </c>
      <c r="S104">
        <f t="shared" si="16"/>
        <v>0</v>
      </c>
      <c r="T104">
        <f t="shared" si="14"/>
        <v>0</v>
      </c>
      <c r="U104">
        <f t="shared" si="14"/>
        <v>0</v>
      </c>
      <c r="V104">
        <f t="shared" si="14"/>
        <v>0</v>
      </c>
      <c r="W104">
        <f t="shared" ref="W104:AL125" si="19">IF(W$78=$C104,W$148,0)</f>
        <v>0</v>
      </c>
      <c r="X104">
        <f t="shared" si="19"/>
        <v>0</v>
      </c>
      <c r="Y104">
        <f t="shared" si="19"/>
        <v>0</v>
      </c>
      <c r="Z104">
        <f t="shared" si="19"/>
        <v>0</v>
      </c>
      <c r="AA104">
        <f t="shared" si="19"/>
        <v>0</v>
      </c>
      <c r="AB104">
        <f t="shared" si="19"/>
        <v>0</v>
      </c>
      <c r="AC104">
        <f t="shared" si="19"/>
        <v>0.18641133999719306</v>
      </c>
      <c r="AD104">
        <f t="shared" si="19"/>
        <v>0</v>
      </c>
      <c r="AE104">
        <f t="shared" si="19"/>
        <v>0</v>
      </c>
      <c r="AF104">
        <f t="shared" si="19"/>
        <v>0</v>
      </c>
      <c r="AG104">
        <f t="shared" si="19"/>
        <v>0</v>
      </c>
      <c r="AH104">
        <f t="shared" si="19"/>
        <v>0</v>
      </c>
      <c r="AI104">
        <f t="shared" si="19"/>
        <v>0</v>
      </c>
      <c r="AJ104">
        <f t="shared" si="19"/>
        <v>0</v>
      </c>
      <c r="AK104">
        <f t="shared" si="19"/>
        <v>0</v>
      </c>
      <c r="AL104">
        <f t="shared" si="19"/>
        <v>0</v>
      </c>
      <c r="AM104">
        <f t="shared" si="17"/>
        <v>0</v>
      </c>
      <c r="AN104">
        <f t="shared" si="17"/>
        <v>0</v>
      </c>
      <c r="AO104">
        <f t="shared" si="18"/>
        <v>0</v>
      </c>
      <c r="AP104">
        <f t="shared" si="18"/>
        <v>0</v>
      </c>
      <c r="AQ104">
        <f t="shared" si="18"/>
        <v>0</v>
      </c>
      <c r="AR104">
        <f t="shared" si="18"/>
        <v>0</v>
      </c>
      <c r="AS104">
        <f t="shared" si="18"/>
        <v>0</v>
      </c>
      <c r="AT104">
        <f t="shared" si="18"/>
        <v>0</v>
      </c>
      <c r="AU104">
        <f t="shared" si="18"/>
        <v>0</v>
      </c>
      <c r="AV104">
        <f t="shared" si="18"/>
        <v>0</v>
      </c>
      <c r="AW104">
        <f t="shared" si="18"/>
        <v>0</v>
      </c>
      <c r="AX104">
        <f t="shared" si="18"/>
        <v>0</v>
      </c>
      <c r="AY104">
        <f t="shared" si="18"/>
        <v>0</v>
      </c>
      <c r="AZ104">
        <f t="shared" si="18"/>
        <v>0</v>
      </c>
      <c r="BA104">
        <f t="shared" si="18"/>
        <v>0</v>
      </c>
      <c r="BB104">
        <f t="shared" si="18"/>
        <v>0</v>
      </c>
      <c r="BC104">
        <f t="shared" si="18"/>
        <v>0</v>
      </c>
      <c r="BD104">
        <f t="shared" si="18"/>
        <v>0</v>
      </c>
      <c r="BE104">
        <f t="shared" si="15"/>
        <v>0</v>
      </c>
      <c r="BF104">
        <f t="shared" si="15"/>
        <v>0</v>
      </c>
      <c r="BG104">
        <f t="shared" si="15"/>
        <v>0</v>
      </c>
      <c r="BH104">
        <f t="shared" si="15"/>
        <v>0</v>
      </c>
      <c r="BI104">
        <f t="shared" si="15"/>
        <v>0</v>
      </c>
      <c r="BJ104">
        <f t="shared" si="15"/>
        <v>0</v>
      </c>
      <c r="BK104">
        <f t="shared" si="15"/>
        <v>0</v>
      </c>
      <c r="BL104">
        <f t="shared" si="15"/>
        <v>0</v>
      </c>
      <c r="BM104">
        <f t="shared" si="15"/>
        <v>0</v>
      </c>
      <c r="BN104">
        <f t="shared" si="15"/>
        <v>0</v>
      </c>
      <c r="BO104">
        <f t="shared" si="13"/>
        <v>0</v>
      </c>
      <c r="BP104">
        <f t="shared" si="10"/>
        <v>0</v>
      </c>
      <c r="BQ104">
        <f t="shared" si="10"/>
        <v>0</v>
      </c>
      <c r="BR104">
        <f t="shared" si="10"/>
        <v>0</v>
      </c>
      <c r="BS104">
        <f t="shared" si="10"/>
        <v>0</v>
      </c>
    </row>
    <row r="105" spans="2:71" ht="13" x14ac:dyDescent="0.25">
      <c r="C105" s="76">
        <v>27</v>
      </c>
      <c r="D105">
        <f t="shared" si="16"/>
        <v>0</v>
      </c>
      <c r="E105">
        <f t="shared" si="16"/>
        <v>0</v>
      </c>
      <c r="F105">
        <f t="shared" si="16"/>
        <v>0</v>
      </c>
      <c r="G105">
        <f t="shared" si="16"/>
        <v>0</v>
      </c>
      <c r="H105">
        <f t="shared" si="16"/>
        <v>0</v>
      </c>
      <c r="I105">
        <f t="shared" si="16"/>
        <v>0</v>
      </c>
      <c r="J105">
        <f t="shared" si="16"/>
        <v>0</v>
      </c>
      <c r="K105">
        <f t="shared" si="16"/>
        <v>0</v>
      </c>
      <c r="L105">
        <f t="shared" si="16"/>
        <v>0</v>
      </c>
      <c r="M105">
        <f t="shared" si="16"/>
        <v>0</v>
      </c>
      <c r="N105">
        <f t="shared" si="16"/>
        <v>0</v>
      </c>
      <c r="O105">
        <f t="shared" si="16"/>
        <v>0</v>
      </c>
      <c r="P105">
        <f t="shared" si="16"/>
        <v>0</v>
      </c>
      <c r="Q105">
        <f t="shared" si="16"/>
        <v>0</v>
      </c>
      <c r="R105">
        <f t="shared" si="16"/>
        <v>0</v>
      </c>
      <c r="S105">
        <f t="shared" si="16"/>
        <v>0</v>
      </c>
      <c r="T105">
        <f t="shared" si="14"/>
        <v>0</v>
      </c>
      <c r="U105">
        <f t="shared" si="14"/>
        <v>0</v>
      </c>
      <c r="V105">
        <f t="shared" si="14"/>
        <v>0</v>
      </c>
      <c r="W105">
        <f t="shared" si="19"/>
        <v>0</v>
      </c>
      <c r="X105">
        <f t="shared" si="19"/>
        <v>0</v>
      </c>
      <c r="Y105">
        <f t="shared" si="19"/>
        <v>0</v>
      </c>
      <c r="Z105">
        <f t="shared" si="19"/>
        <v>0</v>
      </c>
      <c r="AA105">
        <f t="shared" si="19"/>
        <v>0</v>
      </c>
      <c r="AB105">
        <f t="shared" si="19"/>
        <v>0</v>
      </c>
      <c r="AC105">
        <f t="shared" si="19"/>
        <v>0</v>
      </c>
      <c r="AD105">
        <f t="shared" si="19"/>
        <v>9.632907243526713E-2</v>
      </c>
      <c r="AE105">
        <f t="shared" si="19"/>
        <v>0</v>
      </c>
      <c r="AF105">
        <f t="shared" si="19"/>
        <v>0</v>
      </c>
      <c r="AG105">
        <f t="shared" si="19"/>
        <v>0</v>
      </c>
      <c r="AH105">
        <f t="shared" si="19"/>
        <v>0</v>
      </c>
      <c r="AI105">
        <f t="shared" si="19"/>
        <v>0</v>
      </c>
      <c r="AJ105">
        <f t="shared" si="19"/>
        <v>0</v>
      </c>
      <c r="AK105">
        <f t="shared" si="19"/>
        <v>0</v>
      </c>
      <c r="AL105">
        <f t="shared" si="19"/>
        <v>0</v>
      </c>
      <c r="AM105">
        <f t="shared" si="17"/>
        <v>0</v>
      </c>
      <c r="AN105">
        <f t="shared" si="17"/>
        <v>0</v>
      </c>
      <c r="AO105">
        <f t="shared" si="18"/>
        <v>0</v>
      </c>
      <c r="AP105">
        <f t="shared" si="18"/>
        <v>0</v>
      </c>
      <c r="AQ105">
        <f t="shared" si="18"/>
        <v>0</v>
      </c>
      <c r="AR105">
        <f t="shared" si="18"/>
        <v>0</v>
      </c>
      <c r="AS105">
        <f t="shared" si="18"/>
        <v>0</v>
      </c>
      <c r="AT105">
        <f t="shared" si="18"/>
        <v>0</v>
      </c>
      <c r="AU105">
        <f t="shared" si="18"/>
        <v>0</v>
      </c>
      <c r="AV105">
        <f t="shared" si="18"/>
        <v>0</v>
      </c>
      <c r="AW105">
        <f t="shared" si="18"/>
        <v>0</v>
      </c>
      <c r="AX105">
        <f t="shared" si="18"/>
        <v>0</v>
      </c>
      <c r="AY105">
        <f t="shared" si="18"/>
        <v>0</v>
      </c>
      <c r="AZ105">
        <f t="shared" si="18"/>
        <v>0</v>
      </c>
      <c r="BA105">
        <f t="shared" si="18"/>
        <v>0</v>
      </c>
      <c r="BB105">
        <f t="shared" si="18"/>
        <v>0</v>
      </c>
      <c r="BC105">
        <f t="shared" si="18"/>
        <v>0</v>
      </c>
      <c r="BD105">
        <f t="shared" si="18"/>
        <v>0</v>
      </c>
      <c r="BE105">
        <f t="shared" si="15"/>
        <v>0</v>
      </c>
      <c r="BF105">
        <f t="shared" si="15"/>
        <v>0</v>
      </c>
      <c r="BG105">
        <f t="shared" si="15"/>
        <v>0</v>
      </c>
      <c r="BH105">
        <f t="shared" si="15"/>
        <v>0</v>
      </c>
      <c r="BI105">
        <f t="shared" si="15"/>
        <v>0</v>
      </c>
      <c r="BJ105">
        <f t="shared" si="15"/>
        <v>0</v>
      </c>
      <c r="BK105">
        <f t="shared" si="15"/>
        <v>0</v>
      </c>
      <c r="BL105">
        <f t="shared" si="15"/>
        <v>0</v>
      </c>
      <c r="BM105">
        <f t="shared" si="15"/>
        <v>0</v>
      </c>
      <c r="BN105">
        <f t="shared" si="15"/>
        <v>0</v>
      </c>
      <c r="BO105">
        <f t="shared" si="13"/>
        <v>0</v>
      </c>
      <c r="BP105">
        <f t="shared" si="10"/>
        <v>0</v>
      </c>
      <c r="BQ105">
        <f t="shared" si="10"/>
        <v>0</v>
      </c>
      <c r="BR105">
        <f t="shared" si="10"/>
        <v>0</v>
      </c>
      <c r="BS105">
        <f t="shared" si="10"/>
        <v>0</v>
      </c>
    </row>
    <row r="106" spans="2:71" ht="13" x14ac:dyDescent="0.25">
      <c r="C106" s="76">
        <v>28</v>
      </c>
      <c r="D106">
        <f t="shared" si="16"/>
        <v>0</v>
      </c>
      <c r="E106">
        <f t="shared" si="16"/>
        <v>0</v>
      </c>
      <c r="F106">
        <f t="shared" si="16"/>
        <v>0</v>
      </c>
      <c r="G106">
        <f t="shared" si="16"/>
        <v>0</v>
      </c>
      <c r="H106">
        <f t="shared" si="16"/>
        <v>0</v>
      </c>
      <c r="I106">
        <f t="shared" si="16"/>
        <v>0</v>
      </c>
      <c r="J106">
        <f t="shared" si="16"/>
        <v>0</v>
      </c>
      <c r="K106">
        <f t="shared" si="16"/>
        <v>0</v>
      </c>
      <c r="L106">
        <f t="shared" si="16"/>
        <v>0</v>
      </c>
      <c r="M106">
        <f t="shared" si="16"/>
        <v>0</v>
      </c>
      <c r="N106">
        <f t="shared" si="16"/>
        <v>0</v>
      </c>
      <c r="O106">
        <f t="shared" si="16"/>
        <v>0</v>
      </c>
      <c r="P106">
        <f t="shared" si="16"/>
        <v>0</v>
      </c>
      <c r="Q106">
        <f t="shared" si="16"/>
        <v>0</v>
      </c>
      <c r="R106">
        <f t="shared" si="16"/>
        <v>0</v>
      </c>
      <c r="S106">
        <f t="shared" si="16"/>
        <v>0</v>
      </c>
      <c r="T106">
        <f t="shared" si="14"/>
        <v>0</v>
      </c>
      <c r="U106">
        <f t="shared" si="14"/>
        <v>0</v>
      </c>
      <c r="V106">
        <f t="shared" si="14"/>
        <v>0</v>
      </c>
      <c r="W106">
        <f t="shared" si="19"/>
        <v>0</v>
      </c>
      <c r="X106">
        <f t="shared" si="19"/>
        <v>0</v>
      </c>
      <c r="Y106">
        <f t="shared" si="19"/>
        <v>0</v>
      </c>
      <c r="Z106">
        <f t="shared" si="19"/>
        <v>0</v>
      </c>
      <c r="AA106">
        <f t="shared" si="19"/>
        <v>0</v>
      </c>
      <c r="AB106">
        <f t="shared" si="19"/>
        <v>0</v>
      </c>
      <c r="AC106">
        <f t="shared" si="19"/>
        <v>0</v>
      </c>
      <c r="AD106">
        <f t="shared" si="19"/>
        <v>0</v>
      </c>
      <c r="AE106">
        <f t="shared" si="19"/>
        <v>0.12119527817479223</v>
      </c>
      <c r="AF106">
        <f t="shared" si="19"/>
        <v>0</v>
      </c>
      <c r="AG106">
        <f t="shared" si="19"/>
        <v>0</v>
      </c>
      <c r="AH106">
        <f t="shared" si="19"/>
        <v>0</v>
      </c>
      <c r="AI106">
        <f t="shared" si="19"/>
        <v>0</v>
      </c>
      <c r="AJ106">
        <f t="shared" si="19"/>
        <v>0</v>
      </c>
      <c r="AK106">
        <f t="shared" si="19"/>
        <v>0</v>
      </c>
      <c r="AL106">
        <f t="shared" si="19"/>
        <v>0</v>
      </c>
      <c r="AM106">
        <f t="shared" si="17"/>
        <v>0</v>
      </c>
      <c r="AN106">
        <f t="shared" si="17"/>
        <v>0</v>
      </c>
      <c r="AO106">
        <f t="shared" si="18"/>
        <v>0</v>
      </c>
      <c r="AP106">
        <f t="shared" si="18"/>
        <v>0</v>
      </c>
      <c r="AQ106">
        <f t="shared" si="18"/>
        <v>0</v>
      </c>
      <c r="AR106">
        <f t="shared" si="18"/>
        <v>0</v>
      </c>
      <c r="AS106">
        <f t="shared" si="18"/>
        <v>0</v>
      </c>
      <c r="AT106">
        <f t="shared" si="18"/>
        <v>0</v>
      </c>
      <c r="AU106">
        <f t="shared" si="18"/>
        <v>0</v>
      </c>
      <c r="AV106">
        <f t="shared" si="18"/>
        <v>0</v>
      </c>
      <c r="AW106">
        <f t="shared" si="18"/>
        <v>0</v>
      </c>
      <c r="AX106">
        <f t="shared" si="18"/>
        <v>0</v>
      </c>
      <c r="AY106">
        <f t="shared" si="18"/>
        <v>0</v>
      </c>
      <c r="AZ106">
        <f t="shared" si="18"/>
        <v>0</v>
      </c>
      <c r="BA106">
        <f t="shared" si="18"/>
        <v>0</v>
      </c>
      <c r="BB106">
        <f t="shared" si="18"/>
        <v>0</v>
      </c>
      <c r="BC106">
        <f t="shared" si="18"/>
        <v>0</v>
      </c>
      <c r="BD106">
        <f t="shared" si="18"/>
        <v>0</v>
      </c>
      <c r="BE106">
        <f t="shared" si="15"/>
        <v>0</v>
      </c>
      <c r="BF106">
        <f t="shared" si="15"/>
        <v>0</v>
      </c>
      <c r="BG106">
        <f t="shared" si="15"/>
        <v>0</v>
      </c>
      <c r="BH106">
        <f t="shared" si="15"/>
        <v>0</v>
      </c>
      <c r="BI106">
        <f t="shared" si="15"/>
        <v>0</v>
      </c>
      <c r="BJ106">
        <f t="shared" si="15"/>
        <v>0</v>
      </c>
      <c r="BK106">
        <f t="shared" si="15"/>
        <v>0</v>
      </c>
      <c r="BL106">
        <f t="shared" si="15"/>
        <v>0</v>
      </c>
      <c r="BM106">
        <f t="shared" si="15"/>
        <v>0</v>
      </c>
      <c r="BN106">
        <f t="shared" si="15"/>
        <v>0</v>
      </c>
      <c r="BO106">
        <f t="shared" si="13"/>
        <v>0</v>
      </c>
      <c r="BP106">
        <f t="shared" si="10"/>
        <v>0</v>
      </c>
      <c r="BQ106">
        <f t="shared" si="10"/>
        <v>0</v>
      </c>
      <c r="BR106">
        <f t="shared" si="10"/>
        <v>0</v>
      </c>
      <c r="BS106">
        <f t="shared" si="10"/>
        <v>0</v>
      </c>
    </row>
    <row r="107" spans="2:71" ht="13" x14ac:dyDescent="0.25">
      <c r="C107" s="76">
        <v>29</v>
      </c>
      <c r="D107">
        <f t="shared" si="16"/>
        <v>0</v>
      </c>
      <c r="E107">
        <f t="shared" si="16"/>
        <v>0</v>
      </c>
      <c r="F107">
        <f t="shared" si="16"/>
        <v>0</v>
      </c>
      <c r="G107">
        <f t="shared" si="16"/>
        <v>0</v>
      </c>
      <c r="H107">
        <f t="shared" si="16"/>
        <v>0</v>
      </c>
      <c r="I107">
        <f t="shared" si="16"/>
        <v>0</v>
      </c>
      <c r="J107">
        <f t="shared" si="16"/>
        <v>0</v>
      </c>
      <c r="K107">
        <f t="shared" si="16"/>
        <v>0</v>
      </c>
      <c r="L107">
        <f t="shared" si="16"/>
        <v>0</v>
      </c>
      <c r="M107">
        <f t="shared" si="16"/>
        <v>0</v>
      </c>
      <c r="N107">
        <f t="shared" si="16"/>
        <v>0</v>
      </c>
      <c r="O107">
        <f t="shared" si="16"/>
        <v>0</v>
      </c>
      <c r="P107">
        <f t="shared" si="16"/>
        <v>0</v>
      </c>
      <c r="Q107">
        <f t="shared" si="16"/>
        <v>0</v>
      </c>
      <c r="R107">
        <f t="shared" si="16"/>
        <v>0</v>
      </c>
      <c r="S107">
        <f t="shared" si="16"/>
        <v>0</v>
      </c>
      <c r="T107">
        <f t="shared" si="14"/>
        <v>0</v>
      </c>
      <c r="U107">
        <f t="shared" si="14"/>
        <v>0</v>
      </c>
      <c r="V107">
        <f t="shared" si="14"/>
        <v>0</v>
      </c>
      <c r="W107">
        <f t="shared" si="19"/>
        <v>0</v>
      </c>
      <c r="X107">
        <f t="shared" si="19"/>
        <v>0</v>
      </c>
      <c r="Y107">
        <f t="shared" si="19"/>
        <v>0</v>
      </c>
      <c r="Z107">
        <f t="shared" si="19"/>
        <v>0</v>
      </c>
      <c r="AA107">
        <f t="shared" si="19"/>
        <v>0</v>
      </c>
      <c r="AB107">
        <f t="shared" si="19"/>
        <v>0</v>
      </c>
      <c r="AC107">
        <f t="shared" si="19"/>
        <v>0</v>
      </c>
      <c r="AD107">
        <f t="shared" si="19"/>
        <v>0</v>
      </c>
      <c r="AE107">
        <f t="shared" si="19"/>
        <v>0</v>
      </c>
      <c r="AF107">
        <f t="shared" si="19"/>
        <v>0.22313559656957674</v>
      </c>
      <c r="AG107">
        <f t="shared" si="19"/>
        <v>0</v>
      </c>
      <c r="AH107">
        <f t="shared" si="19"/>
        <v>0</v>
      </c>
      <c r="AI107">
        <f t="shared" si="19"/>
        <v>0</v>
      </c>
      <c r="AJ107">
        <f t="shared" si="19"/>
        <v>0</v>
      </c>
      <c r="AK107">
        <f t="shared" si="19"/>
        <v>0</v>
      </c>
      <c r="AL107">
        <f t="shared" si="19"/>
        <v>0</v>
      </c>
      <c r="AM107">
        <f t="shared" si="17"/>
        <v>0</v>
      </c>
      <c r="AN107">
        <f t="shared" si="17"/>
        <v>0</v>
      </c>
      <c r="AO107">
        <f t="shared" si="18"/>
        <v>0</v>
      </c>
      <c r="AP107">
        <f t="shared" si="18"/>
        <v>0</v>
      </c>
      <c r="AQ107">
        <f t="shared" si="18"/>
        <v>0</v>
      </c>
      <c r="AR107">
        <f t="shared" si="18"/>
        <v>0</v>
      </c>
      <c r="AS107">
        <f t="shared" si="18"/>
        <v>0</v>
      </c>
      <c r="AT107">
        <f t="shared" si="18"/>
        <v>0</v>
      </c>
      <c r="AU107">
        <f t="shared" si="18"/>
        <v>0</v>
      </c>
      <c r="AV107">
        <f t="shared" si="18"/>
        <v>0</v>
      </c>
      <c r="AW107">
        <f t="shared" si="18"/>
        <v>0</v>
      </c>
      <c r="AX107">
        <f t="shared" si="18"/>
        <v>0</v>
      </c>
      <c r="AY107">
        <f t="shared" si="18"/>
        <v>0</v>
      </c>
      <c r="AZ107">
        <f t="shared" si="18"/>
        <v>0</v>
      </c>
      <c r="BA107">
        <f t="shared" si="18"/>
        <v>0</v>
      </c>
      <c r="BB107">
        <f t="shared" si="18"/>
        <v>0</v>
      </c>
      <c r="BC107">
        <f t="shared" si="18"/>
        <v>0</v>
      </c>
      <c r="BD107">
        <f t="shared" si="18"/>
        <v>0</v>
      </c>
      <c r="BE107">
        <f t="shared" si="15"/>
        <v>0</v>
      </c>
      <c r="BF107">
        <f t="shared" si="15"/>
        <v>0</v>
      </c>
      <c r="BG107">
        <f t="shared" si="15"/>
        <v>0</v>
      </c>
      <c r="BH107">
        <f t="shared" si="15"/>
        <v>0</v>
      </c>
      <c r="BI107">
        <f t="shared" si="15"/>
        <v>0</v>
      </c>
      <c r="BJ107">
        <f t="shared" si="15"/>
        <v>0</v>
      </c>
      <c r="BK107">
        <f t="shared" si="15"/>
        <v>0</v>
      </c>
      <c r="BL107">
        <f t="shared" si="15"/>
        <v>0</v>
      </c>
      <c r="BM107">
        <f t="shared" si="15"/>
        <v>0</v>
      </c>
      <c r="BN107">
        <f t="shared" si="15"/>
        <v>0</v>
      </c>
      <c r="BO107">
        <f t="shared" si="13"/>
        <v>0</v>
      </c>
      <c r="BP107">
        <f t="shared" si="10"/>
        <v>0</v>
      </c>
      <c r="BQ107">
        <f t="shared" si="10"/>
        <v>0</v>
      </c>
      <c r="BR107">
        <f t="shared" si="10"/>
        <v>0</v>
      </c>
      <c r="BS107">
        <f t="shared" si="10"/>
        <v>0</v>
      </c>
    </row>
    <row r="108" spans="2:71" ht="13" x14ac:dyDescent="0.25">
      <c r="C108" s="76">
        <v>30</v>
      </c>
      <c r="D108">
        <f t="shared" si="16"/>
        <v>0</v>
      </c>
      <c r="E108">
        <f t="shared" si="16"/>
        <v>0</v>
      </c>
      <c r="F108">
        <f t="shared" si="16"/>
        <v>0</v>
      </c>
      <c r="G108">
        <f t="shared" si="16"/>
        <v>0</v>
      </c>
      <c r="H108">
        <f t="shared" si="16"/>
        <v>0</v>
      </c>
      <c r="I108">
        <f t="shared" si="16"/>
        <v>0</v>
      </c>
      <c r="J108">
        <f t="shared" si="16"/>
        <v>0</v>
      </c>
      <c r="K108">
        <f t="shared" si="16"/>
        <v>0</v>
      </c>
      <c r="L108">
        <f t="shared" si="16"/>
        <v>0</v>
      </c>
      <c r="M108">
        <f t="shared" si="16"/>
        <v>0</v>
      </c>
      <c r="N108">
        <f t="shared" si="16"/>
        <v>0</v>
      </c>
      <c r="O108">
        <f t="shared" si="16"/>
        <v>0</v>
      </c>
      <c r="P108">
        <f t="shared" si="16"/>
        <v>0</v>
      </c>
      <c r="Q108">
        <f t="shared" si="16"/>
        <v>0</v>
      </c>
      <c r="R108">
        <f t="shared" si="16"/>
        <v>0</v>
      </c>
      <c r="S108">
        <f t="shared" si="16"/>
        <v>0</v>
      </c>
      <c r="T108">
        <f t="shared" si="14"/>
        <v>0</v>
      </c>
      <c r="U108">
        <f t="shared" si="14"/>
        <v>0</v>
      </c>
      <c r="V108">
        <f t="shared" si="14"/>
        <v>0</v>
      </c>
      <c r="W108">
        <f t="shared" si="19"/>
        <v>0</v>
      </c>
      <c r="X108">
        <f t="shared" si="19"/>
        <v>0</v>
      </c>
      <c r="Y108">
        <f t="shared" si="19"/>
        <v>0</v>
      </c>
      <c r="Z108">
        <f t="shared" si="19"/>
        <v>0</v>
      </c>
      <c r="AA108">
        <f t="shared" si="19"/>
        <v>0</v>
      </c>
      <c r="AB108">
        <f t="shared" si="19"/>
        <v>0</v>
      </c>
      <c r="AC108">
        <f t="shared" si="19"/>
        <v>0</v>
      </c>
      <c r="AD108">
        <f t="shared" si="19"/>
        <v>0</v>
      </c>
      <c r="AE108">
        <f t="shared" si="19"/>
        <v>0</v>
      </c>
      <c r="AF108">
        <f t="shared" si="19"/>
        <v>0</v>
      </c>
      <c r="AG108">
        <f t="shared" si="19"/>
        <v>0.12778640173859049</v>
      </c>
      <c r="AH108">
        <f t="shared" si="19"/>
        <v>0</v>
      </c>
      <c r="AI108">
        <f t="shared" si="19"/>
        <v>0</v>
      </c>
      <c r="AJ108">
        <f t="shared" si="19"/>
        <v>0</v>
      </c>
      <c r="AK108">
        <f t="shared" si="19"/>
        <v>0</v>
      </c>
      <c r="AL108">
        <f t="shared" si="19"/>
        <v>0</v>
      </c>
      <c r="AM108">
        <f t="shared" si="17"/>
        <v>0</v>
      </c>
      <c r="AN108">
        <f t="shared" si="17"/>
        <v>0</v>
      </c>
      <c r="AO108">
        <f t="shared" si="18"/>
        <v>0</v>
      </c>
      <c r="AP108">
        <f t="shared" si="18"/>
        <v>0</v>
      </c>
      <c r="AQ108">
        <f t="shared" si="18"/>
        <v>0</v>
      </c>
      <c r="AR108">
        <f t="shared" si="18"/>
        <v>0</v>
      </c>
      <c r="AS108">
        <f t="shared" si="18"/>
        <v>0</v>
      </c>
      <c r="AT108">
        <f t="shared" si="18"/>
        <v>0</v>
      </c>
      <c r="AU108">
        <f t="shared" si="18"/>
        <v>0</v>
      </c>
      <c r="AV108">
        <f t="shared" si="18"/>
        <v>0</v>
      </c>
      <c r="AW108">
        <f t="shared" si="18"/>
        <v>0</v>
      </c>
      <c r="AX108">
        <f t="shared" si="18"/>
        <v>0</v>
      </c>
      <c r="AY108">
        <f t="shared" si="18"/>
        <v>0</v>
      </c>
      <c r="AZ108">
        <f t="shared" si="18"/>
        <v>0</v>
      </c>
      <c r="BA108">
        <f t="shared" si="18"/>
        <v>0</v>
      </c>
      <c r="BB108">
        <f t="shared" si="18"/>
        <v>0</v>
      </c>
      <c r="BC108">
        <f t="shared" si="18"/>
        <v>0</v>
      </c>
      <c r="BD108">
        <f t="shared" si="18"/>
        <v>0</v>
      </c>
      <c r="BE108">
        <f t="shared" si="15"/>
        <v>0</v>
      </c>
      <c r="BF108">
        <f t="shared" si="15"/>
        <v>0</v>
      </c>
      <c r="BG108">
        <f t="shared" si="15"/>
        <v>0</v>
      </c>
      <c r="BH108">
        <f t="shared" si="15"/>
        <v>0</v>
      </c>
      <c r="BI108">
        <f t="shared" si="15"/>
        <v>0</v>
      </c>
      <c r="BJ108">
        <f t="shared" si="15"/>
        <v>0</v>
      </c>
      <c r="BK108">
        <f t="shared" si="15"/>
        <v>0</v>
      </c>
      <c r="BL108">
        <f t="shared" si="15"/>
        <v>0</v>
      </c>
      <c r="BM108">
        <f t="shared" si="15"/>
        <v>0</v>
      </c>
      <c r="BN108">
        <f t="shared" si="15"/>
        <v>0</v>
      </c>
      <c r="BO108">
        <f t="shared" si="13"/>
        <v>0</v>
      </c>
      <c r="BP108">
        <f t="shared" si="10"/>
        <v>0</v>
      </c>
      <c r="BQ108">
        <f t="shared" si="10"/>
        <v>0</v>
      </c>
      <c r="BR108">
        <f t="shared" si="10"/>
        <v>0</v>
      </c>
      <c r="BS108">
        <f t="shared" si="10"/>
        <v>0</v>
      </c>
    </row>
    <row r="109" spans="2:71" ht="13" x14ac:dyDescent="0.25">
      <c r="C109" s="76">
        <v>31</v>
      </c>
      <c r="D109">
        <f t="shared" si="16"/>
        <v>0</v>
      </c>
      <c r="E109">
        <f t="shared" si="16"/>
        <v>0</v>
      </c>
      <c r="F109">
        <f t="shared" si="16"/>
        <v>0</v>
      </c>
      <c r="G109">
        <f t="shared" si="16"/>
        <v>0</v>
      </c>
      <c r="H109">
        <f t="shared" si="16"/>
        <v>0</v>
      </c>
      <c r="I109">
        <f t="shared" si="16"/>
        <v>0</v>
      </c>
      <c r="J109">
        <f t="shared" si="16"/>
        <v>0</v>
      </c>
      <c r="K109">
        <f t="shared" si="16"/>
        <v>0</v>
      </c>
      <c r="L109">
        <f t="shared" si="16"/>
        <v>0</v>
      </c>
      <c r="M109">
        <f t="shared" si="16"/>
        <v>0</v>
      </c>
      <c r="N109">
        <f t="shared" si="16"/>
        <v>0</v>
      </c>
      <c r="O109">
        <f t="shared" si="16"/>
        <v>0</v>
      </c>
      <c r="P109">
        <f t="shared" si="16"/>
        <v>0</v>
      </c>
      <c r="Q109">
        <f t="shared" si="16"/>
        <v>0</v>
      </c>
      <c r="R109">
        <f t="shared" si="16"/>
        <v>0</v>
      </c>
      <c r="S109">
        <f t="shared" si="16"/>
        <v>0</v>
      </c>
      <c r="T109">
        <f t="shared" si="14"/>
        <v>0</v>
      </c>
      <c r="U109">
        <f t="shared" si="14"/>
        <v>0</v>
      </c>
      <c r="V109">
        <f t="shared" si="14"/>
        <v>0</v>
      </c>
      <c r="W109">
        <f t="shared" si="19"/>
        <v>0</v>
      </c>
      <c r="X109">
        <f t="shared" si="19"/>
        <v>0</v>
      </c>
      <c r="Y109">
        <f t="shared" si="19"/>
        <v>0</v>
      </c>
      <c r="Z109">
        <f t="shared" si="19"/>
        <v>0</v>
      </c>
      <c r="AA109">
        <f t="shared" si="19"/>
        <v>0</v>
      </c>
      <c r="AB109">
        <f t="shared" si="19"/>
        <v>0</v>
      </c>
      <c r="AC109">
        <f t="shared" si="19"/>
        <v>0</v>
      </c>
      <c r="AD109">
        <f t="shared" si="19"/>
        <v>0</v>
      </c>
      <c r="AE109">
        <f t="shared" si="19"/>
        <v>0</v>
      </c>
      <c r="AF109">
        <f t="shared" si="19"/>
        <v>0</v>
      </c>
      <c r="AG109">
        <f t="shared" si="19"/>
        <v>0</v>
      </c>
      <c r="AH109">
        <f t="shared" si="19"/>
        <v>0.17839838951822029</v>
      </c>
      <c r="AI109">
        <f t="shared" si="19"/>
        <v>0</v>
      </c>
      <c r="AJ109">
        <f t="shared" si="19"/>
        <v>0</v>
      </c>
      <c r="AK109">
        <f t="shared" si="19"/>
        <v>0</v>
      </c>
      <c r="AL109">
        <f t="shared" si="19"/>
        <v>0</v>
      </c>
      <c r="AM109">
        <f t="shared" si="17"/>
        <v>0</v>
      </c>
      <c r="AN109">
        <f t="shared" si="17"/>
        <v>0</v>
      </c>
      <c r="AO109">
        <f t="shared" si="18"/>
        <v>0</v>
      </c>
      <c r="AP109">
        <f t="shared" si="18"/>
        <v>0</v>
      </c>
      <c r="AQ109">
        <f t="shared" si="18"/>
        <v>0</v>
      </c>
      <c r="AR109">
        <f t="shared" si="18"/>
        <v>0</v>
      </c>
      <c r="AS109">
        <f t="shared" si="18"/>
        <v>0</v>
      </c>
      <c r="AT109">
        <f t="shared" si="18"/>
        <v>0</v>
      </c>
      <c r="AU109">
        <f t="shared" si="18"/>
        <v>0</v>
      </c>
      <c r="AV109">
        <f t="shared" si="18"/>
        <v>0</v>
      </c>
      <c r="AW109">
        <f t="shared" si="18"/>
        <v>0</v>
      </c>
      <c r="AX109">
        <f t="shared" si="18"/>
        <v>0</v>
      </c>
      <c r="AY109">
        <f t="shared" si="18"/>
        <v>0</v>
      </c>
      <c r="AZ109">
        <f t="shared" si="18"/>
        <v>0</v>
      </c>
      <c r="BA109">
        <f t="shared" si="18"/>
        <v>0</v>
      </c>
      <c r="BB109">
        <f t="shared" si="18"/>
        <v>0</v>
      </c>
      <c r="BC109">
        <f t="shared" si="18"/>
        <v>0</v>
      </c>
      <c r="BD109">
        <f t="shared" si="18"/>
        <v>0</v>
      </c>
      <c r="BE109">
        <f t="shared" si="15"/>
        <v>0</v>
      </c>
      <c r="BF109">
        <f t="shared" si="15"/>
        <v>0</v>
      </c>
      <c r="BG109">
        <f t="shared" si="15"/>
        <v>0</v>
      </c>
      <c r="BH109">
        <f t="shared" si="15"/>
        <v>0</v>
      </c>
      <c r="BI109">
        <f t="shared" si="15"/>
        <v>0</v>
      </c>
      <c r="BJ109">
        <f t="shared" si="15"/>
        <v>0</v>
      </c>
      <c r="BK109">
        <f t="shared" si="15"/>
        <v>0</v>
      </c>
      <c r="BL109">
        <f t="shared" si="15"/>
        <v>0</v>
      </c>
      <c r="BM109">
        <f t="shared" si="15"/>
        <v>0</v>
      </c>
      <c r="BN109">
        <f t="shared" si="15"/>
        <v>0</v>
      </c>
      <c r="BO109">
        <f t="shared" si="13"/>
        <v>0</v>
      </c>
      <c r="BP109">
        <f t="shared" si="10"/>
        <v>0</v>
      </c>
      <c r="BQ109">
        <f t="shared" si="10"/>
        <v>0</v>
      </c>
      <c r="BR109">
        <f t="shared" si="10"/>
        <v>0</v>
      </c>
      <c r="BS109">
        <f t="shared" si="10"/>
        <v>0</v>
      </c>
    </row>
    <row r="110" spans="2:71" ht="13" x14ac:dyDescent="0.25">
      <c r="C110" s="76">
        <v>32</v>
      </c>
      <c r="D110">
        <f t="shared" si="16"/>
        <v>0</v>
      </c>
      <c r="E110">
        <f t="shared" si="16"/>
        <v>0</v>
      </c>
      <c r="F110">
        <f t="shared" si="16"/>
        <v>0</v>
      </c>
      <c r="G110">
        <f t="shared" si="16"/>
        <v>0</v>
      </c>
      <c r="H110">
        <f t="shared" si="16"/>
        <v>0</v>
      </c>
      <c r="I110">
        <f t="shared" si="16"/>
        <v>0</v>
      </c>
      <c r="J110">
        <f t="shared" si="16"/>
        <v>0</v>
      </c>
      <c r="K110">
        <f t="shared" si="16"/>
        <v>0</v>
      </c>
      <c r="L110">
        <f t="shared" si="16"/>
        <v>0</v>
      </c>
      <c r="M110">
        <f t="shared" si="16"/>
        <v>0</v>
      </c>
      <c r="N110">
        <f t="shared" si="16"/>
        <v>0</v>
      </c>
      <c r="O110">
        <f t="shared" si="16"/>
        <v>0</v>
      </c>
      <c r="P110">
        <f t="shared" si="16"/>
        <v>0</v>
      </c>
      <c r="Q110">
        <f t="shared" si="16"/>
        <v>0</v>
      </c>
      <c r="R110">
        <f t="shared" si="16"/>
        <v>0</v>
      </c>
      <c r="S110">
        <f t="shared" si="16"/>
        <v>0</v>
      </c>
      <c r="T110">
        <f t="shared" si="14"/>
        <v>0</v>
      </c>
      <c r="U110">
        <f t="shared" si="14"/>
        <v>0</v>
      </c>
      <c r="V110">
        <f t="shared" si="14"/>
        <v>0</v>
      </c>
      <c r="W110">
        <f t="shared" si="19"/>
        <v>0</v>
      </c>
      <c r="X110">
        <f t="shared" si="19"/>
        <v>0</v>
      </c>
      <c r="Y110">
        <f t="shared" si="19"/>
        <v>0</v>
      </c>
      <c r="Z110">
        <f t="shared" si="19"/>
        <v>0</v>
      </c>
      <c r="AA110">
        <f t="shared" si="19"/>
        <v>0</v>
      </c>
      <c r="AB110">
        <f t="shared" si="19"/>
        <v>0</v>
      </c>
      <c r="AC110">
        <f t="shared" si="19"/>
        <v>0</v>
      </c>
      <c r="AD110">
        <f t="shared" si="19"/>
        <v>0</v>
      </c>
      <c r="AE110">
        <f t="shared" si="19"/>
        <v>0</v>
      </c>
      <c r="AF110">
        <f t="shared" si="19"/>
        <v>0</v>
      </c>
      <c r="AG110">
        <f t="shared" si="19"/>
        <v>0</v>
      </c>
      <c r="AH110">
        <f t="shared" si="19"/>
        <v>0</v>
      </c>
      <c r="AI110">
        <f t="shared" si="19"/>
        <v>0.19264764351469554</v>
      </c>
      <c r="AJ110">
        <f t="shared" si="19"/>
        <v>0</v>
      </c>
      <c r="AK110">
        <f t="shared" si="19"/>
        <v>0</v>
      </c>
      <c r="AL110">
        <f t="shared" si="19"/>
        <v>0</v>
      </c>
      <c r="AM110">
        <f t="shared" si="17"/>
        <v>0</v>
      </c>
      <c r="AN110">
        <f t="shared" si="17"/>
        <v>0</v>
      </c>
      <c r="AO110">
        <f t="shared" si="18"/>
        <v>0</v>
      </c>
      <c r="AP110">
        <f t="shared" si="18"/>
        <v>0</v>
      </c>
      <c r="AQ110">
        <f t="shared" si="18"/>
        <v>0</v>
      </c>
      <c r="AR110">
        <f t="shared" si="18"/>
        <v>0</v>
      </c>
      <c r="AS110">
        <f t="shared" si="18"/>
        <v>0</v>
      </c>
      <c r="AT110">
        <f t="shared" si="18"/>
        <v>0</v>
      </c>
      <c r="AU110">
        <f t="shared" si="18"/>
        <v>0</v>
      </c>
      <c r="AV110">
        <f t="shared" si="18"/>
        <v>0</v>
      </c>
      <c r="AW110">
        <f t="shared" si="18"/>
        <v>0</v>
      </c>
      <c r="AX110">
        <f t="shared" si="18"/>
        <v>0</v>
      </c>
      <c r="AY110">
        <f t="shared" si="18"/>
        <v>0</v>
      </c>
      <c r="AZ110">
        <f t="shared" si="18"/>
        <v>0</v>
      </c>
      <c r="BA110">
        <f t="shared" si="18"/>
        <v>0</v>
      </c>
      <c r="BB110">
        <f t="shared" si="18"/>
        <v>0</v>
      </c>
      <c r="BC110">
        <f t="shared" si="18"/>
        <v>0</v>
      </c>
      <c r="BD110">
        <f t="shared" si="18"/>
        <v>0</v>
      </c>
      <c r="BE110">
        <f t="shared" si="15"/>
        <v>0</v>
      </c>
      <c r="BF110">
        <f t="shared" si="15"/>
        <v>0</v>
      </c>
      <c r="BG110">
        <f t="shared" si="15"/>
        <v>0</v>
      </c>
      <c r="BH110">
        <f t="shared" si="15"/>
        <v>0</v>
      </c>
      <c r="BI110">
        <f t="shared" si="15"/>
        <v>0</v>
      </c>
      <c r="BJ110">
        <f t="shared" si="15"/>
        <v>0</v>
      </c>
      <c r="BK110">
        <f t="shared" si="15"/>
        <v>0</v>
      </c>
      <c r="BL110">
        <f t="shared" si="15"/>
        <v>0</v>
      </c>
      <c r="BM110">
        <f t="shared" si="15"/>
        <v>0</v>
      </c>
      <c r="BN110">
        <f t="shared" si="15"/>
        <v>0</v>
      </c>
      <c r="BO110">
        <f t="shared" si="13"/>
        <v>0</v>
      </c>
      <c r="BP110">
        <f t="shared" si="10"/>
        <v>0</v>
      </c>
      <c r="BQ110">
        <f t="shared" si="10"/>
        <v>0</v>
      </c>
      <c r="BR110">
        <f t="shared" si="10"/>
        <v>0</v>
      </c>
      <c r="BS110">
        <f t="shared" si="10"/>
        <v>0</v>
      </c>
    </row>
    <row r="111" spans="2:71" ht="13" x14ac:dyDescent="0.25">
      <c r="C111" s="76">
        <v>33</v>
      </c>
      <c r="D111">
        <f t="shared" si="16"/>
        <v>0</v>
      </c>
      <c r="E111">
        <f t="shared" si="16"/>
        <v>0</v>
      </c>
      <c r="F111">
        <f t="shared" si="16"/>
        <v>0</v>
      </c>
      <c r="G111">
        <f t="shared" si="16"/>
        <v>0</v>
      </c>
      <c r="H111">
        <f t="shared" si="16"/>
        <v>0</v>
      </c>
      <c r="I111">
        <f t="shared" si="16"/>
        <v>0</v>
      </c>
      <c r="J111">
        <f t="shared" si="16"/>
        <v>0</v>
      </c>
      <c r="K111">
        <f t="shared" si="16"/>
        <v>0</v>
      </c>
      <c r="L111">
        <f t="shared" si="16"/>
        <v>0</v>
      </c>
      <c r="M111">
        <f t="shared" si="16"/>
        <v>0</v>
      </c>
      <c r="N111">
        <f t="shared" si="16"/>
        <v>0</v>
      </c>
      <c r="O111">
        <f t="shared" si="16"/>
        <v>0</v>
      </c>
      <c r="P111">
        <f t="shared" si="16"/>
        <v>0</v>
      </c>
      <c r="Q111">
        <f t="shared" si="16"/>
        <v>0</v>
      </c>
      <c r="R111">
        <f t="shared" si="16"/>
        <v>0</v>
      </c>
      <c r="S111">
        <f t="shared" si="16"/>
        <v>0</v>
      </c>
      <c r="T111">
        <f t="shared" si="14"/>
        <v>0</v>
      </c>
      <c r="U111">
        <f t="shared" si="14"/>
        <v>0</v>
      </c>
      <c r="V111">
        <f t="shared" si="14"/>
        <v>0</v>
      </c>
      <c r="W111">
        <f t="shared" si="19"/>
        <v>0</v>
      </c>
      <c r="X111">
        <f t="shared" si="19"/>
        <v>0</v>
      </c>
      <c r="Y111">
        <f t="shared" si="19"/>
        <v>0</v>
      </c>
      <c r="Z111">
        <f t="shared" si="19"/>
        <v>0</v>
      </c>
      <c r="AA111">
        <f t="shared" si="19"/>
        <v>0</v>
      </c>
      <c r="AB111">
        <f t="shared" si="19"/>
        <v>0</v>
      </c>
      <c r="AC111">
        <f t="shared" si="19"/>
        <v>0</v>
      </c>
      <c r="AD111">
        <f t="shared" si="19"/>
        <v>0</v>
      </c>
      <c r="AE111">
        <f t="shared" si="19"/>
        <v>0</v>
      </c>
      <c r="AF111">
        <f t="shared" si="19"/>
        <v>0</v>
      </c>
      <c r="AG111">
        <f t="shared" si="19"/>
        <v>0</v>
      </c>
      <c r="AH111">
        <f t="shared" si="19"/>
        <v>0</v>
      </c>
      <c r="AI111">
        <f t="shared" si="19"/>
        <v>0</v>
      </c>
      <c r="AJ111">
        <f t="shared" si="19"/>
        <v>9.5544406122696185E-2</v>
      </c>
      <c r="AK111">
        <f t="shared" si="19"/>
        <v>0</v>
      </c>
      <c r="AL111">
        <f t="shared" si="19"/>
        <v>0</v>
      </c>
      <c r="AM111">
        <f t="shared" si="17"/>
        <v>0</v>
      </c>
      <c r="AN111">
        <f t="shared" si="17"/>
        <v>0</v>
      </c>
      <c r="AO111">
        <f t="shared" si="18"/>
        <v>0</v>
      </c>
      <c r="AP111">
        <f t="shared" si="18"/>
        <v>0</v>
      </c>
      <c r="AQ111">
        <f t="shared" si="18"/>
        <v>0</v>
      </c>
      <c r="AR111">
        <f t="shared" si="18"/>
        <v>0</v>
      </c>
      <c r="AS111">
        <f t="shared" si="18"/>
        <v>0</v>
      </c>
      <c r="AT111">
        <f t="shared" si="18"/>
        <v>0</v>
      </c>
      <c r="AU111">
        <f t="shared" si="18"/>
        <v>0</v>
      </c>
      <c r="AV111">
        <f t="shared" si="18"/>
        <v>0</v>
      </c>
      <c r="AW111">
        <f t="shared" si="18"/>
        <v>0</v>
      </c>
      <c r="AX111">
        <f t="shared" si="18"/>
        <v>0</v>
      </c>
      <c r="AY111">
        <f t="shared" si="18"/>
        <v>0</v>
      </c>
      <c r="AZ111">
        <f t="shared" si="18"/>
        <v>0</v>
      </c>
      <c r="BA111">
        <f t="shared" si="18"/>
        <v>0</v>
      </c>
      <c r="BB111">
        <f t="shared" si="18"/>
        <v>0</v>
      </c>
      <c r="BC111">
        <f t="shared" si="18"/>
        <v>0</v>
      </c>
      <c r="BD111">
        <f t="shared" si="18"/>
        <v>0</v>
      </c>
      <c r="BE111">
        <f t="shared" si="15"/>
        <v>0</v>
      </c>
      <c r="BF111">
        <f t="shared" si="15"/>
        <v>0</v>
      </c>
      <c r="BG111">
        <f t="shared" si="15"/>
        <v>0</v>
      </c>
      <c r="BH111">
        <f t="shared" si="15"/>
        <v>0</v>
      </c>
      <c r="BI111">
        <f t="shared" si="15"/>
        <v>0</v>
      </c>
      <c r="BJ111">
        <f t="shared" si="15"/>
        <v>0</v>
      </c>
      <c r="BK111">
        <f t="shared" si="15"/>
        <v>0</v>
      </c>
      <c r="BL111">
        <f t="shared" si="15"/>
        <v>0</v>
      </c>
      <c r="BM111">
        <f t="shared" si="15"/>
        <v>0</v>
      </c>
      <c r="BN111">
        <f t="shared" si="15"/>
        <v>0</v>
      </c>
      <c r="BO111">
        <f t="shared" si="13"/>
        <v>0</v>
      </c>
      <c r="BP111">
        <f t="shared" si="10"/>
        <v>0</v>
      </c>
      <c r="BQ111">
        <f t="shared" si="10"/>
        <v>0</v>
      </c>
      <c r="BR111">
        <f t="shared" si="10"/>
        <v>0</v>
      </c>
      <c r="BS111">
        <f t="shared" si="10"/>
        <v>0</v>
      </c>
    </row>
    <row r="112" spans="2:71" ht="13" x14ac:dyDescent="0.25">
      <c r="C112" s="76">
        <v>34</v>
      </c>
      <c r="D112">
        <f t="shared" si="16"/>
        <v>0</v>
      </c>
      <c r="E112">
        <f t="shared" si="16"/>
        <v>0</v>
      </c>
      <c r="F112">
        <f t="shared" si="16"/>
        <v>0</v>
      </c>
      <c r="G112">
        <f t="shared" si="16"/>
        <v>0</v>
      </c>
      <c r="H112">
        <f t="shared" si="16"/>
        <v>0</v>
      </c>
      <c r="I112">
        <f t="shared" si="16"/>
        <v>0</v>
      </c>
      <c r="J112">
        <f t="shared" si="16"/>
        <v>0</v>
      </c>
      <c r="K112">
        <f t="shared" si="16"/>
        <v>0</v>
      </c>
      <c r="L112">
        <f t="shared" si="16"/>
        <v>0</v>
      </c>
      <c r="M112">
        <f t="shared" si="16"/>
        <v>0</v>
      </c>
      <c r="N112">
        <f t="shared" si="16"/>
        <v>0</v>
      </c>
      <c r="O112">
        <f t="shared" si="16"/>
        <v>0</v>
      </c>
      <c r="P112">
        <f t="shared" si="16"/>
        <v>0</v>
      </c>
      <c r="Q112">
        <f t="shared" si="16"/>
        <v>0</v>
      </c>
      <c r="R112">
        <f t="shared" si="16"/>
        <v>0</v>
      </c>
      <c r="S112">
        <f t="shared" si="16"/>
        <v>0</v>
      </c>
      <c r="T112">
        <f t="shared" si="14"/>
        <v>0</v>
      </c>
      <c r="U112">
        <f t="shared" si="14"/>
        <v>0</v>
      </c>
      <c r="V112">
        <f t="shared" si="14"/>
        <v>0</v>
      </c>
      <c r="W112">
        <f t="shared" si="19"/>
        <v>0</v>
      </c>
      <c r="X112">
        <f t="shared" si="19"/>
        <v>0</v>
      </c>
      <c r="Y112">
        <f t="shared" si="19"/>
        <v>0</v>
      </c>
      <c r="Z112">
        <f t="shared" si="19"/>
        <v>0</v>
      </c>
      <c r="AA112">
        <f t="shared" si="19"/>
        <v>0</v>
      </c>
      <c r="AB112">
        <f t="shared" si="19"/>
        <v>0</v>
      </c>
      <c r="AC112">
        <f t="shared" si="19"/>
        <v>0</v>
      </c>
      <c r="AD112">
        <f t="shared" si="19"/>
        <v>0</v>
      </c>
      <c r="AE112">
        <f t="shared" si="19"/>
        <v>0</v>
      </c>
      <c r="AF112">
        <f t="shared" si="19"/>
        <v>0</v>
      </c>
      <c r="AG112">
        <f t="shared" si="19"/>
        <v>0</v>
      </c>
      <c r="AH112">
        <f t="shared" si="19"/>
        <v>0</v>
      </c>
      <c r="AI112">
        <f t="shared" si="19"/>
        <v>0</v>
      </c>
      <c r="AJ112">
        <f t="shared" si="19"/>
        <v>0</v>
      </c>
      <c r="AK112">
        <f t="shared" si="19"/>
        <v>0.19177929738218599</v>
      </c>
      <c r="AL112">
        <f t="shared" si="19"/>
        <v>0</v>
      </c>
      <c r="AM112">
        <f t="shared" si="17"/>
        <v>0</v>
      </c>
      <c r="AN112">
        <f t="shared" si="17"/>
        <v>0</v>
      </c>
      <c r="AO112">
        <f t="shared" si="18"/>
        <v>0</v>
      </c>
      <c r="AP112">
        <f t="shared" si="18"/>
        <v>0</v>
      </c>
      <c r="AQ112">
        <f t="shared" si="18"/>
        <v>0</v>
      </c>
      <c r="AR112">
        <f t="shared" si="18"/>
        <v>0</v>
      </c>
      <c r="AS112">
        <f t="shared" si="18"/>
        <v>0</v>
      </c>
      <c r="AT112">
        <f t="shared" si="18"/>
        <v>0</v>
      </c>
      <c r="AU112">
        <f t="shared" si="18"/>
        <v>0</v>
      </c>
      <c r="AV112">
        <f t="shared" si="18"/>
        <v>0</v>
      </c>
      <c r="AW112">
        <f t="shared" si="18"/>
        <v>0</v>
      </c>
      <c r="AX112">
        <f t="shared" si="18"/>
        <v>0</v>
      </c>
      <c r="AY112">
        <f t="shared" si="18"/>
        <v>0</v>
      </c>
      <c r="AZ112">
        <f t="shared" si="18"/>
        <v>0</v>
      </c>
      <c r="BA112">
        <f t="shared" si="18"/>
        <v>0</v>
      </c>
      <c r="BB112">
        <f t="shared" si="18"/>
        <v>0</v>
      </c>
      <c r="BC112">
        <f t="shared" si="18"/>
        <v>0</v>
      </c>
      <c r="BD112">
        <f t="shared" si="18"/>
        <v>0</v>
      </c>
      <c r="BE112">
        <f t="shared" si="15"/>
        <v>0</v>
      </c>
      <c r="BF112">
        <f t="shared" si="15"/>
        <v>0</v>
      </c>
      <c r="BG112">
        <f t="shared" si="15"/>
        <v>0</v>
      </c>
      <c r="BH112">
        <f t="shared" si="15"/>
        <v>0</v>
      </c>
      <c r="BI112">
        <f t="shared" si="15"/>
        <v>0</v>
      </c>
      <c r="BJ112">
        <f t="shared" si="15"/>
        <v>0</v>
      </c>
      <c r="BK112">
        <f t="shared" si="15"/>
        <v>0</v>
      </c>
      <c r="BL112">
        <f t="shared" si="15"/>
        <v>0</v>
      </c>
      <c r="BM112">
        <f t="shared" si="15"/>
        <v>0</v>
      </c>
      <c r="BN112">
        <f t="shared" si="15"/>
        <v>0</v>
      </c>
      <c r="BO112">
        <f t="shared" si="13"/>
        <v>0</v>
      </c>
      <c r="BP112">
        <f t="shared" si="10"/>
        <v>0</v>
      </c>
      <c r="BQ112">
        <f t="shared" si="10"/>
        <v>0</v>
      </c>
      <c r="BR112">
        <f t="shared" si="10"/>
        <v>0</v>
      </c>
      <c r="BS112">
        <f t="shared" si="10"/>
        <v>0</v>
      </c>
    </row>
    <row r="113" spans="3:71" ht="13" x14ac:dyDescent="0.25">
      <c r="C113" s="76">
        <v>35</v>
      </c>
      <c r="D113">
        <f t="shared" si="16"/>
        <v>0</v>
      </c>
      <c r="E113">
        <f t="shared" si="16"/>
        <v>0</v>
      </c>
      <c r="F113">
        <f t="shared" si="16"/>
        <v>0</v>
      </c>
      <c r="G113">
        <f t="shared" si="16"/>
        <v>0</v>
      </c>
      <c r="H113">
        <f t="shared" si="16"/>
        <v>0</v>
      </c>
      <c r="I113">
        <f t="shared" si="16"/>
        <v>0</v>
      </c>
      <c r="J113">
        <f t="shared" si="16"/>
        <v>0</v>
      </c>
      <c r="K113">
        <f t="shared" si="16"/>
        <v>0</v>
      </c>
      <c r="L113">
        <f t="shared" si="16"/>
        <v>0</v>
      </c>
      <c r="M113">
        <f t="shared" si="16"/>
        <v>0</v>
      </c>
      <c r="N113">
        <f t="shared" si="16"/>
        <v>0</v>
      </c>
      <c r="O113">
        <f t="shared" si="16"/>
        <v>0</v>
      </c>
      <c r="P113">
        <f t="shared" si="16"/>
        <v>0</v>
      </c>
      <c r="Q113">
        <f t="shared" si="16"/>
        <v>0</v>
      </c>
      <c r="R113">
        <f t="shared" si="16"/>
        <v>0</v>
      </c>
      <c r="S113">
        <f t="shared" si="16"/>
        <v>0</v>
      </c>
      <c r="T113">
        <f t="shared" si="14"/>
        <v>0</v>
      </c>
      <c r="U113">
        <f t="shared" si="14"/>
        <v>0</v>
      </c>
      <c r="V113">
        <f t="shared" si="14"/>
        <v>0</v>
      </c>
      <c r="W113">
        <f t="shared" si="19"/>
        <v>0</v>
      </c>
      <c r="X113">
        <f t="shared" si="19"/>
        <v>0</v>
      </c>
      <c r="Y113">
        <f t="shared" si="19"/>
        <v>0</v>
      </c>
      <c r="Z113">
        <f t="shared" si="19"/>
        <v>0</v>
      </c>
      <c r="AA113">
        <f t="shared" si="19"/>
        <v>0</v>
      </c>
      <c r="AB113">
        <f t="shared" si="19"/>
        <v>0</v>
      </c>
      <c r="AC113">
        <f t="shared" si="19"/>
        <v>0</v>
      </c>
      <c r="AD113">
        <f t="shared" si="19"/>
        <v>0</v>
      </c>
      <c r="AE113">
        <f t="shared" si="19"/>
        <v>0</v>
      </c>
      <c r="AF113">
        <f t="shared" si="19"/>
        <v>0</v>
      </c>
      <c r="AG113">
        <f t="shared" si="19"/>
        <v>0</v>
      </c>
      <c r="AH113">
        <f t="shared" si="19"/>
        <v>0</v>
      </c>
      <c r="AI113">
        <f t="shared" si="19"/>
        <v>0</v>
      </c>
      <c r="AJ113">
        <f t="shared" si="19"/>
        <v>0</v>
      </c>
      <c r="AK113">
        <f t="shared" si="19"/>
        <v>0</v>
      </c>
      <c r="AL113">
        <f t="shared" si="19"/>
        <v>0.18595819662170374</v>
      </c>
      <c r="AM113">
        <f t="shared" si="17"/>
        <v>0</v>
      </c>
      <c r="AN113">
        <f t="shared" si="17"/>
        <v>0</v>
      </c>
      <c r="AO113">
        <f t="shared" si="18"/>
        <v>0</v>
      </c>
      <c r="AP113">
        <f t="shared" si="18"/>
        <v>0</v>
      </c>
      <c r="AQ113">
        <f t="shared" si="18"/>
        <v>0</v>
      </c>
      <c r="AR113">
        <f t="shared" si="18"/>
        <v>0</v>
      </c>
      <c r="AS113">
        <f t="shared" si="18"/>
        <v>0</v>
      </c>
      <c r="AT113">
        <f t="shared" si="18"/>
        <v>0</v>
      </c>
      <c r="AU113">
        <f t="shared" si="18"/>
        <v>0</v>
      </c>
      <c r="AV113">
        <f t="shared" si="18"/>
        <v>0</v>
      </c>
      <c r="AW113">
        <f t="shared" si="18"/>
        <v>0</v>
      </c>
      <c r="AX113">
        <f t="shared" si="18"/>
        <v>0</v>
      </c>
      <c r="AY113">
        <f t="shared" si="18"/>
        <v>0</v>
      </c>
      <c r="AZ113">
        <f t="shared" si="18"/>
        <v>0</v>
      </c>
      <c r="BA113">
        <f t="shared" si="18"/>
        <v>0</v>
      </c>
      <c r="BB113">
        <f t="shared" si="18"/>
        <v>0</v>
      </c>
      <c r="BC113">
        <f t="shared" si="18"/>
        <v>0</v>
      </c>
      <c r="BD113">
        <f t="shared" si="18"/>
        <v>0</v>
      </c>
      <c r="BE113">
        <f t="shared" si="15"/>
        <v>0</v>
      </c>
      <c r="BF113">
        <f t="shared" si="15"/>
        <v>0</v>
      </c>
      <c r="BG113">
        <f t="shared" si="15"/>
        <v>0</v>
      </c>
      <c r="BH113">
        <f t="shared" si="15"/>
        <v>0</v>
      </c>
      <c r="BI113">
        <f t="shared" si="15"/>
        <v>0</v>
      </c>
      <c r="BJ113">
        <f t="shared" si="15"/>
        <v>0</v>
      </c>
      <c r="BK113">
        <f t="shared" si="15"/>
        <v>0</v>
      </c>
      <c r="BL113">
        <f t="shared" si="15"/>
        <v>0</v>
      </c>
      <c r="BM113">
        <f t="shared" si="15"/>
        <v>0</v>
      </c>
      <c r="BN113">
        <f t="shared" si="15"/>
        <v>0</v>
      </c>
      <c r="BO113">
        <f t="shared" si="13"/>
        <v>0</v>
      </c>
      <c r="BP113">
        <f t="shared" si="10"/>
        <v>0</v>
      </c>
      <c r="BQ113">
        <f t="shared" si="10"/>
        <v>0</v>
      </c>
      <c r="BR113">
        <f t="shared" si="10"/>
        <v>0</v>
      </c>
      <c r="BS113">
        <f t="shared" si="10"/>
        <v>0</v>
      </c>
    </row>
    <row r="114" spans="3:71" ht="13" x14ac:dyDescent="0.25">
      <c r="C114" s="76">
        <v>36</v>
      </c>
      <c r="D114">
        <f t="shared" si="16"/>
        <v>0</v>
      </c>
      <c r="E114">
        <f t="shared" si="16"/>
        <v>0</v>
      </c>
      <c r="F114">
        <f t="shared" si="16"/>
        <v>0</v>
      </c>
      <c r="G114">
        <f t="shared" si="16"/>
        <v>0</v>
      </c>
      <c r="H114">
        <f t="shared" si="16"/>
        <v>0</v>
      </c>
      <c r="I114">
        <f t="shared" si="16"/>
        <v>0</v>
      </c>
      <c r="J114">
        <f t="shared" si="16"/>
        <v>0</v>
      </c>
      <c r="K114">
        <f t="shared" si="16"/>
        <v>0</v>
      </c>
      <c r="L114">
        <f t="shared" si="16"/>
        <v>0</v>
      </c>
      <c r="M114">
        <f t="shared" si="16"/>
        <v>0</v>
      </c>
      <c r="N114">
        <f t="shared" si="16"/>
        <v>0</v>
      </c>
      <c r="O114">
        <f t="shared" si="16"/>
        <v>0</v>
      </c>
      <c r="P114">
        <f t="shared" si="16"/>
        <v>0</v>
      </c>
      <c r="Q114">
        <f t="shared" si="16"/>
        <v>0</v>
      </c>
      <c r="R114">
        <f t="shared" si="16"/>
        <v>0</v>
      </c>
      <c r="S114">
        <f t="shared" si="16"/>
        <v>0</v>
      </c>
      <c r="T114">
        <f t="shared" si="14"/>
        <v>0</v>
      </c>
      <c r="U114">
        <f t="shared" si="14"/>
        <v>0</v>
      </c>
      <c r="V114">
        <f t="shared" si="14"/>
        <v>0</v>
      </c>
      <c r="W114">
        <f t="shared" si="19"/>
        <v>0</v>
      </c>
      <c r="X114">
        <f t="shared" si="19"/>
        <v>0</v>
      </c>
      <c r="Y114">
        <f t="shared" si="19"/>
        <v>0</v>
      </c>
      <c r="Z114">
        <f t="shared" si="19"/>
        <v>0</v>
      </c>
      <c r="AA114">
        <f t="shared" si="19"/>
        <v>0</v>
      </c>
      <c r="AB114">
        <f t="shared" si="19"/>
        <v>0</v>
      </c>
      <c r="AC114">
        <f t="shared" si="19"/>
        <v>0</v>
      </c>
      <c r="AD114">
        <f t="shared" si="19"/>
        <v>0</v>
      </c>
      <c r="AE114">
        <f t="shared" si="19"/>
        <v>0</v>
      </c>
      <c r="AF114">
        <f t="shared" si="19"/>
        <v>0</v>
      </c>
      <c r="AG114">
        <f t="shared" si="19"/>
        <v>0</v>
      </c>
      <c r="AH114">
        <f t="shared" si="19"/>
        <v>0</v>
      </c>
      <c r="AI114">
        <f t="shared" si="19"/>
        <v>0</v>
      </c>
      <c r="AJ114">
        <f t="shared" si="19"/>
        <v>0</v>
      </c>
      <c r="AK114">
        <f t="shared" si="19"/>
        <v>0</v>
      </c>
      <c r="AL114">
        <f t="shared" si="19"/>
        <v>0</v>
      </c>
      <c r="AM114">
        <f t="shared" si="17"/>
        <v>0.19073967946564432</v>
      </c>
      <c r="AN114">
        <f t="shared" si="17"/>
        <v>0</v>
      </c>
      <c r="AO114">
        <f t="shared" si="18"/>
        <v>0</v>
      </c>
      <c r="AP114">
        <f t="shared" si="18"/>
        <v>0</v>
      </c>
      <c r="AQ114">
        <f t="shared" si="18"/>
        <v>0</v>
      </c>
      <c r="AR114">
        <f t="shared" si="18"/>
        <v>0</v>
      </c>
      <c r="AS114">
        <f t="shared" si="18"/>
        <v>0</v>
      </c>
      <c r="AT114">
        <f t="shared" si="18"/>
        <v>0</v>
      </c>
      <c r="AU114">
        <f t="shared" si="18"/>
        <v>0</v>
      </c>
      <c r="AV114">
        <f t="shared" si="18"/>
        <v>0</v>
      </c>
      <c r="AW114">
        <f t="shared" si="18"/>
        <v>0</v>
      </c>
      <c r="AX114">
        <f t="shared" si="18"/>
        <v>0</v>
      </c>
      <c r="AY114">
        <f t="shared" si="18"/>
        <v>0</v>
      </c>
      <c r="AZ114">
        <f t="shared" si="18"/>
        <v>0</v>
      </c>
      <c r="BA114">
        <f t="shared" si="18"/>
        <v>0</v>
      </c>
      <c r="BB114">
        <f t="shared" si="18"/>
        <v>0</v>
      </c>
      <c r="BC114">
        <f t="shared" si="18"/>
        <v>0</v>
      </c>
      <c r="BD114">
        <f t="shared" si="18"/>
        <v>0</v>
      </c>
      <c r="BE114">
        <f t="shared" si="15"/>
        <v>0</v>
      </c>
      <c r="BF114">
        <f t="shared" si="15"/>
        <v>0</v>
      </c>
      <c r="BG114">
        <f t="shared" si="15"/>
        <v>0</v>
      </c>
      <c r="BH114">
        <f t="shared" si="15"/>
        <v>0</v>
      </c>
      <c r="BI114">
        <f t="shared" si="15"/>
        <v>0</v>
      </c>
      <c r="BJ114">
        <f t="shared" si="15"/>
        <v>0</v>
      </c>
      <c r="BK114">
        <f t="shared" si="15"/>
        <v>0</v>
      </c>
      <c r="BL114">
        <f t="shared" si="15"/>
        <v>0</v>
      </c>
      <c r="BM114">
        <f t="shared" si="15"/>
        <v>0</v>
      </c>
      <c r="BN114">
        <f t="shared" si="15"/>
        <v>0</v>
      </c>
      <c r="BO114">
        <f t="shared" si="13"/>
        <v>0</v>
      </c>
      <c r="BP114">
        <f t="shared" si="10"/>
        <v>0</v>
      </c>
      <c r="BQ114">
        <f t="shared" si="10"/>
        <v>0</v>
      </c>
      <c r="BR114">
        <f t="shared" si="10"/>
        <v>0</v>
      </c>
      <c r="BS114">
        <f t="shared" si="10"/>
        <v>0</v>
      </c>
    </row>
    <row r="115" spans="3:71" ht="13" x14ac:dyDescent="0.25">
      <c r="C115" s="76">
        <v>37</v>
      </c>
      <c r="D115">
        <f t="shared" si="16"/>
        <v>0</v>
      </c>
      <c r="E115">
        <f t="shared" si="16"/>
        <v>0</v>
      </c>
      <c r="F115">
        <f t="shared" si="16"/>
        <v>0</v>
      </c>
      <c r="G115">
        <f t="shared" si="16"/>
        <v>0</v>
      </c>
      <c r="H115">
        <f t="shared" si="16"/>
        <v>0</v>
      </c>
      <c r="I115">
        <f t="shared" si="16"/>
        <v>0</v>
      </c>
      <c r="J115">
        <f t="shared" si="16"/>
        <v>0</v>
      </c>
      <c r="K115">
        <f t="shared" si="16"/>
        <v>0</v>
      </c>
      <c r="L115">
        <f t="shared" si="16"/>
        <v>0</v>
      </c>
      <c r="M115">
        <f t="shared" si="16"/>
        <v>0</v>
      </c>
      <c r="N115">
        <f t="shared" si="16"/>
        <v>0</v>
      </c>
      <c r="O115">
        <f t="shared" si="16"/>
        <v>0</v>
      </c>
      <c r="P115">
        <f t="shared" si="16"/>
        <v>0</v>
      </c>
      <c r="Q115">
        <f t="shared" si="16"/>
        <v>0</v>
      </c>
      <c r="R115">
        <f t="shared" si="16"/>
        <v>0</v>
      </c>
      <c r="S115">
        <f t="shared" si="16"/>
        <v>0</v>
      </c>
      <c r="T115">
        <f t="shared" si="14"/>
        <v>0</v>
      </c>
      <c r="U115">
        <f t="shared" si="14"/>
        <v>0</v>
      </c>
      <c r="V115">
        <f t="shared" si="14"/>
        <v>0</v>
      </c>
      <c r="W115">
        <f t="shared" si="19"/>
        <v>0</v>
      </c>
      <c r="X115">
        <f t="shared" si="19"/>
        <v>0</v>
      </c>
      <c r="Y115">
        <f t="shared" si="19"/>
        <v>0</v>
      </c>
      <c r="Z115">
        <f t="shared" si="19"/>
        <v>0</v>
      </c>
      <c r="AA115">
        <f t="shared" si="19"/>
        <v>0</v>
      </c>
      <c r="AB115">
        <f t="shared" si="19"/>
        <v>0</v>
      </c>
      <c r="AC115">
        <f t="shared" si="19"/>
        <v>0</v>
      </c>
      <c r="AD115">
        <f t="shared" si="19"/>
        <v>0</v>
      </c>
      <c r="AE115">
        <f t="shared" si="19"/>
        <v>0</v>
      </c>
      <c r="AF115">
        <f t="shared" si="19"/>
        <v>0</v>
      </c>
      <c r="AG115">
        <f t="shared" si="19"/>
        <v>0</v>
      </c>
      <c r="AH115">
        <f t="shared" si="19"/>
        <v>0</v>
      </c>
      <c r="AI115">
        <f t="shared" si="19"/>
        <v>0</v>
      </c>
      <c r="AJ115">
        <f t="shared" si="19"/>
        <v>0</v>
      </c>
      <c r="AK115">
        <f t="shared" si="19"/>
        <v>0</v>
      </c>
      <c r="AL115">
        <f t="shared" si="19"/>
        <v>0</v>
      </c>
      <c r="AM115">
        <f t="shared" si="17"/>
        <v>0</v>
      </c>
      <c r="AN115">
        <f t="shared" si="17"/>
        <v>0.17726820956978559</v>
      </c>
      <c r="AO115">
        <f t="shared" si="18"/>
        <v>0</v>
      </c>
      <c r="AP115">
        <f t="shared" si="18"/>
        <v>0</v>
      </c>
      <c r="AQ115">
        <f t="shared" si="18"/>
        <v>0</v>
      </c>
      <c r="AR115">
        <f t="shared" si="18"/>
        <v>0</v>
      </c>
      <c r="AS115">
        <f t="shared" si="18"/>
        <v>0</v>
      </c>
      <c r="AT115">
        <f t="shared" si="18"/>
        <v>0</v>
      </c>
      <c r="AU115">
        <f t="shared" si="18"/>
        <v>0</v>
      </c>
      <c r="AV115">
        <f t="shared" si="18"/>
        <v>0</v>
      </c>
      <c r="AW115">
        <f t="shared" si="18"/>
        <v>0</v>
      </c>
      <c r="AX115">
        <f t="shared" si="18"/>
        <v>0</v>
      </c>
      <c r="AY115">
        <f t="shared" si="18"/>
        <v>0</v>
      </c>
      <c r="AZ115">
        <f t="shared" si="18"/>
        <v>0</v>
      </c>
      <c r="BA115">
        <f t="shared" si="18"/>
        <v>0</v>
      </c>
      <c r="BB115">
        <f t="shared" si="18"/>
        <v>0</v>
      </c>
      <c r="BC115">
        <f t="shared" si="18"/>
        <v>0</v>
      </c>
      <c r="BD115">
        <f t="shared" si="18"/>
        <v>0</v>
      </c>
      <c r="BE115">
        <f t="shared" si="15"/>
        <v>0</v>
      </c>
      <c r="BF115">
        <f t="shared" si="15"/>
        <v>0</v>
      </c>
      <c r="BG115">
        <f t="shared" si="15"/>
        <v>0</v>
      </c>
      <c r="BH115">
        <f t="shared" si="15"/>
        <v>0</v>
      </c>
      <c r="BI115">
        <f t="shared" si="15"/>
        <v>0</v>
      </c>
      <c r="BJ115">
        <f t="shared" si="15"/>
        <v>0</v>
      </c>
      <c r="BK115">
        <f t="shared" si="15"/>
        <v>0</v>
      </c>
      <c r="BL115">
        <f t="shared" si="15"/>
        <v>0</v>
      </c>
      <c r="BM115">
        <f t="shared" si="15"/>
        <v>0</v>
      </c>
      <c r="BN115">
        <f t="shared" si="15"/>
        <v>0</v>
      </c>
      <c r="BO115">
        <f t="shared" si="13"/>
        <v>0</v>
      </c>
      <c r="BP115">
        <f t="shared" si="10"/>
        <v>0</v>
      </c>
      <c r="BQ115">
        <f t="shared" si="10"/>
        <v>0</v>
      </c>
      <c r="BR115">
        <f t="shared" si="10"/>
        <v>0</v>
      </c>
      <c r="BS115">
        <f t="shared" si="10"/>
        <v>0</v>
      </c>
    </row>
    <row r="116" spans="3:71" ht="13" x14ac:dyDescent="0.25">
      <c r="C116" s="76">
        <v>38</v>
      </c>
      <c r="D116">
        <f t="shared" si="16"/>
        <v>0</v>
      </c>
      <c r="E116">
        <f t="shared" si="16"/>
        <v>0</v>
      </c>
      <c r="F116">
        <f t="shared" si="16"/>
        <v>0</v>
      </c>
      <c r="G116">
        <f t="shared" si="16"/>
        <v>0</v>
      </c>
      <c r="H116">
        <f t="shared" si="16"/>
        <v>0</v>
      </c>
      <c r="I116">
        <f t="shared" si="16"/>
        <v>0</v>
      </c>
      <c r="J116">
        <f t="shared" si="16"/>
        <v>0</v>
      </c>
      <c r="K116">
        <f t="shared" si="16"/>
        <v>0</v>
      </c>
      <c r="L116">
        <f t="shared" si="16"/>
        <v>0</v>
      </c>
      <c r="M116">
        <f t="shared" si="16"/>
        <v>0</v>
      </c>
      <c r="N116">
        <f t="shared" si="16"/>
        <v>0</v>
      </c>
      <c r="O116">
        <f t="shared" si="16"/>
        <v>0</v>
      </c>
      <c r="P116">
        <f t="shared" si="16"/>
        <v>0</v>
      </c>
      <c r="Q116">
        <f t="shared" si="16"/>
        <v>0</v>
      </c>
      <c r="R116">
        <f t="shared" si="16"/>
        <v>0</v>
      </c>
      <c r="S116">
        <f t="shared" si="16"/>
        <v>0</v>
      </c>
      <c r="T116">
        <f t="shared" si="14"/>
        <v>0</v>
      </c>
      <c r="U116">
        <f t="shared" si="14"/>
        <v>0</v>
      </c>
      <c r="V116">
        <f t="shared" si="14"/>
        <v>0</v>
      </c>
      <c r="W116">
        <f t="shared" si="19"/>
        <v>0</v>
      </c>
      <c r="X116">
        <f t="shared" si="19"/>
        <v>0</v>
      </c>
      <c r="Y116">
        <f t="shared" si="19"/>
        <v>0</v>
      </c>
      <c r="Z116">
        <f t="shared" si="19"/>
        <v>0</v>
      </c>
      <c r="AA116">
        <f t="shared" si="19"/>
        <v>0</v>
      </c>
      <c r="AB116">
        <f t="shared" si="19"/>
        <v>0</v>
      </c>
      <c r="AC116">
        <f t="shared" si="19"/>
        <v>0</v>
      </c>
      <c r="AD116">
        <f t="shared" si="19"/>
        <v>0</v>
      </c>
      <c r="AE116">
        <f t="shared" si="19"/>
        <v>0</v>
      </c>
      <c r="AF116">
        <f t="shared" si="19"/>
        <v>0</v>
      </c>
      <c r="AG116">
        <f t="shared" si="19"/>
        <v>0</v>
      </c>
      <c r="AH116">
        <f t="shared" si="19"/>
        <v>0</v>
      </c>
      <c r="AI116">
        <f t="shared" si="19"/>
        <v>0</v>
      </c>
      <c r="AJ116">
        <f t="shared" si="19"/>
        <v>0</v>
      </c>
      <c r="AK116">
        <f t="shared" si="19"/>
        <v>0</v>
      </c>
      <c r="AL116">
        <f t="shared" si="19"/>
        <v>0</v>
      </c>
      <c r="AM116">
        <f t="shared" si="17"/>
        <v>0</v>
      </c>
      <c r="AN116">
        <f t="shared" si="17"/>
        <v>0</v>
      </c>
      <c r="AO116">
        <f t="shared" si="18"/>
        <v>7.9455841127616653E-2</v>
      </c>
      <c r="AP116">
        <f t="shared" si="18"/>
        <v>0</v>
      </c>
      <c r="AQ116">
        <f t="shared" si="18"/>
        <v>0</v>
      </c>
      <c r="AR116">
        <f t="shared" si="18"/>
        <v>0</v>
      </c>
      <c r="AS116">
        <f t="shared" si="18"/>
        <v>0</v>
      </c>
      <c r="AT116">
        <f t="shared" si="18"/>
        <v>0</v>
      </c>
      <c r="AU116">
        <f t="shared" si="18"/>
        <v>0</v>
      </c>
      <c r="AV116">
        <f t="shared" si="18"/>
        <v>0</v>
      </c>
      <c r="AW116">
        <f t="shared" si="18"/>
        <v>0</v>
      </c>
      <c r="AX116">
        <f t="shared" si="18"/>
        <v>0</v>
      </c>
      <c r="AY116">
        <f t="shared" si="18"/>
        <v>0</v>
      </c>
      <c r="AZ116">
        <f t="shared" si="18"/>
        <v>0</v>
      </c>
      <c r="BA116">
        <f t="shared" si="18"/>
        <v>0</v>
      </c>
      <c r="BB116">
        <f t="shared" si="18"/>
        <v>0</v>
      </c>
      <c r="BC116">
        <f t="shared" si="18"/>
        <v>0</v>
      </c>
      <c r="BD116">
        <f t="shared" si="18"/>
        <v>0</v>
      </c>
      <c r="BE116">
        <f t="shared" si="15"/>
        <v>0</v>
      </c>
      <c r="BF116">
        <f t="shared" si="15"/>
        <v>0</v>
      </c>
      <c r="BG116">
        <f t="shared" si="15"/>
        <v>0</v>
      </c>
      <c r="BH116">
        <f t="shared" si="15"/>
        <v>0</v>
      </c>
      <c r="BI116">
        <f t="shared" si="15"/>
        <v>0</v>
      </c>
      <c r="BJ116">
        <f t="shared" si="15"/>
        <v>0</v>
      </c>
      <c r="BK116">
        <f t="shared" si="15"/>
        <v>0</v>
      </c>
      <c r="BL116">
        <f t="shared" si="15"/>
        <v>0</v>
      </c>
      <c r="BM116">
        <f t="shared" si="15"/>
        <v>0</v>
      </c>
      <c r="BN116">
        <f t="shared" si="15"/>
        <v>0</v>
      </c>
      <c r="BO116">
        <f t="shared" si="13"/>
        <v>0</v>
      </c>
      <c r="BP116">
        <f t="shared" si="10"/>
        <v>0</v>
      </c>
      <c r="BQ116">
        <f t="shared" si="10"/>
        <v>0</v>
      </c>
      <c r="BR116">
        <f t="shared" si="10"/>
        <v>0</v>
      </c>
      <c r="BS116">
        <f t="shared" si="10"/>
        <v>0</v>
      </c>
    </row>
    <row r="117" spans="3:71" ht="13" x14ac:dyDescent="0.25">
      <c r="C117" s="76">
        <v>39</v>
      </c>
      <c r="D117">
        <f t="shared" si="16"/>
        <v>0</v>
      </c>
      <c r="E117">
        <f t="shared" si="16"/>
        <v>0</v>
      </c>
      <c r="F117">
        <f t="shared" si="16"/>
        <v>0</v>
      </c>
      <c r="G117">
        <f t="shared" si="16"/>
        <v>0</v>
      </c>
      <c r="H117">
        <f t="shared" si="16"/>
        <v>0</v>
      </c>
      <c r="I117">
        <f t="shared" si="16"/>
        <v>0</v>
      </c>
      <c r="J117">
        <f t="shared" si="16"/>
        <v>0</v>
      </c>
      <c r="K117">
        <f t="shared" si="16"/>
        <v>0</v>
      </c>
      <c r="L117">
        <f t="shared" si="16"/>
        <v>0</v>
      </c>
      <c r="M117">
        <f t="shared" si="16"/>
        <v>0</v>
      </c>
      <c r="N117">
        <f t="shared" si="16"/>
        <v>0</v>
      </c>
      <c r="O117">
        <f t="shared" si="16"/>
        <v>0</v>
      </c>
      <c r="P117">
        <f t="shared" si="16"/>
        <v>0</v>
      </c>
      <c r="Q117">
        <f t="shared" si="16"/>
        <v>0</v>
      </c>
      <c r="R117">
        <f t="shared" si="16"/>
        <v>0</v>
      </c>
      <c r="S117">
        <f t="shared" si="16"/>
        <v>0</v>
      </c>
      <c r="T117">
        <f t="shared" si="14"/>
        <v>0</v>
      </c>
      <c r="U117">
        <f t="shared" si="14"/>
        <v>0</v>
      </c>
      <c r="V117">
        <f t="shared" si="14"/>
        <v>0</v>
      </c>
      <c r="W117">
        <f t="shared" si="19"/>
        <v>0</v>
      </c>
      <c r="X117">
        <f t="shared" si="19"/>
        <v>0</v>
      </c>
      <c r="Y117">
        <f t="shared" si="19"/>
        <v>0</v>
      </c>
      <c r="Z117">
        <f t="shared" si="19"/>
        <v>0</v>
      </c>
      <c r="AA117">
        <f t="shared" si="19"/>
        <v>0</v>
      </c>
      <c r="AB117">
        <f t="shared" si="19"/>
        <v>0</v>
      </c>
      <c r="AC117">
        <f t="shared" si="19"/>
        <v>0</v>
      </c>
      <c r="AD117">
        <f t="shared" si="19"/>
        <v>0</v>
      </c>
      <c r="AE117">
        <f t="shared" si="19"/>
        <v>0</v>
      </c>
      <c r="AF117">
        <f t="shared" si="19"/>
        <v>0</v>
      </c>
      <c r="AG117">
        <f t="shared" si="19"/>
        <v>0</v>
      </c>
      <c r="AH117">
        <f t="shared" si="19"/>
        <v>0</v>
      </c>
      <c r="AI117">
        <f t="shared" si="19"/>
        <v>0</v>
      </c>
      <c r="AJ117">
        <f t="shared" si="19"/>
        <v>0</v>
      </c>
      <c r="AK117">
        <f t="shared" si="19"/>
        <v>0</v>
      </c>
      <c r="AL117">
        <f t="shared" si="19"/>
        <v>0</v>
      </c>
      <c r="AM117">
        <f t="shared" si="17"/>
        <v>0</v>
      </c>
      <c r="AN117">
        <f t="shared" si="17"/>
        <v>0</v>
      </c>
      <c r="AO117">
        <f t="shared" si="18"/>
        <v>0</v>
      </c>
      <c r="AP117">
        <f t="shared" si="18"/>
        <v>0.18835393623942745</v>
      </c>
      <c r="AQ117">
        <f t="shared" si="18"/>
        <v>0</v>
      </c>
      <c r="AR117">
        <f t="shared" si="18"/>
        <v>0</v>
      </c>
      <c r="AS117">
        <f t="shared" si="18"/>
        <v>0</v>
      </c>
      <c r="AT117">
        <f t="shared" si="18"/>
        <v>0</v>
      </c>
      <c r="AU117">
        <f t="shared" si="18"/>
        <v>0</v>
      </c>
      <c r="AV117">
        <f t="shared" si="18"/>
        <v>0</v>
      </c>
      <c r="AW117">
        <f t="shared" si="18"/>
        <v>0</v>
      </c>
      <c r="AX117">
        <f t="shared" si="18"/>
        <v>0</v>
      </c>
      <c r="AY117">
        <f t="shared" si="18"/>
        <v>0</v>
      </c>
      <c r="AZ117">
        <f t="shared" si="18"/>
        <v>0</v>
      </c>
      <c r="BA117">
        <f t="shared" si="18"/>
        <v>0</v>
      </c>
      <c r="BB117">
        <f t="shared" si="18"/>
        <v>0</v>
      </c>
      <c r="BC117">
        <f t="shared" si="18"/>
        <v>0</v>
      </c>
      <c r="BD117">
        <f t="shared" si="18"/>
        <v>0</v>
      </c>
      <c r="BE117">
        <f t="shared" si="15"/>
        <v>0</v>
      </c>
      <c r="BF117">
        <f t="shared" si="15"/>
        <v>0</v>
      </c>
      <c r="BG117">
        <f t="shared" si="15"/>
        <v>0</v>
      </c>
      <c r="BH117">
        <f t="shared" si="15"/>
        <v>0</v>
      </c>
      <c r="BI117">
        <f t="shared" si="15"/>
        <v>0</v>
      </c>
      <c r="BJ117">
        <f t="shared" si="15"/>
        <v>0</v>
      </c>
      <c r="BK117">
        <f t="shared" si="15"/>
        <v>0</v>
      </c>
      <c r="BL117">
        <f t="shared" si="15"/>
        <v>0</v>
      </c>
      <c r="BM117">
        <f t="shared" si="15"/>
        <v>0</v>
      </c>
      <c r="BN117">
        <f t="shared" si="15"/>
        <v>0</v>
      </c>
      <c r="BO117">
        <f t="shared" ref="BO117:BQ117" si="20">IF(BO$78=$C117,BO$148,0)</f>
        <v>0</v>
      </c>
      <c r="BP117">
        <f t="shared" si="20"/>
        <v>0</v>
      </c>
      <c r="BQ117">
        <f t="shared" si="20"/>
        <v>0</v>
      </c>
      <c r="BR117">
        <f t="shared" si="10"/>
        <v>0</v>
      </c>
      <c r="BS117">
        <f t="shared" si="10"/>
        <v>0</v>
      </c>
    </row>
    <row r="118" spans="3:71" ht="13" x14ac:dyDescent="0.25">
      <c r="C118" s="76">
        <v>40</v>
      </c>
      <c r="D118">
        <f t="shared" si="16"/>
        <v>0</v>
      </c>
      <c r="E118">
        <f t="shared" si="16"/>
        <v>0</v>
      </c>
      <c r="F118">
        <f t="shared" si="16"/>
        <v>0</v>
      </c>
      <c r="G118">
        <f t="shared" si="16"/>
        <v>0</v>
      </c>
      <c r="H118">
        <f t="shared" si="16"/>
        <v>0</v>
      </c>
      <c r="I118">
        <f t="shared" si="16"/>
        <v>0</v>
      </c>
      <c r="J118">
        <f t="shared" si="16"/>
        <v>0</v>
      </c>
      <c r="K118">
        <f t="shared" si="16"/>
        <v>0</v>
      </c>
      <c r="L118">
        <f t="shared" si="16"/>
        <v>0</v>
      </c>
      <c r="M118">
        <f t="shared" si="16"/>
        <v>0</v>
      </c>
      <c r="N118">
        <f t="shared" si="16"/>
        <v>0</v>
      </c>
      <c r="O118">
        <f t="shared" si="16"/>
        <v>0</v>
      </c>
      <c r="P118">
        <f t="shared" si="16"/>
        <v>0</v>
      </c>
      <c r="Q118">
        <f t="shared" si="16"/>
        <v>0</v>
      </c>
      <c r="R118">
        <f t="shared" si="16"/>
        <v>0</v>
      </c>
      <c r="S118">
        <f t="shared" ref="S118:AH133" si="21">IF(S$78=$C118,S$148,0)</f>
        <v>0</v>
      </c>
      <c r="T118">
        <f t="shared" si="21"/>
        <v>0</v>
      </c>
      <c r="U118">
        <f t="shared" si="21"/>
        <v>0</v>
      </c>
      <c r="V118">
        <f t="shared" si="21"/>
        <v>0</v>
      </c>
      <c r="W118">
        <f t="shared" si="21"/>
        <v>0</v>
      </c>
      <c r="X118">
        <f t="shared" si="21"/>
        <v>0</v>
      </c>
      <c r="Y118">
        <f t="shared" si="21"/>
        <v>0</v>
      </c>
      <c r="Z118">
        <f t="shared" si="21"/>
        <v>0</v>
      </c>
      <c r="AA118">
        <f t="shared" si="21"/>
        <v>0</v>
      </c>
      <c r="AB118">
        <f t="shared" si="21"/>
        <v>0</v>
      </c>
      <c r="AC118">
        <f t="shared" si="21"/>
        <v>0</v>
      </c>
      <c r="AD118">
        <f t="shared" si="21"/>
        <v>0</v>
      </c>
      <c r="AE118">
        <f t="shared" si="21"/>
        <v>0</v>
      </c>
      <c r="AF118">
        <f t="shared" si="21"/>
        <v>0</v>
      </c>
      <c r="AG118">
        <f t="shared" si="21"/>
        <v>0</v>
      </c>
      <c r="AH118">
        <f t="shared" si="21"/>
        <v>0</v>
      </c>
      <c r="AI118">
        <f t="shared" si="19"/>
        <v>0</v>
      </c>
      <c r="AJ118">
        <f t="shared" si="19"/>
        <v>0</v>
      </c>
      <c r="AK118">
        <f t="shared" si="19"/>
        <v>0</v>
      </c>
      <c r="AL118">
        <f t="shared" si="19"/>
        <v>0</v>
      </c>
      <c r="AM118">
        <f t="shared" si="17"/>
        <v>0</v>
      </c>
      <c r="AN118">
        <f t="shared" si="17"/>
        <v>0</v>
      </c>
      <c r="AO118">
        <f t="shared" si="18"/>
        <v>0</v>
      </c>
      <c r="AP118">
        <f t="shared" si="18"/>
        <v>0</v>
      </c>
      <c r="AQ118">
        <f t="shared" si="18"/>
        <v>0.18274671354257521</v>
      </c>
      <c r="AR118">
        <f t="shared" si="18"/>
        <v>0</v>
      </c>
      <c r="AS118">
        <f t="shared" si="18"/>
        <v>0</v>
      </c>
      <c r="AT118">
        <f t="shared" si="18"/>
        <v>0</v>
      </c>
      <c r="AU118">
        <f t="shared" si="18"/>
        <v>0</v>
      </c>
      <c r="AV118">
        <f t="shared" si="18"/>
        <v>0</v>
      </c>
      <c r="AW118">
        <f t="shared" si="18"/>
        <v>0</v>
      </c>
      <c r="AX118">
        <f t="shared" si="18"/>
        <v>0</v>
      </c>
      <c r="AY118">
        <f t="shared" si="18"/>
        <v>0</v>
      </c>
      <c r="AZ118">
        <f t="shared" si="18"/>
        <v>0</v>
      </c>
      <c r="BA118">
        <f t="shared" si="18"/>
        <v>0</v>
      </c>
      <c r="BB118">
        <f t="shared" si="18"/>
        <v>0</v>
      </c>
      <c r="BC118">
        <f t="shared" si="18"/>
        <v>0</v>
      </c>
      <c r="BD118">
        <f t="shared" ref="BD118:BQ137" si="22">IF(BD$78=$C118,BD$148,0)</f>
        <v>0</v>
      </c>
      <c r="BE118">
        <f t="shared" si="22"/>
        <v>0</v>
      </c>
      <c r="BF118">
        <f t="shared" si="22"/>
        <v>0</v>
      </c>
      <c r="BG118">
        <f t="shared" si="22"/>
        <v>0</v>
      </c>
      <c r="BH118">
        <f t="shared" si="22"/>
        <v>0</v>
      </c>
      <c r="BI118">
        <f t="shared" si="22"/>
        <v>0</v>
      </c>
      <c r="BJ118">
        <f t="shared" si="22"/>
        <v>0</v>
      </c>
      <c r="BK118">
        <f t="shared" si="22"/>
        <v>0</v>
      </c>
      <c r="BL118">
        <f t="shared" si="22"/>
        <v>0</v>
      </c>
      <c r="BM118">
        <f t="shared" si="22"/>
        <v>0</v>
      </c>
      <c r="BN118">
        <f t="shared" si="22"/>
        <v>0</v>
      </c>
      <c r="BO118">
        <f t="shared" si="22"/>
        <v>0</v>
      </c>
      <c r="BP118">
        <f t="shared" si="22"/>
        <v>0</v>
      </c>
      <c r="BQ118">
        <f t="shared" si="22"/>
        <v>0</v>
      </c>
      <c r="BR118">
        <f t="shared" si="10"/>
        <v>0</v>
      </c>
      <c r="BS118">
        <f t="shared" si="10"/>
        <v>0</v>
      </c>
    </row>
    <row r="119" spans="3:71" ht="13" x14ac:dyDescent="0.25">
      <c r="C119" s="76">
        <v>41</v>
      </c>
      <c r="D119">
        <f t="shared" ref="D119:S134" si="23">IF(D$78=$C119,D$148,0)</f>
        <v>0</v>
      </c>
      <c r="E119">
        <f t="shared" si="23"/>
        <v>0</v>
      </c>
      <c r="F119">
        <f t="shared" si="23"/>
        <v>0</v>
      </c>
      <c r="G119">
        <f t="shared" si="23"/>
        <v>0</v>
      </c>
      <c r="H119">
        <f t="shared" si="23"/>
        <v>0</v>
      </c>
      <c r="I119">
        <f t="shared" si="23"/>
        <v>0</v>
      </c>
      <c r="J119">
        <f t="shared" si="23"/>
        <v>0</v>
      </c>
      <c r="K119">
        <f t="shared" si="23"/>
        <v>0</v>
      </c>
      <c r="L119">
        <f t="shared" si="23"/>
        <v>0</v>
      </c>
      <c r="M119">
        <f t="shared" si="23"/>
        <v>0</v>
      </c>
      <c r="N119">
        <f t="shared" si="23"/>
        <v>0</v>
      </c>
      <c r="O119">
        <f t="shared" si="23"/>
        <v>0</v>
      </c>
      <c r="P119">
        <f t="shared" si="23"/>
        <v>0</v>
      </c>
      <c r="Q119">
        <f t="shared" si="23"/>
        <v>0</v>
      </c>
      <c r="R119">
        <f t="shared" si="23"/>
        <v>0</v>
      </c>
      <c r="S119">
        <f t="shared" si="23"/>
        <v>0</v>
      </c>
      <c r="T119">
        <f t="shared" si="21"/>
        <v>0</v>
      </c>
      <c r="U119">
        <f t="shared" si="21"/>
        <v>0</v>
      </c>
      <c r="V119">
        <f t="shared" si="21"/>
        <v>0</v>
      </c>
      <c r="W119">
        <f t="shared" si="21"/>
        <v>0</v>
      </c>
      <c r="X119">
        <f t="shared" si="21"/>
        <v>0</v>
      </c>
      <c r="Y119">
        <f t="shared" si="21"/>
        <v>0</v>
      </c>
      <c r="Z119">
        <f t="shared" si="21"/>
        <v>0</v>
      </c>
      <c r="AA119">
        <f t="shared" si="21"/>
        <v>0</v>
      </c>
      <c r="AB119">
        <f t="shared" si="21"/>
        <v>0</v>
      </c>
      <c r="AC119">
        <f t="shared" si="21"/>
        <v>0</v>
      </c>
      <c r="AD119">
        <f t="shared" si="21"/>
        <v>0</v>
      </c>
      <c r="AE119">
        <f t="shared" si="21"/>
        <v>0</v>
      </c>
      <c r="AF119">
        <f t="shared" si="21"/>
        <v>0</v>
      </c>
      <c r="AG119">
        <f t="shared" si="21"/>
        <v>0</v>
      </c>
      <c r="AH119">
        <f t="shared" si="21"/>
        <v>0</v>
      </c>
      <c r="AI119">
        <f t="shared" si="19"/>
        <v>0</v>
      </c>
      <c r="AJ119">
        <f t="shared" si="19"/>
        <v>0</v>
      </c>
      <c r="AK119">
        <f t="shared" si="19"/>
        <v>0</v>
      </c>
      <c r="AL119">
        <f t="shared" si="19"/>
        <v>0</v>
      </c>
      <c r="AM119">
        <f t="shared" si="17"/>
        <v>0</v>
      </c>
      <c r="AN119">
        <f t="shared" si="17"/>
        <v>0</v>
      </c>
      <c r="AO119">
        <f t="shared" ref="AO119:BD140" si="24">IF(AO$78=$C119,AO$148,0)</f>
        <v>0</v>
      </c>
      <c r="AP119">
        <f t="shared" si="24"/>
        <v>0</v>
      </c>
      <c r="AQ119">
        <f t="shared" si="24"/>
        <v>0</v>
      </c>
      <c r="AR119">
        <f t="shared" si="24"/>
        <v>0.26180469485318097</v>
      </c>
      <c r="AS119">
        <f t="shared" si="24"/>
        <v>0</v>
      </c>
      <c r="AT119">
        <f t="shared" si="24"/>
        <v>0</v>
      </c>
      <c r="AU119">
        <f t="shared" si="24"/>
        <v>0</v>
      </c>
      <c r="AV119">
        <f t="shared" si="24"/>
        <v>0</v>
      </c>
      <c r="AW119">
        <f t="shared" si="24"/>
        <v>0</v>
      </c>
      <c r="AX119">
        <f t="shared" si="24"/>
        <v>0</v>
      </c>
      <c r="AY119">
        <f t="shared" si="24"/>
        <v>0</v>
      </c>
      <c r="AZ119">
        <f t="shared" si="24"/>
        <v>0</v>
      </c>
      <c r="BA119">
        <f t="shared" si="24"/>
        <v>0</v>
      </c>
      <c r="BB119">
        <f t="shared" si="24"/>
        <v>0</v>
      </c>
      <c r="BC119">
        <f t="shared" si="24"/>
        <v>0</v>
      </c>
      <c r="BD119">
        <f t="shared" si="24"/>
        <v>0</v>
      </c>
      <c r="BE119">
        <f t="shared" si="22"/>
        <v>0</v>
      </c>
      <c r="BF119">
        <f t="shared" si="22"/>
        <v>0</v>
      </c>
      <c r="BG119">
        <f t="shared" si="22"/>
        <v>0</v>
      </c>
      <c r="BH119">
        <f t="shared" si="22"/>
        <v>0</v>
      </c>
      <c r="BI119">
        <f t="shared" si="22"/>
        <v>0</v>
      </c>
      <c r="BJ119">
        <f t="shared" si="22"/>
        <v>0</v>
      </c>
      <c r="BK119">
        <f t="shared" si="22"/>
        <v>0</v>
      </c>
      <c r="BL119">
        <f t="shared" si="22"/>
        <v>0</v>
      </c>
      <c r="BM119">
        <f t="shared" si="22"/>
        <v>0</v>
      </c>
      <c r="BN119">
        <f t="shared" si="22"/>
        <v>0</v>
      </c>
      <c r="BO119">
        <f t="shared" si="22"/>
        <v>0</v>
      </c>
      <c r="BP119">
        <f t="shared" si="22"/>
        <v>0</v>
      </c>
      <c r="BQ119">
        <f t="shared" si="22"/>
        <v>0</v>
      </c>
      <c r="BR119">
        <f t="shared" si="10"/>
        <v>0</v>
      </c>
      <c r="BS119">
        <f t="shared" si="10"/>
        <v>0</v>
      </c>
    </row>
    <row r="120" spans="3:71" ht="13" x14ac:dyDescent="0.25">
      <c r="C120" s="76">
        <v>42</v>
      </c>
      <c r="D120">
        <f t="shared" si="23"/>
        <v>0</v>
      </c>
      <c r="E120">
        <f t="shared" si="23"/>
        <v>0</v>
      </c>
      <c r="F120">
        <f t="shared" si="23"/>
        <v>0</v>
      </c>
      <c r="G120">
        <f t="shared" si="23"/>
        <v>0</v>
      </c>
      <c r="H120">
        <f t="shared" si="23"/>
        <v>0</v>
      </c>
      <c r="I120">
        <f t="shared" si="23"/>
        <v>0</v>
      </c>
      <c r="J120">
        <f t="shared" si="23"/>
        <v>0</v>
      </c>
      <c r="K120">
        <f t="shared" si="23"/>
        <v>0</v>
      </c>
      <c r="L120">
        <f t="shared" si="23"/>
        <v>0</v>
      </c>
      <c r="M120">
        <f t="shared" si="23"/>
        <v>0</v>
      </c>
      <c r="N120">
        <f t="shared" si="23"/>
        <v>0</v>
      </c>
      <c r="O120">
        <f t="shared" si="23"/>
        <v>0</v>
      </c>
      <c r="P120">
        <f t="shared" si="23"/>
        <v>0</v>
      </c>
      <c r="Q120">
        <f t="shared" si="23"/>
        <v>0</v>
      </c>
      <c r="R120">
        <f t="shared" si="23"/>
        <v>0</v>
      </c>
      <c r="S120">
        <f t="shared" si="23"/>
        <v>0</v>
      </c>
      <c r="T120">
        <f t="shared" si="21"/>
        <v>0</v>
      </c>
      <c r="U120">
        <f t="shared" si="21"/>
        <v>0</v>
      </c>
      <c r="V120">
        <f t="shared" si="21"/>
        <v>0</v>
      </c>
      <c r="W120">
        <f t="shared" si="21"/>
        <v>0</v>
      </c>
      <c r="X120">
        <f t="shared" si="21"/>
        <v>0</v>
      </c>
      <c r="Y120">
        <f t="shared" si="21"/>
        <v>0</v>
      </c>
      <c r="Z120">
        <f t="shared" si="21"/>
        <v>0</v>
      </c>
      <c r="AA120">
        <f t="shared" si="21"/>
        <v>0</v>
      </c>
      <c r="AB120">
        <f t="shared" si="21"/>
        <v>0</v>
      </c>
      <c r="AC120">
        <f t="shared" si="21"/>
        <v>0</v>
      </c>
      <c r="AD120">
        <f t="shared" si="21"/>
        <v>0</v>
      </c>
      <c r="AE120">
        <f t="shared" si="21"/>
        <v>0</v>
      </c>
      <c r="AF120">
        <f t="shared" si="21"/>
        <v>0</v>
      </c>
      <c r="AG120">
        <f t="shared" si="21"/>
        <v>0</v>
      </c>
      <c r="AH120">
        <f t="shared" si="21"/>
        <v>0</v>
      </c>
      <c r="AI120">
        <f t="shared" si="19"/>
        <v>0</v>
      </c>
      <c r="AJ120">
        <f t="shared" si="19"/>
        <v>0</v>
      </c>
      <c r="AK120">
        <f t="shared" si="19"/>
        <v>0</v>
      </c>
      <c r="AL120">
        <f t="shared" si="19"/>
        <v>0</v>
      </c>
      <c r="AM120">
        <f t="shared" si="17"/>
        <v>0</v>
      </c>
      <c r="AN120">
        <f t="shared" si="17"/>
        <v>0</v>
      </c>
      <c r="AO120">
        <f t="shared" si="24"/>
        <v>0</v>
      </c>
      <c r="AP120">
        <f t="shared" si="24"/>
        <v>0</v>
      </c>
      <c r="AQ120">
        <f t="shared" si="24"/>
        <v>0</v>
      </c>
      <c r="AR120">
        <f t="shared" si="24"/>
        <v>0</v>
      </c>
      <c r="AS120">
        <f t="shared" si="24"/>
        <v>0.3005486060511674</v>
      </c>
      <c r="AT120">
        <f t="shared" si="24"/>
        <v>0</v>
      </c>
      <c r="AU120">
        <f t="shared" si="24"/>
        <v>0</v>
      </c>
      <c r="AV120">
        <f t="shared" si="24"/>
        <v>0</v>
      </c>
      <c r="AW120">
        <f t="shared" si="24"/>
        <v>0</v>
      </c>
      <c r="AX120">
        <f t="shared" si="24"/>
        <v>0</v>
      </c>
      <c r="AY120">
        <f t="shared" si="24"/>
        <v>0</v>
      </c>
      <c r="AZ120">
        <f t="shared" si="24"/>
        <v>0</v>
      </c>
      <c r="BA120">
        <f t="shared" si="24"/>
        <v>0</v>
      </c>
      <c r="BB120">
        <f t="shared" si="24"/>
        <v>0</v>
      </c>
      <c r="BC120">
        <f t="shared" si="24"/>
        <v>0</v>
      </c>
      <c r="BD120">
        <f t="shared" si="24"/>
        <v>0</v>
      </c>
      <c r="BE120">
        <f t="shared" si="22"/>
        <v>0</v>
      </c>
      <c r="BF120">
        <f t="shared" si="22"/>
        <v>0</v>
      </c>
      <c r="BG120">
        <f t="shared" si="22"/>
        <v>0</v>
      </c>
      <c r="BH120">
        <f t="shared" si="22"/>
        <v>0</v>
      </c>
      <c r="BI120">
        <f t="shared" si="22"/>
        <v>0</v>
      </c>
      <c r="BJ120">
        <f t="shared" si="22"/>
        <v>0</v>
      </c>
      <c r="BK120">
        <f t="shared" si="22"/>
        <v>0</v>
      </c>
      <c r="BL120">
        <f t="shared" si="22"/>
        <v>0</v>
      </c>
      <c r="BM120">
        <f t="shared" si="22"/>
        <v>0</v>
      </c>
      <c r="BN120">
        <f t="shared" si="22"/>
        <v>0</v>
      </c>
      <c r="BO120">
        <f t="shared" si="22"/>
        <v>0</v>
      </c>
      <c r="BP120">
        <f t="shared" si="22"/>
        <v>0</v>
      </c>
      <c r="BQ120">
        <f t="shared" si="22"/>
        <v>0</v>
      </c>
      <c r="BR120">
        <f t="shared" si="10"/>
        <v>0</v>
      </c>
      <c r="BS120">
        <f t="shared" si="10"/>
        <v>0</v>
      </c>
    </row>
    <row r="121" spans="3:71" ht="13" x14ac:dyDescent="0.25">
      <c r="C121" s="76">
        <v>43</v>
      </c>
      <c r="D121">
        <f t="shared" si="23"/>
        <v>0</v>
      </c>
      <c r="E121">
        <f t="shared" si="23"/>
        <v>0</v>
      </c>
      <c r="F121">
        <f t="shared" si="23"/>
        <v>0</v>
      </c>
      <c r="G121">
        <f t="shared" si="23"/>
        <v>0</v>
      </c>
      <c r="H121">
        <f t="shared" si="23"/>
        <v>0</v>
      </c>
      <c r="I121">
        <f t="shared" si="23"/>
        <v>0</v>
      </c>
      <c r="J121">
        <f t="shared" si="23"/>
        <v>0</v>
      </c>
      <c r="K121">
        <f t="shared" si="23"/>
        <v>0</v>
      </c>
      <c r="L121">
        <f t="shared" si="23"/>
        <v>0</v>
      </c>
      <c r="M121">
        <f t="shared" si="23"/>
        <v>0</v>
      </c>
      <c r="N121">
        <f t="shared" si="23"/>
        <v>0</v>
      </c>
      <c r="O121">
        <f t="shared" si="23"/>
        <v>0</v>
      </c>
      <c r="P121">
        <f t="shared" si="23"/>
        <v>0</v>
      </c>
      <c r="Q121">
        <f t="shared" si="23"/>
        <v>0</v>
      </c>
      <c r="R121">
        <f t="shared" si="23"/>
        <v>0</v>
      </c>
      <c r="S121">
        <f t="shared" si="23"/>
        <v>0</v>
      </c>
      <c r="T121">
        <f t="shared" si="21"/>
        <v>0</v>
      </c>
      <c r="U121">
        <f t="shared" si="21"/>
        <v>0</v>
      </c>
      <c r="V121">
        <f t="shared" si="21"/>
        <v>0</v>
      </c>
      <c r="W121">
        <f t="shared" si="21"/>
        <v>0</v>
      </c>
      <c r="X121">
        <f t="shared" si="21"/>
        <v>0</v>
      </c>
      <c r="Y121">
        <f t="shared" si="21"/>
        <v>0</v>
      </c>
      <c r="Z121">
        <f t="shared" si="21"/>
        <v>0</v>
      </c>
      <c r="AA121">
        <f t="shared" si="21"/>
        <v>0</v>
      </c>
      <c r="AB121">
        <f t="shared" si="21"/>
        <v>0</v>
      </c>
      <c r="AC121">
        <f t="shared" si="21"/>
        <v>0</v>
      </c>
      <c r="AD121">
        <f t="shared" si="21"/>
        <v>0</v>
      </c>
      <c r="AE121">
        <f t="shared" si="21"/>
        <v>0</v>
      </c>
      <c r="AF121">
        <f t="shared" si="21"/>
        <v>0</v>
      </c>
      <c r="AG121">
        <f t="shared" si="21"/>
        <v>0</v>
      </c>
      <c r="AH121">
        <f t="shared" si="21"/>
        <v>0</v>
      </c>
      <c r="AI121">
        <f t="shared" si="19"/>
        <v>0</v>
      </c>
      <c r="AJ121">
        <f t="shared" si="19"/>
        <v>0</v>
      </c>
      <c r="AK121">
        <f t="shared" si="19"/>
        <v>0</v>
      </c>
      <c r="AL121">
        <f t="shared" si="19"/>
        <v>0</v>
      </c>
      <c r="AM121">
        <f t="shared" si="17"/>
        <v>0</v>
      </c>
      <c r="AN121">
        <f t="shared" si="17"/>
        <v>0</v>
      </c>
      <c r="AO121">
        <f t="shared" si="24"/>
        <v>0</v>
      </c>
      <c r="AP121">
        <f t="shared" si="24"/>
        <v>0</v>
      </c>
      <c r="AQ121">
        <f t="shared" si="24"/>
        <v>0</v>
      </c>
      <c r="AR121">
        <f t="shared" si="24"/>
        <v>0</v>
      </c>
      <c r="AS121">
        <f t="shared" si="24"/>
        <v>0</v>
      </c>
      <c r="AT121">
        <f t="shared" si="24"/>
        <v>0.20673201597427518</v>
      </c>
      <c r="AU121">
        <f t="shared" si="24"/>
        <v>0</v>
      </c>
      <c r="AV121">
        <f t="shared" si="24"/>
        <v>0</v>
      </c>
      <c r="AW121">
        <f t="shared" si="24"/>
        <v>0</v>
      </c>
      <c r="AX121">
        <f t="shared" si="24"/>
        <v>0</v>
      </c>
      <c r="AY121">
        <f t="shared" si="24"/>
        <v>0</v>
      </c>
      <c r="AZ121">
        <f t="shared" si="24"/>
        <v>0</v>
      </c>
      <c r="BA121">
        <f t="shared" si="24"/>
        <v>0</v>
      </c>
      <c r="BB121">
        <f t="shared" si="24"/>
        <v>0</v>
      </c>
      <c r="BC121">
        <f t="shared" si="24"/>
        <v>0</v>
      </c>
      <c r="BD121">
        <f t="shared" si="24"/>
        <v>0</v>
      </c>
      <c r="BE121">
        <f t="shared" si="22"/>
        <v>0</v>
      </c>
      <c r="BF121">
        <f t="shared" si="22"/>
        <v>0</v>
      </c>
      <c r="BG121">
        <f t="shared" si="22"/>
        <v>0</v>
      </c>
      <c r="BH121">
        <f t="shared" si="22"/>
        <v>0</v>
      </c>
      <c r="BI121">
        <f t="shared" si="22"/>
        <v>0</v>
      </c>
      <c r="BJ121">
        <f t="shared" si="22"/>
        <v>0</v>
      </c>
      <c r="BK121">
        <f t="shared" si="22"/>
        <v>0</v>
      </c>
      <c r="BL121">
        <f t="shared" si="22"/>
        <v>0</v>
      </c>
      <c r="BM121">
        <f t="shared" si="22"/>
        <v>0</v>
      </c>
      <c r="BN121">
        <f t="shared" si="22"/>
        <v>0</v>
      </c>
      <c r="BO121">
        <f t="shared" si="22"/>
        <v>0</v>
      </c>
      <c r="BP121">
        <f t="shared" si="22"/>
        <v>0</v>
      </c>
      <c r="BQ121">
        <f t="shared" si="22"/>
        <v>0</v>
      </c>
      <c r="BR121">
        <f t="shared" si="10"/>
        <v>0</v>
      </c>
      <c r="BS121">
        <f t="shared" si="10"/>
        <v>0</v>
      </c>
    </row>
    <row r="122" spans="3:71" ht="13" x14ac:dyDescent="0.25">
      <c r="C122" s="76">
        <v>44</v>
      </c>
      <c r="D122">
        <f t="shared" si="23"/>
        <v>0</v>
      </c>
      <c r="E122">
        <f t="shared" si="23"/>
        <v>0</v>
      </c>
      <c r="F122">
        <f t="shared" si="23"/>
        <v>0</v>
      </c>
      <c r="G122">
        <f t="shared" si="23"/>
        <v>0</v>
      </c>
      <c r="H122">
        <f t="shared" si="23"/>
        <v>0</v>
      </c>
      <c r="I122">
        <f t="shared" si="23"/>
        <v>0</v>
      </c>
      <c r="J122">
        <f t="shared" si="23"/>
        <v>0</v>
      </c>
      <c r="K122">
        <f t="shared" si="23"/>
        <v>0</v>
      </c>
      <c r="L122">
        <f t="shared" si="23"/>
        <v>0</v>
      </c>
      <c r="M122">
        <f t="shared" si="23"/>
        <v>0</v>
      </c>
      <c r="N122">
        <f t="shared" si="23"/>
        <v>0</v>
      </c>
      <c r="O122">
        <f t="shared" si="23"/>
        <v>0</v>
      </c>
      <c r="P122">
        <f t="shared" si="23"/>
        <v>0</v>
      </c>
      <c r="Q122">
        <f t="shared" si="23"/>
        <v>0</v>
      </c>
      <c r="R122">
        <f t="shared" si="23"/>
        <v>0</v>
      </c>
      <c r="S122">
        <f t="shared" si="23"/>
        <v>0</v>
      </c>
      <c r="T122">
        <f t="shared" si="21"/>
        <v>0</v>
      </c>
      <c r="U122">
        <f t="shared" si="21"/>
        <v>0</v>
      </c>
      <c r="V122">
        <f t="shared" si="21"/>
        <v>0</v>
      </c>
      <c r="W122">
        <f t="shared" si="21"/>
        <v>0</v>
      </c>
      <c r="X122">
        <f t="shared" si="21"/>
        <v>0</v>
      </c>
      <c r="Y122">
        <f t="shared" si="21"/>
        <v>0</v>
      </c>
      <c r="Z122">
        <f t="shared" si="21"/>
        <v>0</v>
      </c>
      <c r="AA122">
        <f t="shared" si="21"/>
        <v>0</v>
      </c>
      <c r="AB122">
        <f t="shared" si="21"/>
        <v>0</v>
      </c>
      <c r="AC122">
        <f t="shared" si="21"/>
        <v>0</v>
      </c>
      <c r="AD122">
        <f t="shared" si="21"/>
        <v>0</v>
      </c>
      <c r="AE122">
        <f t="shared" si="21"/>
        <v>0</v>
      </c>
      <c r="AF122">
        <f t="shared" si="21"/>
        <v>0</v>
      </c>
      <c r="AG122">
        <f t="shared" si="21"/>
        <v>0</v>
      </c>
      <c r="AH122">
        <f t="shared" si="21"/>
        <v>0</v>
      </c>
      <c r="AI122">
        <f t="shared" si="19"/>
        <v>0</v>
      </c>
      <c r="AJ122">
        <f t="shared" si="19"/>
        <v>0</v>
      </c>
      <c r="AK122">
        <f t="shared" si="19"/>
        <v>0</v>
      </c>
      <c r="AL122">
        <f t="shared" si="19"/>
        <v>0</v>
      </c>
      <c r="AM122">
        <f t="shared" si="17"/>
        <v>0</v>
      </c>
      <c r="AN122">
        <f t="shared" si="17"/>
        <v>0</v>
      </c>
      <c r="AO122">
        <f t="shared" si="24"/>
        <v>0</v>
      </c>
      <c r="AP122">
        <f t="shared" si="24"/>
        <v>0</v>
      </c>
      <c r="AQ122">
        <f t="shared" si="24"/>
        <v>0</v>
      </c>
      <c r="AR122">
        <f t="shared" si="24"/>
        <v>0</v>
      </c>
      <c r="AS122">
        <f t="shared" si="24"/>
        <v>0</v>
      </c>
      <c r="AT122">
        <f t="shared" si="24"/>
        <v>0</v>
      </c>
      <c r="AU122">
        <f t="shared" si="24"/>
        <v>0.22583964823650482</v>
      </c>
      <c r="AV122">
        <f t="shared" si="24"/>
        <v>0</v>
      </c>
      <c r="AW122">
        <f t="shared" si="24"/>
        <v>0</v>
      </c>
      <c r="AX122">
        <f t="shared" si="24"/>
        <v>0</v>
      </c>
      <c r="AY122">
        <f t="shared" si="24"/>
        <v>0</v>
      </c>
      <c r="AZ122">
        <f t="shared" si="24"/>
        <v>0</v>
      </c>
      <c r="BA122">
        <f t="shared" si="24"/>
        <v>0</v>
      </c>
      <c r="BB122">
        <f t="shared" si="24"/>
        <v>0</v>
      </c>
      <c r="BC122">
        <f t="shared" si="24"/>
        <v>0</v>
      </c>
      <c r="BD122">
        <f t="shared" si="24"/>
        <v>0</v>
      </c>
      <c r="BE122">
        <f t="shared" si="22"/>
        <v>0</v>
      </c>
      <c r="BF122">
        <f t="shared" si="22"/>
        <v>0</v>
      </c>
      <c r="BG122">
        <f t="shared" si="22"/>
        <v>0</v>
      </c>
      <c r="BH122">
        <f t="shared" si="22"/>
        <v>0</v>
      </c>
      <c r="BI122">
        <f t="shared" si="22"/>
        <v>0</v>
      </c>
      <c r="BJ122">
        <f t="shared" si="22"/>
        <v>0</v>
      </c>
      <c r="BK122">
        <f t="shared" si="22"/>
        <v>0</v>
      </c>
      <c r="BL122">
        <f t="shared" si="22"/>
        <v>0</v>
      </c>
      <c r="BM122">
        <f t="shared" si="22"/>
        <v>0</v>
      </c>
      <c r="BN122">
        <f t="shared" si="22"/>
        <v>0</v>
      </c>
      <c r="BO122">
        <f t="shared" si="22"/>
        <v>0</v>
      </c>
      <c r="BP122">
        <f t="shared" si="22"/>
        <v>0</v>
      </c>
      <c r="BQ122">
        <f t="shared" si="22"/>
        <v>0</v>
      </c>
      <c r="BR122">
        <f t="shared" si="10"/>
        <v>0</v>
      </c>
      <c r="BS122">
        <f t="shared" si="10"/>
        <v>0</v>
      </c>
    </row>
    <row r="123" spans="3:71" ht="13" x14ac:dyDescent="0.25">
      <c r="C123" s="76">
        <v>45</v>
      </c>
      <c r="D123">
        <f t="shared" si="23"/>
        <v>0</v>
      </c>
      <c r="E123">
        <f t="shared" si="23"/>
        <v>0</v>
      </c>
      <c r="F123">
        <f t="shared" si="23"/>
        <v>0</v>
      </c>
      <c r="G123">
        <f t="shared" si="23"/>
        <v>0</v>
      </c>
      <c r="H123">
        <f t="shared" si="23"/>
        <v>0</v>
      </c>
      <c r="I123">
        <f t="shared" si="23"/>
        <v>0</v>
      </c>
      <c r="J123">
        <f t="shared" si="23"/>
        <v>0</v>
      </c>
      <c r="K123">
        <f t="shared" si="23"/>
        <v>0</v>
      </c>
      <c r="L123">
        <f t="shared" si="23"/>
        <v>0</v>
      </c>
      <c r="M123">
        <f t="shared" si="23"/>
        <v>0</v>
      </c>
      <c r="N123">
        <f t="shared" si="23"/>
        <v>0</v>
      </c>
      <c r="O123">
        <f t="shared" si="23"/>
        <v>0</v>
      </c>
      <c r="P123">
        <f t="shared" si="23"/>
        <v>0</v>
      </c>
      <c r="Q123">
        <f t="shared" si="23"/>
        <v>0</v>
      </c>
      <c r="R123">
        <f t="shared" si="23"/>
        <v>0</v>
      </c>
      <c r="S123">
        <f t="shared" si="23"/>
        <v>0</v>
      </c>
      <c r="T123">
        <f t="shared" si="21"/>
        <v>0</v>
      </c>
      <c r="U123">
        <f t="shared" si="21"/>
        <v>0</v>
      </c>
      <c r="V123">
        <f t="shared" si="21"/>
        <v>0</v>
      </c>
      <c r="W123">
        <f t="shared" si="21"/>
        <v>0</v>
      </c>
      <c r="X123">
        <f t="shared" si="21"/>
        <v>0</v>
      </c>
      <c r="Y123">
        <f t="shared" si="21"/>
        <v>0</v>
      </c>
      <c r="Z123">
        <f t="shared" si="21"/>
        <v>0</v>
      </c>
      <c r="AA123">
        <f t="shared" si="21"/>
        <v>0</v>
      </c>
      <c r="AB123">
        <f t="shared" si="21"/>
        <v>0</v>
      </c>
      <c r="AC123">
        <f t="shared" si="21"/>
        <v>0</v>
      </c>
      <c r="AD123">
        <f t="shared" si="21"/>
        <v>0</v>
      </c>
      <c r="AE123">
        <f t="shared" si="21"/>
        <v>0</v>
      </c>
      <c r="AF123">
        <f t="shared" si="21"/>
        <v>0</v>
      </c>
      <c r="AG123">
        <f t="shared" si="21"/>
        <v>0</v>
      </c>
      <c r="AH123">
        <f t="shared" si="21"/>
        <v>0</v>
      </c>
      <c r="AI123">
        <f t="shared" si="19"/>
        <v>0</v>
      </c>
      <c r="AJ123">
        <f t="shared" si="19"/>
        <v>0</v>
      </c>
      <c r="AK123">
        <f t="shared" si="19"/>
        <v>0</v>
      </c>
      <c r="AL123">
        <f t="shared" si="19"/>
        <v>0</v>
      </c>
      <c r="AM123">
        <f t="shared" si="17"/>
        <v>0</v>
      </c>
      <c r="AN123">
        <f t="shared" si="17"/>
        <v>0</v>
      </c>
      <c r="AO123">
        <f t="shared" si="24"/>
        <v>0</v>
      </c>
      <c r="AP123">
        <f t="shared" si="24"/>
        <v>0</v>
      </c>
      <c r="AQ123">
        <f t="shared" si="24"/>
        <v>0</v>
      </c>
      <c r="AR123">
        <f t="shared" si="24"/>
        <v>0</v>
      </c>
      <c r="AS123">
        <f t="shared" si="24"/>
        <v>0</v>
      </c>
      <c r="AT123">
        <f t="shared" si="24"/>
        <v>0</v>
      </c>
      <c r="AU123">
        <f t="shared" si="24"/>
        <v>0</v>
      </c>
      <c r="AV123">
        <f t="shared" si="24"/>
        <v>0.20248496993987977</v>
      </c>
      <c r="AW123">
        <f t="shared" si="24"/>
        <v>0</v>
      </c>
      <c r="AX123">
        <f t="shared" si="24"/>
        <v>0</v>
      </c>
      <c r="AY123">
        <f t="shared" si="24"/>
        <v>0</v>
      </c>
      <c r="AZ123">
        <f t="shared" si="24"/>
        <v>0</v>
      </c>
      <c r="BA123">
        <f t="shared" si="24"/>
        <v>0</v>
      </c>
      <c r="BB123">
        <f t="shared" si="24"/>
        <v>0</v>
      </c>
      <c r="BC123">
        <f t="shared" si="24"/>
        <v>0</v>
      </c>
      <c r="BD123">
        <f t="shared" si="24"/>
        <v>0</v>
      </c>
      <c r="BE123">
        <f t="shared" si="22"/>
        <v>0</v>
      </c>
      <c r="BF123">
        <f t="shared" si="22"/>
        <v>0</v>
      </c>
      <c r="BG123">
        <f t="shared" si="22"/>
        <v>0</v>
      </c>
      <c r="BH123">
        <f t="shared" si="22"/>
        <v>0</v>
      </c>
      <c r="BI123">
        <f t="shared" si="22"/>
        <v>0</v>
      </c>
      <c r="BJ123">
        <f t="shared" si="22"/>
        <v>0</v>
      </c>
      <c r="BK123">
        <f t="shared" si="22"/>
        <v>0</v>
      </c>
      <c r="BL123">
        <f t="shared" si="22"/>
        <v>0</v>
      </c>
      <c r="BM123">
        <f t="shared" si="22"/>
        <v>0</v>
      </c>
      <c r="BN123">
        <f t="shared" si="22"/>
        <v>0</v>
      </c>
      <c r="BO123">
        <f t="shared" si="22"/>
        <v>0</v>
      </c>
      <c r="BP123">
        <f t="shared" si="22"/>
        <v>0</v>
      </c>
      <c r="BQ123">
        <f t="shared" si="22"/>
        <v>0</v>
      </c>
      <c r="BR123">
        <f t="shared" si="10"/>
        <v>0</v>
      </c>
      <c r="BS123">
        <f t="shared" si="10"/>
        <v>0</v>
      </c>
    </row>
    <row r="124" spans="3:71" ht="13" x14ac:dyDescent="0.25">
      <c r="C124" s="76">
        <v>46</v>
      </c>
      <c r="D124">
        <f t="shared" si="23"/>
        <v>0</v>
      </c>
      <c r="E124">
        <f t="shared" si="23"/>
        <v>0</v>
      </c>
      <c r="F124">
        <f t="shared" si="23"/>
        <v>0</v>
      </c>
      <c r="G124">
        <f t="shared" si="23"/>
        <v>0</v>
      </c>
      <c r="H124">
        <f t="shared" si="23"/>
        <v>0</v>
      </c>
      <c r="I124">
        <f t="shared" si="23"/>
        <v>0</v>
      </c>
      <c r="J124">
        <f t="shared" si="23"/>
        <v>0</v>
      </c>
      <c r="K124">
        <f t="shared" si="23"/>
        <v>0</v>
      </c>
      <c r="L124">
        <f t="shared" si="23"/>
        <v>0</v>
      </c>
      <c r="M124">
        <f t="shared" si="23"/>
        <v>0</v>
      </c>
      <c r="N124">
        <f t="shared" si="23"/>
        <v>0</v>
      </c>
      <c r="O124">
        <f t="shared" si="23"/>
        <v>0</v>
      </c>
      <c r="P124">
        <f t="shared" si="23"/>
        <v>0</v>
      </c>
      <c r="Q124">
        <f t="shared" si="23"/>
        <v>0</v>
      </c>
      <c r="R124">
        <f t="shared" si="23"/>
        <v>0</v>
      </c>
      <c r="S124">
        <f t="shared" si="23"/>
        <v>0</v>
      </c>
      <c r="T124">
        <f t="shared" si="21"/>
        <v>0</v>
      </c>
      <c r="U124">
        <f t="shared" si="21"/>
        <v>0</v>
      </c>
      <c r="V124">
        <f t="shared" si="21"/>
        <v>0</v>
      </c>
      <c r="W124">
        <f t="shared" si="21"/>
        <v>0</v>
      </c>
      <c r="X124">
        <f t="shared" si="21"/>
        <v>0</v>
      </c>
      <c r="Y124">
        <f t="shared" si="21"/>
        <v>0</v>
      </c>
      <c r="Z124">
        <f t="shared" si="21"/>
        <v>0</v>
      </c>
      <c r="AA124">
        <f t="shared" si="21"/>
        <v>0</v>
      </c>
      <c r="AB124">
        <f t="shared" si="21"/>
        <v>0</v>
      </c>
      <c r="AC124">
        <f t="shared" si="21"/>
        <v>0</v>
      </c>
      <c r="AD124">
        <f t="shared" si="21"/>
        <v>0</v>
      </c>
      <c r="AE124">
        <f t="shared" si="21"/>
        <v>0</v>
      </c>
      <c r="AF124">
        <f t="shared" si="21"/>
        <v>0</v>
      </c>
      <c r="AG124">
        <f t="shared" si="21"/>
        <v>0</v>
      </c>
      <c r="AH124">
        <f t="shared" si="21"/>
        <v>0</v>
      </c>
      <c r="AI124">
        <f t="shared" si="19"/>
        <v>0</v>
      </c>
      <c r="AJ124">
        <f t="shared" si="19"/>
        <v>0</v>
      </c>
      <c r="AK124">
        <f t="shared" si="19"/>
        <v>0</v>
      </c>
      <c r="AL124">
        <f t="shared" si="19"/>
        <v>0</v>
      </c>
      <c r="AM124">
        <f t="shared" si="17"/>
        <v>0</v>
      </c>
      <c r="AN124">
        <f t="shared" si="17"/>
        <v>0</v>
      </c>
      <c r="AO124">
        <f t="shared" si="24"/>
        <v>0</v>
      </c>
      <c r="AP124">
        <f t="shared" si="24"/>
        <v>0</v>
      </c>
      <c r="AQ124">
        <f t="shared" si="24"/>
        <v>0</v>
      </c>
      <c r="AR124">
        <f t="shared" si="24"/>
        <v>0</v>
      </c>
      <c r="AS124">
        <f t="shared" si="24"/>
        <v>0</v>
      </c>
      <c r="AT124">
        <f t="shared" si="24"/>
        <v>0</v>
      </c>
      <c r="AU124">
        <f t="shared" si="24"/>
        <v>0</v>
      </c>
      <c r="AV124">
        <f t="shared" si="24"/>
        <v>0</v>
      </c>
      <c r="AW124">
        <f t="shared" si="24"/>
        <v>0.33585458636155063</v>
      </c>
      <c r="AX124">
        <f t="shared" si="24"/>
        <v>0</v>
      </c>
      <c r="AY124">
        <f t="shared" si="24"/>
        <v>0</v>
      </c>
      <c r="AZ124">
        <f t="shared" si="24"/>
        <v>0</v>
      </c>
      <c r="BA124">
        <f t="shared" si="24"/>
        <v>0</v>
      </c>
      <c r="BB124">
        <f t="shared" si="24"/>
        <v>0</v>
      </c>
      <c r="BC124">
        <f t="shared" si="24"/>
        <v>0</v>
      </c>
      <c r="BD124">
        <f t="shared" si="24"/>
        <v>0</v>
      </c>
      <c r="BE124">
        <f t="shared" si="22"/>
        <v>0</v>
      </c>
      <c r="BF124">
        <f t="shared" si="22"/>
        <v>0</v>
      </c>
      <c r="BG124">
        <f t="shared" si="22"/>
        <v>0</v>
      </c>
      <c r="BH124">
        <f t="shared" si="22"/>
        <v>0</v>
      </c>
      <c r="BI124">
        <f t="shared" si="22"/>
        <v>0</v>
      </c>
      <c r="BJ124">
        <f t="shared" si="22"/>
        <v>0</v>
      </c>
      <c r="BK124">
        <f t="shared" si="22"/>
        <v>0</v>
      </c>
      <c r="BL124">
        <f t="shared" si="22"/>
        <v>0</v>
      </c>
      <c r="BM124">
        <f t="shared" si="22"/>
        <v>0</v>
      </c>
      <c r="BN124">
        <f t="shared" si="22"/>
        <v>0</v>
      </c>
      <c r="BO124">
        <f t="shared" si="22"/>
        <v>0</v>
      </c>
      <c r="BP124">
        <f t="shared" si="22"/>
        <v>0</v>
      </c>
      <c r="BQ124">
        <f t="shared" si="22"/>
        <v>0</v>
      </c>
      <c r="BR124">
        <f t="shared" si="10"/>
        <v>0</v>
      </c>
      <c r="BS124">
        <f t="shared" si="10"/>
        <v>0</v>
      </c>
    </row>
    <row r="125" spans="3:71" ht="13" x14ac:dyDescent="0.25">
      <c r="C125" s="76">
        <v>47</v>
      </c>
      <c r="D125">
        <f t="shared" si="23"/>
        <v>0</v>
      </c>
      <c r="E125">
        <f t="shared" si="23"/>
        <v>0</v>
      </c>
      <c r="F125">
        <f t="shared" si="23"/>
        <v>0</v>
      </c>
      <c r="G125">
        <f t="shared" si="23"/>
        <v>0</v>
      </c>
      <c r="H125">
        <f t="shared" si="23"/>
        <v>0</v>
      </c>
      <c r="I125">
        <f t="shared" si="23"/>
        <v>0</v>
      </c>
      <c r="J125">
        <f t="shared" si="23"/>
        <v>0</v>
      </c>
      <c r="K125">
        <f t="shared" si="23"/>
        <v>0</v>
      </c>
      <c r="L125">
        <f t="shared" si="23"/>
        <v>0</v>
      </c>
      <c r="M125">
        <f t="shared" si="23"/>
        <v>0</v>
      </c>
      <c r="N125">
        <f t="shared" si="23"/>
        <v>0</v>
      </c>
      <c r="O125">
        <f t="shared" si="23"/>
        <v>0</v>
      </c>
      <c r="P125">
        <f t="shared" si="23"/>
        <v>0</v>
      </c>
      <c r="Q125">
        <f t="shared" si="23"/>
        <v>0</v>
      </c>
      <c r="R125">
        <f t="shared" si="23"/>
        <v>0</v>
      </c>
      <c r="S125">
        <f t="shared" si="23"/>
        <v>0</v>
      </c>
      <c r="T125">
        <f t="shared" si="21"/>
        <v>0</v>
      </c>
      <c r="U125">
        <f t="shared" si="21"/>
        <v>0</v>
      </c>
      <c r="V125">
        <f t="shared" si="21"/>
        <v>0</v>
      </c>
      <c r="W125">
        <f t="shared" si="21"/>
        <v>0</v>
      </c>
      <c r="X125">
        <f t="shared" si="21"/>
        <v>0</v>
      </c>
      <c r="Y125">
        <f t="shared" si="21"/>
        <v>0</v>
      </c>
      <c r="Z125">
        <f t="shared" si="21"/>
        <v>0</v>
      </c>
      <c r="AA125">
        <f t="shared" si="21"/>
        <v>0</v>
      </c>
      <c r="AB125">
        <f t="shared" si="21"/>
        <v>0</v>
      </c>
      <c r="AC125">
        <f t="shared" si="21"/>
        <v>0</v>
      </c>
      <c r="AD125">
        <f t="shared" si="21"/>
        <v>0</v>
      </c>
      <c r="AE125">
        <f t="shared" si="21"/>
        <v>0</v>
      </c>
      <c r="AF125">
        <f t="shared" si="21"/>
        <v>0</v>
      </c>
      <c r="AG125">
        <f t="shared" si="21"/>
        <v>0</v>
      </c>
      <c r="AH125">
        <f t="shared" si="21"/>
        <v>0</v>
      </c>
      <c r="AI125">
        <f t="shared" si="19"/>
        <v>0</v>
      </c>
      <c r="AJ125">
        <f t="shared" si="19"/>
        <v>0</v>
      </c>
      <c r="AK125">
        <f t="shared" si="19"/>
        <v>0</v>
      </c>
      <c r="AL125">
        <f t="shared" ref="AL125:BA140" si="25">IF(AL$78=$C125,AL$148,0)</f>
        <v>0</v>
      </c>
      <c r="AM125">
        <f t="shared" si="25"/>
        <v>0</v>
      </c>
      <c r="AN125">
        <f t="shared" si="25"/>
        <v>0</v>
      </c>
      <c r="AO125">
        <f t="shared" si="25"/>
        <v>0</v>
      </c>
      <c r="AP125">
        <f t="shared" si="25"/>
        <v>0</v>
      </c>
      <c r="AQ125">
        <f t="shared" si="25"/>
        <v>0</v>
      </c>
      <c r="AR125">
        <f t="shared" si="25"/>
        <v>0</v>
      </c>
      <c r="AS125">
        <f t="shared" si="25"/>
        <v>0</v>
      </c>
      <c r="AT125">
        <f t="shared" si="25"/>
        <v>0</v>
      </c>
      <c r="AU125">
        <f t="shared" si="25"/>
        <v>0</v>
      </c>
      <c r="AV125">
        <f t="shared" si="25"/>
        <v>0</v>
      </c>
      <c r="AW125">
        <f t="shared" si="25"/>
        <v>0</v>
      </c>
      <c r="AX125">
        <f t="shared" si="25"/>
        <v>0.34899462472625919</v>
      </c>
      <c r="AY125">
        <f t="shared" si="25"/>
        <v>0</v>
      </c>
      <c r="AZ125">
        <f t="shared" si="25"/>
        <v>0</v>
      </c>
      <c r="BA125">
        <f t="shared" si="25"/>
        <v>0</v>
      </c>
      <c r="BB125">
        <f t="shared" si="24"/>
        <v>0</v>
      </c>
      <c r="BC125">
        <f t="shared" si="24"/>
        <v>0</v>
      </c>
      <c r="BD125">
        <f t="shared" si="24"/>
        <v>0</v>
      </c>
      <c r="BE125">
        <f t="shared" si="22"/>
        <v>0</v>
      </c>
      <c r="BF125">
        <f t="shared" si="22"/>
        <v>0</v>
      </c>
      <c r="BG125">
        <f t="shared" si="22"/>
        <v>0</v>
      </c>
      <c r="BH125">
        <f t="shared" si="22"/>
        <v>0</v>
      </c>
      <c r="BI125">
        <f t="shared" si="22"/>
        <v>0</v>
      </c>
      <c r="BJ125">
        <f t="shared" si="22"/>
        <v>0</v>
      </c>
      <c r="BK125">
        <f t="shared" si="22"/>
        <v>0</v>
      </c>
      <c r="BL125">
        <f t="shared" si="22"/>
        <v>0</v>
      </c>
      <c r="BM125">
        <f t="shared" si="22"/>
        <v>0</v>
      </c>
      <c r="BN125">
        <f t="shared" si="22"/>
        <v>0</v>
      </c>
      <c r="BO125">
        <f t="shared" si="22"/>
        <v>0</v>
      </c>
      <c r="BP125">
        <f t="shared" si="22"/>
        <v>0</v>
      </c>
      <c r="BQ125">
        <f t="shared" si="22"/>
        <v>0</v>
      </c>
      <c r="BR125">
        <f t="shared" si="10"/>
        <v>0</v>
      </c>
      <c r="BS125">
        <f t="shared" si="10"/>
        <v>0</v>
      </c>
    </row>
    <row r="126" spans="3:71" ht="13" x14ac:dyDescent="0.25">
      <c r="C126" s="76">
        <v>48</v>
      </c>
      <c r="D126">
        <f t="shared" si="23"/>
        <v>0</v>
      </c>
      <c r="E126">
        <f t="shared" si="23"/>
        <v>0</v>
      </c>
      <c r="F126">
        <f t="shared" si="23"/>
        <v>0</v>
      </c>
      <c r="G126">
        <f t="shared" si="23"/>
        <v>0</v>
      </c>
      <c r="H126">
        <f t="shared" si="23"/>
        <v>0</v>
      </c>
      <c r="I126">
        <f t="shared" si="23"/>
        <v>0</v>
      </c>
      <c r="J126">
        <f t="shared" si="23"/>
        <v>0</v>
      </c>
      <c r="K126">
        <f t="shared" si="23"/>
        <v>0</v>
      </c>
      <c r="L126">
        <f t="shared" si="23"/>
        <v>0</v>
      </c>
      <c r="M126">
        <f t="shared" si="23"/>
        <v>0</v>
      </c>
      <c r="N126">
        <f t="shared" si="23"/>
        <v>0</v>
      </c>
      <c r="O126">
        <f t="shared" si="23"/>
        <v>0</v>
      </c>
      <c r="P126">
        <f t="shared" si="23"/>
        <v>0</v>
      </c>
      <c r="Q126">
        <f t="shared" si="23"/>
        <v>0</v>
      </c>
      <c r="R126">
        <f t="shared" si="23"/>
        <v>0</v>
      </c>
      <c r="S126">
        <f t="shared" si="23"/>
        <v>0</v>
      </c>
      <c r="T126">
        <f t="shared" si="21"/>
        <v>0</v>
      </c>
      <c r="U126">
        <f t="shared" si="21"/>
        <v>0</v>
      </c>
      <c r="V126">
        <f t="shared" si="21"/>
        <v>0</v>
      </c>
      <c r="W126">
        <f t="shared" si="21"/>
        <v>0</v>
      </c>
      <c r="X126">
        <f t="shared" si="21"/>
        <v>0</v>
      </c>
      <c r="Y126">
        <f t="shared" si="21"/>
        <v>0</v>
      </c>
      <c r="Z126">
        <f t="shared" si="21"/>
        <v>0</v>
      </c>
      <c r="AA126">
        <f t="shared" si="21"/>
        <v>0</v>
      </c>
      <c r="AB126">
        <f t="shared" si="21"/>
        <v>0</v>
      </c>
      <c r="AC126">
        <f t="shared" si="21"/>
        <v>0</v>
      </c>
      <c r="AD126">
        <f t="shared" si="21"/>
        <v>0</v>
      </c>
      <c r="AE126">
        <f t="shared" si="21"/>
        <v>0</v>
      </c>
      <c r="AF126">
        <f t="shared" si="21"/>
        <v>0</v>
      </c>
      <c r="AG126">
        <f t="shared" si="21"/>
        <v>0</v>
      </c>
      <c r="AH126">
        <f t="shared" si="21"/>
        <v>0</v>
      </c>
      <c r="AI126">
        <f t="shared" ref="AI126:AX141" si="26">IF(AI$78=$C126,AI$148,0)</f>
        <v>0</v>
      </c>
      <c r="AJ126">
        <f t="shared" si="26"/>
        <v>0</v>
      </c>
      <c r="AK126">
        <f t="shared" si="26"/>
        <v>0</v>
      </c>
      <c r="AL126">
        <f t="shared" si="26"/>
        <v>0</v>
      </c>
      <c r="AM126">
        <f t="shared" si="26"/>
        <v>0</v>
      </c>
      <c r="AN126">
        <f t="shared" si="26"/>
        <v>0</v>
      </c>
      <c r="AO126">
        <f t="shared" si="26"/>
        <v>0</v>
      </c>
      <c r="AP126">
        <f t="shared" si="26"/>
        <v>0</v>
      </c>
      <c r="AQ126">
        <f t="shared" si="26"/>
        <v>0</v>
      </c>
      <c r="AR126">
        <f t="shared" si="26"/>
        <v>0</v>
      </c>
      <c r="AS126">
        <f t="shared" si="26"/>
        <v>0</v>
      </c>
      <c r="AT126">
        <f t="shared" si="26"/>
        <v>0</v>
      </c>
      <c r="AU126">
        <f t="shared" si="26"/>
        <v>0</v>
      </c>
      <c r="AV126">
        <f t="shared" si="26"/>
        <v>0</v>
      </c>
      <c r="AW126">
        <f t="shared" si="26"/>
        <v>0</v>
      </c>
      <c r="AX126">
        <f t="shared" si="26"/>
        <v>0</v>
      </c>
      <c r="AY126">
        <f t="shared" si="25"/>
        <v>0.20157174364813327</v>
      </c>
      <c r="AZ126">
        <f t="shared" si="25"/>
        <v>0</v>
      </c>
      <c r="BA126">
        <f t="shared" si="25"/>
        <v>0</v>
      </c>
      <c r="BB126">
        <f t="shared" si="24"/>
        <v>0</v>
      </c>
      <c r="BC126">
        <f t="shared" si="24"/>
        <v>0</v>
      </c>
      <c r="BD126">
        <f t="shared" si="24"/>
        <v>0</v>
      </c>
      <c r="BE126">
        <f t="shared" si="22"/>
        <v>0</v>
      </c>
      <c r="BF126">
        <f t="shared" si="22"/>
        <v>0</v>
      </c>
      <c r="BG126">
        <f t="shared" si="22"/>
        <v>0</v>
      </c>
      <c r="BH126">
        <f t="shared" si="22"/>
        <v>0</v>
      </c>
      <c r="BI126">
        <f t="shared" si="22"/>
        <v>0</v>
      </c>
      <c r="BJ126">
        <f t="shared" si="22"/>
        <v>0</v>
      </c>
      <c r="BK126">
        <f t="shared" si="22"/>
        <v>0</v>
      </c>
      <c r="BL126">
        <f t="shared" si="22"/>
        <v>0</v>
      </c>
      <c r="BM126">
        <f t="shared" si="22"/>
        <v>0</v>
      </c>
      <c r="BN126">
        <f t="shared" si="22"/>
        <v>0</v>
      </c>
      <c r="BO126">
        <f t="shared" si="22"/>
        <v>0</v>
      </c>
      <c r="BP126">
        <f t="shared" si="22"/>
        <v>0</v>
      </c>
      <c r="BQ126">
        <f t="shared" si="22"/>
        <v>0</v>
      </c>
      <c r="BR126">
        <f t="shared" si="10"/>
        <v>0</v>
      </c>
      <c r="BS126">
        <f t="shared" si="10"/>
        <v>0</v>
      </c>
    </row>
    <row r="127" spans="3:71" ht="13" x14ac:dyDescent="0.25">
      <c r="C127" s="76">
        <v>49</v>
      </c>
      <c r="D127">
        <f t="shared" si="23"/>
        <v>0</v>
      </c>
      <c r="E127">
        <f t="shared" si="23"/>
        <v>0</v>
      </c>
      <c r="F127">
        <f t="shared" si="23"/>
        <v>0</v>
      </c>
      <c r="G127">
        <f t="shared" si="23"/>
        <v>0</v>
      </c>
      <c r="H127">
        <f t="shared" si="23"/>
        <v>0</v>
      </c>
      <c r="I127">
        <f t="shared" si="23"/>
        <v>0</v>
      </c>
      <c r="J127">
        <f t="shared" si="23"/>
        <v>0</v>
      </c>
      <c r="K127">
        <f t="shared" si="23"/>
        <v>0</v>
      </c>
      <c r="L127">
        <f t="shared" si="23"/>
        <v>0</v>
      </c>
      <c r="M127">
        <f t="shared" si="23"/>
        <v>0</v>
      </c>
      <c r="N127">
        <f t="shared" si="23"/>
        <v>0</v>
      </c>
      <c r="O127">
        <f t="shared" si="23"/>
        <v>0</v>
      </c>
      <c r="P127">
        <f t="shared" si="23"/>
        <v>0</v>
      </c>
      <c r="Q127">
        <f t="shared" si="23"/>
        <v>0</v>
      </c>
      <c r="R127">
        <f t="shared" si="23"/>
        <v>0</v>
      </c>
      <c r="S127">
        <f t="shared" si="23"/>
        <v>0</v>
      </c>
      <c r="T127">
        <f t="shared" si="21"/>
        <v>0</v>
      </c>
      <c r="U127">
        <f t="shared" si="21"/>
        <v>0</v>
      </c>
      <c r="V127">
        <f t="shared" si="21"/>
        <v>0</v>
      </c>
      <c r="W127">
        <f t="shared" si="21"/>
        <v>0</v>
      </c>
      <c r="X127">
        <f t="shared" si="21"/>
        <v>0</v>
      </c>
      <c r="Y127">
        <f t="shared" si="21"/>
        <v>0</v>
      </c>
      <c r="Z127">
        <f t="shared" si="21"/>
        <v>0</v>
      </c>
      <c r="AA127">
        <f t="shared" si="21"/>
        <v>0</v>
      </c>
      <c r="AB127">
        <f t="shared" si="21"/>
        <v>0</v>
      </c>
      <c r="AC127">
        <f t="shared" si="21"/>
        <v>0</v>
      </c>
      <c r="AD127">
        <f t="shared" si="21"/>
        <v>0</v>
      </c>
      <c r="AE127">
        <f t="shared" si="21"/>
        <v>0</v>
      </c>
      <c r="AF127">
        <f t="shared" si="21"/>
        <v>0</v>
      </c>
      <c r="AG127">
        <f t="shared" si="21"/>
        <v>0</v>
      </c>
      <c r="AH127">
        <f t="shared" si="21"/>
        <v>0</v>
      </c>
      <c r="AI127">
        <f t="shared" si="26"/>
        <v>0</v>
      </c>
      <c r="AJ127">
        <f t="shared" si="26"/>
        <v>0</v>
      </c>
      <c r="AK127">
        <f t="shared" si="26"/>
        <v>0</v>
      </c>
      <c r="AL127">
        <f t="shared" si="26"/>
        <v>0</v>
      </c>
      <c r="AM127">
        <f t="shared" si="26"/>
        <v>0</v>
      </c>
      <c r="AN127">
        <f t="shared" si="26"/>
        <v>0</v>
      </c>
      <c r="AO127">
        <f t="shared" si="26"/>
        <v>0</v>
      </c>
      <c r="AP127">
        <f t="shared" si="26"/>
        <v>0</v>
      </c>
      <c r="AQ127">
        <f t="shared" si="26"/>
        <v>0</v>
      </c>
      <c r="AR127">
        <f t="shared" si="26"/>
        <v>0</v>
      </c>
      <c r="AS127">
        <f t="shared" si="26"/>
        <v>0</v>
      </c>
      <c r="AT127">
        <f t="shared" si="26"/>
        <v>0</v>
      </c>
      <c r="AU127">
        <f t="shared" si="26"/>
        <v>0</v>
      </c>
      <c r="AV127">
        <f t="shared" si="26"/>
        <v>0</v>
      </c>
      <c r="AW127">
        <f t="shared" si="26"/>
        <v>0</v>
      </c>
      <c r="AX127">
        <f t="shared" si="26"/>
        <v>0</v>
      </c>
      <c r="AY127">
        <f t="shared" si="25"/>
        <v>0</v>
      </c>
      <c r="AZ127">
        <f t="shared" si="25"/>
        <v>0.24922295670446087</v>
      </c>
      <c r="BA127">
        <f t="shared" si="25"/>
        <v>0</v>
      </c>
      <c r="BB127">
        <f t="shared" si="24"/>
        <v>0</v>
      </c>
      <c r="BC127">
        <f t="shared" si="24"/>
        <v>0</v>
      </c>
      <c r="BD127">
        <f t="shared" si="24"/>
        <v>0</v>
      </c>
      <c r="BE127">
        <f t="shared" si="22"/>
        <v>0</v>
      </c>
      <c r="BF127">
        <f t="shared" si="22"/>
        <v>0</v>
      </c>
      <c r="BG127">
        <f t="shared" si="22"/>
        <v>0</v>
      </c>
      <c r="BH127">
        <f t="shared" si="22"/>
        <v>0</v>
      </c>
      <c r="BI127">
        <f t="shared" si="22"/>
        <v>0</v>
      </c>
      <c r="BJ127">
        <f t="shared" si="22"/>
        <v>0</v>
      </c>
      <c r="BK127">
        <f t="shared" si="22"/>
        <v>0</v>
      </c>
      <c r="BL127">
        <f t="shared" si="22"/>
        <v>0</v>
      </c>
      <c r="BM127">
        <f t="shared" si="22"/>
        <v>0</v>
      </c>
      <c r="BN127">
        <f t="shared" si="22"/>
        <v>0</v>
      </c>
      <c r="BO127">
        <f t="shared" si="22"/>
        <v>0</v>
      </c>
      <c r="BP127">
        <f t="shared" si="22"/>
        <v>0</v>
      </c>
      <c r="BQ127">
        <f t="shared" si="22"/>
        <v>0</v>
      </c>
      <c r="BR127">
        <f t="shared" si="10"/>
        <v>0</v>
      </c>
      <c r="BS127">
        <f t="shared" si="10"/>
        <v>0</v>
      </c>
    </row>
    <row r="128" spans="3:71" ht="13" x14ac:dyDescent="0.25">
      <c r="C128" s="76">
        <v>50</v>
      </c>
      <c r="D128">
        <f t="shared" si="23"/>
        <v>0</v>
      </c>
      <c r="E128">
        <f t="shared" si="23"/>
        <v>0</v>
      </c>
      <c r="F128">
        <f t="shared" si="23"/>
        <v>0</v>
      </c>
      <c r="G128">
        <f t="shared" si="23"/>
        <v>0</v>
      </c>
      <c r="H128">
        <f t="shared" si="23"/>
        <v>0</v>
      </c>
      <c r="I128">
        <f t="shared" si="23"/>
        <v>0</v>
      </c>
      <c r="J128">
        <f t="shared" si="23"/>
        <v>0</v>
      </c>
      <c r="K128">
        <f t="shared" si="23"/>
        <v>0</v>
      </c>
      <c r="L128">
        <f t="shared" si="23"/>
        <v>0</v>
      </c>
      <c r="M128">
        <f t="shared" si="23"/>
        <v>0</v>
      </c>
      <c r="N128">
        <f t="shared" si="23"/>
        <v>0</v>
      </c>
      <c r="O128">
        <f t="shared" si="23"/>
        <v>0</v>
      </c>
      <c r="P128">
        <f t="shared" si="23"/>
        <v>0</v>
      </c>
      <c r="Q128">
        <f t="shared" si="23"/>
        <v>0</v>
      </c>
      <c r="R128">
        <f t="shared" si="23"/>
        <v>0</v>
      </c>
      <c r="S128">
        <f t="shared" si="23"/>
        <v>0</v>
      </c>
      <c r="T128">
        <f t="shared" si="21"/>
        <v>0</v>
      </c>
      <c r="U128">
        <f t="shared" si="21"/>
        <v>0</v>
      </c>
      <c r="V128">
        <f t="shared" si="21"/>
        <v>0</v>
      </c>
      <c r="W128">
        <f t="shared" si="21"/>
        <v>0</v>
      </c>
      <c r="X128">
        <f t="shared" si="21"/>
        <v>0</v>
      </c>
      <c r="Y128">
        <f t="shared" si="21"/>
        <v>0</v>
      </c>
      <c r="Z128">
        <f t="shared" si="21"/>
        <v>0</v>
      </c>
      <c r="AA128">
        <f t="shared" si="21"/>
        <v>0</v>
      </c>
      <c r="AB128">
        <f t="shared" si="21"/>
        <v>0</v>
      </c>
      <c r="AC128">
        <f t="shared" si="21"/>
        <v>0</v>
      </c>
      <c r="AD128">
        <f t="shared" si="21"/>
        <v>0</v>
      </c>
      <c r="AE128">
        <f t="shared" si="21"/>
        <v>0</v>
      </c>
      <c r="AF128">
        <f t="shared" si="21"/>
        <v>0</v>
      </c>
      <c r="AG128">
        <f t="shared" si="21"/>
        <v>0</v>
      </c>
      <c r="AH128">
        <f t="shared" si="21"/>
        <v>0</v>
      </c>
      <c r="AI128">
        <f t="shared" si="26"/>
        <v>0</v>
      </c>
      <c r="AJ128">
        <f t="shared" si="26"/>
        <v>0</v>
      </c>
      <c r="AK128">
        <f t="shared" si="26"/>
        <v>0</v>
      </c>
      <c r="AL128">
        <f t="shared" si="26"/>
        <v>0</v>
      </c>
      <c r="AM128">
        <f t="shared" si="26"/>
        <v>0</v>
      </c>
      <c r="AN128">
        <f t="shared" si="26"/>
        <v>0</v>
      </c>
      <c r="AO128">
        <f t="shared" si="26"/>
        <v>0</v>
      </c>
      <c r="AP128">
        <f t="shared" si="26"/>
        <v>0</v>
      </c>
      <c r="AQ128">
        <f t="shared" si="26"/>
        <v>0</v>
      </c>
      <c r="AR128">
        <f t="shared" si="26"/>
        <v>0</v>
      </c>
      <c r="AS128">
        <f t="shared" si="26"/>
        <v>0</v>
      </c>
      <c r="AT128">
        <f t="shared" si="26"/>
        <v>0</v>
      </c>
      <c r="AU128">
        <f t="shared" si="26"/>
        <v>0</v>
      </c>
      <c r="AV128">
        <f t="shared" si="26"/>
        <v>0</v>
      </c>
      <c r="AW128">
        <f t="shared" si="26"/>
        <v>0</v>
      </c>
      <c r="AX128">
        <f t="shared" si="26"/>
        <v>0</v>
      </c>
      <c r="AY128">
        <f t="shared" si="25"/>
        <v>0</v>
      </c>
      <c r="AZ128">
        <f t="shared" si="25"/>
        <v>0</v>
      </c>
      <c r="BA128">
        <f t="shared" si="25"/>
        <v>0.24177462289263532</v>
      </c>
      <c r="BB128">
        <f t="shared" si="24"/>
        <v>0</v>
      </c>
      <c r="BC128">
        <f t="shared" si="24"/>
        <v>0</v>
      </c>
      <c r="BD128">
        <f t="shared" si="24"/>
        <v>0</v>
      </c>
      <c r="BE128">
        <f t="shared" si="22"/>
        <v>0</v>
      </c>
      <c r="BF128">
        <f t="shared" si="22"/>
        <v>0</v>
      </c>
      <c r="BG128">
        <f t="shared" si="22"/>
        <v>0</v>
      </c>
      <c r="BH128">
        <f t="shared" si="22"/>
        <v>0</v>
      </c>
      <c r="BI128">
        <f t="shared" si="22"/>
        <v>0</v>
      </c>
      <c r="BJ128">
        <f t="shared" si="22"/>
        <v>0</v>
      </c>
      <c r="BK128">
        <f t="shared" si="22"/>
        <v>0</v>
      </c>
      <c r="BL128">
        <f t="shared" si="22"/>
        <v>0</v>
      </c>
      <c r="BM128">
        <f t="shared" si="22"/>
        <v>0</v>
      </c>
      <c r="BN128">
        <f t="shared" si="22"/>
        <v>0</v>
      </c>
      <c r="BO128">
        <f t="shared" si="22"/>
        <v>0</v>
      </c>
      <c r="BP128">
        <f t="shared" si="22"/>
        <v>0</v>
      </c>
      <c r="BQ128">
        <f t="shared" si="22"/>
        <v>0</v>
      </c>
      <c r="BR128">
        <f t="shared" si="10"/>
        <v>0</v>
      </c>
      <c r="BS128">
        <f t="shared" si="10"/>
        <v>0</v>
      </c>
    </row>
    <row r="129" spans="3:71" ht="13" x14ac:dyDescent="0.25">
      <c r="C129" s="76">
        <v>51</v>
      </c>
      <c r="D129">
        <f t="shared" si="23"/>
        <v>0</v>
      </c>
      <c r="E129">
        <f t="shared" si="23"/>
        <v>0</v>
      </c>
      <c r="F129">
        <f t="shared" si="23"/>
        <v>0</v>
      </c>
      <c r="G129">
        <f t="shared" si="23"/>
        <v>0</v>
      </c>
      <c r="H129">
        <f t="shared" si="23"/>
        <v>0</v>
      </c>
      <c r="I129">
        <f t="shared" si="23"/>
        <v>0</v>
      </c>
      <c r="J129">
        <f t="shared" si="23"/>
        <v>0</v>
      </c>
      <c r="K129">
        <f t="shared" si="23"/>
        <v>0</v>
      </c>
      <c r="L129">
        <f t="shared" si="23"/>
        <v>0</v>
      </c>
      <c r="M129">
        <f t="shared" si="23"/>
        <v>0</v>
      </c>
      <c r="N129">
        <f t="shared" si="23"/>
        <v>0</v>
      </c>
      <c r="O129">
        <f t="shared" si="23"/>
        <v>0</v>
      </c>
      <c r="P129">
        <f t="shared" si="23"/>
        <v>0</v>
      </c>
      <c r="Q129">
        <f t="shared" si="23"/>
        <v>0</v>
      </c>
      <c r="R129">
        <f t="shared" si="23"/>
        <v>0</v>
      </c>
      <c r="S129">
        <f t="shared" si="23"/>
        <v>0</v>
      </c>
      <c r="T129">
        <f t="shared" si="21"/>
        <v>0</v>
      </c>
      <c r="U129">
        <f t="shared" si="21"/>
        <v>0</v>
      </c>
      <c r="V129">
        <f t="shared" si="21"/>
        <v>0</v>
      </c>
      <c r="W129">
        <f t="shared" si="21"/>
        <v>0</v>
      </c>
      <c r="X129">
        <f t="shared" si="21"/>
        <v>0</v>
      </c>
      <c r="Y129">
        <f t="shared" si="21"/>
        <v>0</v>
      </c>
      <c r="Z129">
        <f t="shared" si="21"/>
        <v>0</v>
      </c>
      <c r="AA129">
        <f t="shared" si="21"/>
        <v>0</v>
      </c>
      <c r="AB129">
        <f t="shared" si="21"/>
        <v>0</v>
      </c>
      <c r="AC129">
        <f t="shared" si="21"/>
        <v>0</v>
      </c>
      <c r="AD129">
        <f t="shared" si="21"/>
        <v>0</v>
      </c>
      <c r="AE129">
        <f t="shared" si="21"/>
        <v>0</v>
      </c>
      <c r="AF129">
        <f t="shared" si="21"/>
        <v>0</v>
      </c>
      <c r="AG129">
        <f t="shared" si="21"/>
        <v>0</v>
      </c>
      <c r="AH129">
        <f t="shared" si="21"/>
        <v>0</v>
      </c>
      <c r="AI129">
        <f t="shared" si="26"/>
        <v>0</v>
      </c>
      <c r="AJ129">
        <f t="shared" si="26"/>
        <v>0</v>
      </c>
      <c r="AK129">
        <f t="shared" si="26"/>
        <v>0</v>
      </c>
      <c r="AL129">
        <f t="shared" si="26"/>
        <v>0</v>
      </c>
      <c r="AM129">
        <f t="shared" si="26"/>
        <v>0</v>
      </c>
      <c r="AN129">
        <f t="shared" si="26"/>
        <v>0</v>
      </c>
      <c r="AO129">
        <f t="shared" si="26"/>
        <v>0</v>
      </c>
      <c r="AP129">
        <f t="shared" si="26"/>
        <v>0</v>
      </c>
      <c r="AQ129">
        <f t="shared" si="26"/>
        <v>0</v>
      </c>
      <c r="AR129">
        <f t="shared" si="26"/>
        <v>0</v>
      </c>
      <c r="AS129">
        <f t="shared" si="26"/>
        <v>0</v>
      </c>
      <c r="AT129">
        <f t="shared" si="26"/>
        <v>0</v>
      </c>
      <c r="AU129">
        <f t="shared" si="26"/>
        <v>0</v>
      </c>
      <c r="AV129">
        <f t="shared" si="26"/>
        <v>0</v>
      </c>
      <c r="AW129">
        <f t="shared" si="26"/>
        <v>0</v>
      </c>
      <c r="AX129">
        <f t="shared" si="26"/>
        <v>0</v>
      </c>
      <c r="AY129">
        <f t="shared" si="25"/>
        <v>0</v>
      </c>
      <c r="AZ129">
        <f t="shared" si="25"/>
        <v>0</v>
      </c>
      <c r="BA129">
        <f t="shared" si="25"/>
        <v>0</v>
      </c>
      <c r="BB129">
        <f t="shared" si="24"/>
        <v>8.420727248052956E-2</v>
      </c>
      <c r="BC129">
        <f t="shared" si="24"/>
        <v>0</v>
      </c>
      <c r="BD129">
        <f t="shared" si="24"/>
        <v>0</v>
      </c>
      <c r="BE129">
        <f t="shared" si="22"/>
        <v>0</v>
      </c>
      <c r="BF129">
        <f t="shared" si="22"/>
        <v>0</v>
      </c>
      <c r="BG129">
        <f t="shared" si="22"/>
        <v>0</v>
      </c>
      <c r="BH129">
        <f t="shared" si="22"/>
        <v>0</v>
      </c>
      <c r="BI129">
        <f t="shared" si="22"/>
        <v>0</v>
      </c>
      <c r="BJ129">
        <f t="shared" si="22"/>
        <v>0</v>
      </c>
      <c r="BK129">
        <f t="shared" si="22"/>
        <v>0</v>
      </c>
      <c r="BL129">
        <f t="shared" si="22"/>
        <v>0</v>
      </c>
      <c r="BM129">
        <f t="shared" si="22"/>
        <v>0</v>
      </c>
      <c r="BN129">
        <f t="shared" si="22"/>
        <v>0</v>
      </c>
      <c r="BO129">
        <f t="shared" si="22"/>
        <v>0</v>
      </c>
      <c r="BP129">
        <f t="shared" si="22"/>
        <v>0</v>
      </c>
      <c r="BQ129">
        <f t="shared" si="22"/>
        <v>0</v>
      </c>
      <c r="BR129">
        <f t="shared" si="10"/>
        <v>0</v>
      </c>
      <c r="BS129">
        <f t="shared" si="10"/>
        <v>0</v>
      </c>
    </row>
    <row r="130" spans="3:71" ht="13" x14ac:dyDescent="0.25">
      <c r="C130" s="76">
        <v>52</v>
      </c>
      <c r="D130">
        <f t="shared" si="23"/>
        <v>0</v>
      </c>
      <c r="E130">
        <f t="shared" si="23"/>
        <v>0</v>
      </c>
      <c r="F130">
        <f t="shared" si="23"/>
        <v>0</v>
      </c>
      <c r="G130">
        <f t="shared" si="23"/>
        <v>0</v>
      </c>
      <c r="H130">
        <f t="shared" si="23"/>
        <v>0</v>
      </c>
      <c r="I130">
        <f t="shared" si="23"/>
        <v>0</v>
      </c>
      <c r="J130">
        <f t="shared" si="23"/>
        <v>0</v>
      </c>
      <c r="K130">
        <f t="shared" si="23"/>
        <v>0</v>
      </c>
      <c r="L130">
        <f t="shared" si="23"/>
        <v>0</v>
      </c>
      <c r="M130">
        <f t="shared" si="23"/>
        <v>0</v>
      </c>
      <c r="N130">
        <f t="shared" si="23"/>
        <v>0</v>
      </c>
      <c r="O130">
        <f t="shared" si="23"/>
        <v>0</v>
      </c>
      <c r="P130">
        <f t="shared" si="23"/>
        <v>0</v>
      </c>
      <c r="Q130">
        <f t="shared" si="23"/>
        <v>0</v>
      </c>
      <c r="R130">
        <f t="shared" si="23"/>
        <v>0</v>
      </c>
      <c r="S130">
        <f t="shared" si="23"/>
        <v>0</v>
      </c>
      <c r="T130">
        <f t="shared" si="21"/>
        <v>0</v>
      </c>
      <c r="U130">
        <f t="shared" si="21"/>
        <v>0</v>
      </c>
      <c r="V130">
        <f t="shared" si="21"/>
        <v>0</v>
      </c>
      <c r="W130">
        <f t="shared" si="21"/>
        <v>0</v>
      </c>
      <c r="X130">
        <f t="shared" si="21"/>
        <v>0</v>
      </c>
      <c r="Y130">
        <f t="shared" si="21"/>
        <v>0</v>
      </c>
      <c r="Z130">
        <f t="shared" si="21"/>
        <v>0</v>
      </c>
      <c r="AA130">
        <f t="shared" si="21"/>
        <v>0</v>
      </c>
      <c r="AB130">
        <f t="shared" si="21"/>
        <v>0</v>
      </c>
      <c r="AC130">
        <f t="shared" si="21"/>
        <v>0</v>
      </c>
      <c r="AD130">
        <f t="shared" si="21"/>
        <v>0</v>
      </c>
      <c r="AE130">
        <f t="shared" si="21"/>
        <v>0</v>
      </c>
      <c r="AF130">
        <f t="shared" si="21"/>
        <v>0</v>
      </c>
      <c r="AG130">
        <f t="shared" si="21"/>
        <v>0</v>
      </c>
      <c r="AH130">
        <f t="shared" si="21"/>
        <v>0</v>
      </c>
      <c r="AI130">
        <f t="shared" si="26"/>
        <v>0</v>
      </c>
      <c r="AJ130">
        <f t="shared" si="26"/>
        <v>0</v>
      </c>
      <c r="AK130">
        <f t="shared" si="26"/>
        <v>0</v>
      </c>
      <c r="AL130">
        <f t="shared" si="26"/>
        <v>0</v>
      </c>
      <c r="AM130">
        <f t="shared" si="26"/>
        <v>0</v>
      </c>
      <c r="AN130">
        <f t="shared" si="26"/>
        <v>0</v>
      </c>
      <c r="AO130">
        <f t="shared" si="26"/>
        <v>0</v>
      </c>
      <c r="AP130">
        <f t="shared" si="26"/>
        <v>0</v>
      </c>
      <c r="AQ130">
        <f t="shared" si="26"/>
        <v>0</v>
      </c>
      <c r="AR130">
        <f t="shared" si="26"/>
        <v>0</v>
      </c>
      <c r="AS130">
        <f t="shared" si="26"/>
        <v>0</v>
      </c>
      <c r="AT130">
        <f t="shared" si="26"/>
        <v>0</v>
      </c>
      <c r="AU130">
        <f t="shared" si="26"/>
        <v>0</v>
      </c>
      <c r="AV130">
        <f t="shared" si="26"/>
        <v>0</v>
      </c>
      <c r="AW130">
        <f t="shared" si="26"/>
        <v>0</v>
      </c>
      <c r="AX130">
        <f t="shared" si="26"/>
        <v>0</v>
      </c>
      <c r="AY130">
        <f t="shared" si="25"/>
        <v>0</v>
      </c>
      <c r="AZ130">
        <f t="shared" si="25"/>
        <v>0</v>
      </c>
      <c r="BA130">
        <f t="shared" si="25"/>
        <v>0</v>
      </c>
      <c r="BB130">
        <f t="shared" si="24"/>
        <v>0</v>
      </c>
      <c r="BC130">
        <f t="shared" si="24"/>
        <v>0.36928404415899607</v>
      </c>
      <c r="BD130">
        <f t="shared" si="24"/>
        <v>0</v>
      </c>
      <c r="BE130">
        <f t="shared" si="22"/>
        <v>0</v>
      </c>
      <c r="BF130">
        <f t="shared" si="22"/>
        <v>0</v>
      </c>
      <c r="BG130">
        <f t="shared" si="22"/>
        <v>0</v>
      </c>
      <c r="BH130">
        <f t="shared" si="22"/>
        <v>0</v>
      </c>
      <c r="BI130">
        <f t="shared" si="22"/>
        <v>0</v>
      </c>
      <c r="BJ130">
        <f t="shared" si="22"/>
        <v>0</v>
      </c>
      <c r="BK130">
        <f t="shared" si="22"/>
        <v>0</v>
      </c>
      <c r="BL130">
        <f t="shared" si="22"/>
        <v>0</v>
      </c>
      <c r="BM130">
        <f t="shared" si="22"/>
        <v>0</v>
      </c>
      <c r="BN130">
        <f t="shared" si="22"/>
        <v>0</v>
      </c>
      <c r="BO130">
        <f t="shared" si="22"/>
        <v>0</v>
      </c>
      <c r="BP130">
        <f t="shared" si="22"/>
        <v>0</v>
      </c>
      <c r="BQ130">
        <f t="shared" si="22"/>
        <v>0</v>
      </c>
      <c r="BR130">
        <f t="shared" si="10"/>
        <v>0</v>
      </c>
      <c r="BS130">
        <f t="shared" si="10"/>
        <v>0</v>
      </c>
    </row>
    <row r="131" spans="3:71" ht="13" x14ac:dyDescent="0.25">
      <c r="C131" s="76">
        <v>53</v>
      </c>
      <c r="D131">
        <f t="shared" si="23"/>
        <v>0</v>
      </c>
      <c r="E131">
        <f t="shared" si="23"/>
        <v>0</v>
      </c>
      <c r="F131">
        <f t="shared" si="23"/>
        <v>0</v>
      </c>
      <c r="G131">
        <f t="shared" si="23"/>
        <v>0</v>
      </c>
      <c r="H131">
        <f t="shared" si="23"/>
        <v>0</v>
      </c>
      <c r="I131">
        <f t="shared" si="23"/>
        <v>0</v>
      </c>
      <c r="J131">
        <f t="shared" si="23"/>
        <v>0</v>
      </c>
      <c r="K131">
        <f t="shared" si="23"/>
        <v>0</v>
      </c>
      <c r="L131">
        <f t="shared" si="23"/>
        <v>0</v>
      </c>
      <c r="M131">
        <f t="shared" si="23"/>
        <v>0</v>
      </c>
      <c r="N131">
        <f t="shared" si="23"/>
        <v>0</v>
      </c>
      <c r="O131">
        <f t="shared" si="23"/>
        <v>0</v>
      </c>
      <c r="P131">
        <f t="shared" si="23"/>
        <v>0</v>
      </c>
      <c r="Q131">
        <f t="shared" si="23"/>
        <v>0</v>
      </c>
      <c r="R131">
        <f t="shared" si="23"/>
        <v>0</v>
      </c>
      <c r="S131">
        <f t="shared" si="23"/>
        <v>0</v>
      </c>
      <c r="T131">
        <f t="shared" si="21"/>
        <v>0</v>
      </c>
      <c r="U131">
        <f t="shared" si="21"/>
        <v>0</v>
      </c>
      <c r="V131">
        <f t="shared" si="21"/>
        <v>0</v>
      </c>
      <c r="W131">
        <f t="shared" si="21"/>
        <v>0</v>
      </c>
      <c r="X131">
        <f t="shared" si="21"/>
        <v>0</v>
      </c>
      <c r="Y131">
        <f t="shared" si="21"/>
        <v>0</v>
      </c>
      <c r="Z131">
        <f t="shared" si="21"/>
        <v>0</v>
      </c>
      <c r="AA131">
        <f t="shared" si="21"/>
        <v>0</v>
      </c>
      <c r="AB131">
        <f t="shared" si="21"/>
        <v>0</v>
      </c>
      <c r="AC131">
        <f t="shared" si="21"/>
        <v>0</v>
      </c>
      <c r="AD131">
        <f t="shared" si="21"/>
        <v>0</v>
      </c>
      <c r="AE131">
        <f t="shared" si="21"/>
        <v>0</v>
      </c>
      <c r="AF131">
        <f t="shared" si="21"/>
        <v>0</v>
      </c>
      <c r="AG131">
        <f t="shared" si="21"/>
        <v>0</v>
      </c>
      <c r="AH131">
        <f t="shared" si="21"/>
        <v>0</v>
      </c>
      <c r="AI131">
        <f t="shared" si="26"/>
        <v>0</v>
      </c>
      <c r="AJ131">
        <f t="shared" si="26"/>
        <v>0</v>
      </c>
      <c r="AK131">
        <f t="shared" si="26"/>
        <v>0</v>
      </c>
      <c r="AL131">
        <f t="shared" si="26"/>
        <v>0</v>
      </c>
      <c r="AM131">
        <f t="shared" si="26"/>
        <v>0</v>
      </c>
      <c r="AN131">
        <f t="shared" si="26"/>
        <v>0</v>
      </c>
      <c r="AO131">
        <f t="shared" si="26"/>
        <v>0</v>
      </c>
      <c r="AP131">
        <f t="shared" si="26"/>
        <v>0</v>
      </c>
      <c r="AQ131">
        <f t="shared" si="26"/>
        <v>0</v>
      </c>
      <c r="AR131">
        <f t="shared" si="26"/>
        <v>0</v>
      </c>
      <c r="AS131">
        <f t="shared" si="26"/>
        <v>0</v>
      </c>
      <c r="AT131">
        <f t="shared" si="26"/>
        <v>0</v>
      </c>
      <c r="AU131">
        <f t="shared" si="26"/>
        <v>0</v>
      </c>
      <c r="AV131">
        <f t="shared" si="26"/>
        <v>0</v>
      </c>
      <c r="AW131">
        <f t="shared" si="26"/>
        <v>0</v>
      </c>
      <c r="AX131">
        <f t="shared" si="26"/>
        <v>0</v>
      </c>
      <c r="AY131">
        <f t="shared" si="25"/>
        <v>0</v>
      </c>
      <c r="AZ131">
        <f t="shared" si="25"/>
        <v>0</v>
      </c>
      <c r="BA131">
        <f t="shared" si="25"/>
        <v>0</v>
      </c>
      <c r="BB131">
        <f t="shared" si="24"/>
        <v>0</v>
      </c>
      <c r="BC131">
        <f t="shared" si="24"/>
        <v>0</v>
      </c>
      <c r="BD131">
        <f t="shared" si="24"/>
        <v>0.24894400758770527</v>
      </c>
      <c r="BE131">
        <f t="shared" si="22"/>
        <v>0</v>
      </c>
      <c r="BF131">
        <f t="shared" si="22"/>
        <v>0</v>
      </c>
      <c r="BG131">
        <f t="shared" si="22"/>
        <v>0</v>
      </c>
      <c r="BH131">
        <f t="shared" si="22"/>
        <v>0</v>
      </c>
      <c r="BI131">
        <f t="shared" si="22"/>
        <v>0</v>
      </c>
      <c r="BJ131">
        <f t="shared" si="22"/>
        <v>0</v>
      </c>
      <c r="BK131">
        <f t="shared" si="22"/>
        <v>0</v>
      </c>
      <c r="BL131">
        <f t="shared" si="22"/>
        <v>0</v>
      </c>
      <c r="BM131">
        <f t="shared" si="22"/>
        <v>0</v>
      </c>
      <c r="BN131">
        <f t="shared" si="22"/>
        <v>0</v>
      </c>
      <c r="BO131">
        <f t="shared" si="22"/>
        <v>0</v>
      </c>
      <c r="BP131">
        <f t="shared" si="22"/>
        <v>0</v>
      </c>
      <c r="BQ131">
        <f t="shared" si="22"/>
        <v>0</v>
      </c>
      <c r="BR131">
        <f t="shared" si="10"/>
        <v>0</v>
      </c>
      <c r="BS131">
        <f t="shared" si="10"/>
        <v>0</v>
      </c>
    </row>
    <row r="132" spans="3:71" ht="13" x14ac:dyDescent="0.25">
      <c r="C132" s="76">
        <v>54</v>
      </c>
      <c r="D132">
        <f t="shared" si="23"/>
        <v>0</v>
      </c>
      <c r="E132">
        <f t="shared" si="23"/>
        <v>0</v>
      </c>
      <c r="F132">
        <f t="shared" si="23"/>
        <v>0</v>
      </c>
      <c r="G132">
        <f t="shared" si="23"/>
        <v>0</v>
      </c>
      <c r="H132">
        <f t="shared" si="23"/>
        <v>0</v>
      </c>
      <c r="I132">
        <f t="shared" si="23"/>
        <v>0</v>
      </c>
      <c r="J132">
        <f t="shared" si="23"/>
        <v>0</v>
      </c>
      <c r="K132">
        <f t="shared" si="23"/>
        <v>0</v>
      </c>
      <c r="L132">
        <f t="shared" si="23"/>
        <v>0</v>
      </c>
      <c r="M132">
        <f t="shared" si="23"/>
        <v>0</v>
      </c>
      <c r="N132">
        <f t="shared" si="23"/>
        <v>0</v>
      </c>
      <c r="O132">
        <f t="shared" si="23"/>
        <v>0</v>
      </c>
      <c r="P132">
        <f t="shared" si="23"/>
        <v>0</v>
      </c>
      <c r="Q132">
        <f t="shared" si="23"/>
        <v>0</v>
      </c>
      <c r="R132">
        <f t="shared" si="23"/>
        <v>0</v>
      </c>
      <c r="S132">
        <f t="shared" si="23"/>
        <v>0</v>
      </c>
      <c r="T132">
        <f t="shared" si="21"/>
        <v>0</v>
      </c>
      <c r="U132">
        <f t="shared" si="21"/>
        <v>0</v>
      </c>
      <c r="V132">
        <f t="shared" si="21"/>
        <v>0</v>
      </c>
      <c r="W132">
        <f t="shared" si="21"/>
        <v>0</v>
      </c>
      <c r="X132">
        <f t="shared" si="21"/>
        <v>0</v>
      </c>
      <c r="Y132">
        <f t="shared" si="21"/>
        <v>0</v>
      </c>
      <c r="Z132">
        <f t="shared" si="21"/>
        <v>0</v>
      </c>
      <c r="AA132">
        <f t="shared" si="21"/>
        <v>0</v>
      </c>
      <c r="AB132">
        <f t="shared" si="21"/>
        <v>0</v>
      </c>
      <c r="AC132">
        <f t="shared" si="21"/>
        <v>0</v>
      </c>
      <c r="AD132">
        <f t="shared" si="21"/>
        <v>0</v>
      </c>
      <c r="AE132">
        <f t="shared" si="21"/>
        <v>0</v>
      </c>
      <c r="AF132">
        <f t="shared" si="21"/>
        <v>0</v>
      </c>
      <c r="AG132">
        <f t="shared" si="21"/>
        <v>0</v>
      </c>
      <c r="AH132">
        <f t="shared" si="21"/>
        <v>0</v>
      </c>
      <c r="AI132">
        <f t="shared" si="26"/>
        <v>0</v>
      </c>
      <c r="AJ132">
        <f t="shared" si="26"/>
        <v>0</v>
      </c>
      <c r="AK132">
        <f t="shared" si="26"/>
        <v>0</v>
      </c>
      <c r="AL132">
        <f t="shared" si="26"/>
        <v>0</v>
      </c>
      <c r="AM132">
        <f t="shared" si="26"/>
        <v>0</v>
      </c>
      <c r="AN132">
        <f t="shared" si="26"/>
        <v>0</v>
      </c>
      <c r="AO132">
        <f t="shared" si="26"/>
        <v>0</v>
      </c>
      <c r="AP132">
        <f t="shared" si="26"/>
        <v>0</v>
      </c>
      <c r="AQ132">
        <f t="shared" si="26"/>
        <v>0</v>
      </c>
      <c r="AR132">
        <f t="shared" si="26"/>
        <v>0</v>
      </c>
      <c r="AS132">
        <f t="shared" si="26"/>
        <v>0</v>
      </c>
      <c r="AT132">
        <f t="shared" si="26"/>
        <v>0</v>
      </c>
      <c r="AU132">
        <f t="shared" si="26"/>
        <v>0</v>
      </c>
      <c r="AV132">
        <f t="shared" si="26"/>
        <v>0</v>
      </c>
      <c r="AW132">
        <f t="shared" si="26"/>
        <v>0</v>
      </c>
      <c r="AX132">
        <f t="shared" si="26"/>
        <v>0</v>
      </c>
      <c r="AY132">
        <f t="shared" si="25"/>
        <v>0</v>
      </c>
      <c r="AZ132">
        <f t="shared" si="25"/>
        <v>0</v>
      </c>
      <c r="BA132">
        <f t="shared" si="25"/>
        <v>0</v>
      </c>
      <c r="BB132">
        <f t="shared" si="24"/>
        <v>0</v>
      </c>
      <c r="BC132">
        <f t="shared" si="24"/>
        <v>0</v>
      </c>
      <c r="BD132">
        <f t="shared" si="24"/>
        <v>0</v>
      </c>
      <c r="BE132">
        <f t="shared" si="22"/>
        <v>1.3159804864873989E-2</v>
      </c>
      <c r="BF132">
        <f t="shared" si="22"/>
        <v>0</v>
      </c>
      <c r="BG132">
        <f t="shared" si="22"/>
        <v>0</v>
      </c>
      <c r="BH132">
        <f t="shared" si="22"/>
        <v>0</v>
      </c>
      <c r="BI132">
        <f t="shared" si="22"/>
        <v>0</v>
      </c>
      <c r="BJ132">
        <f t="shared" si="22"/>
        <v>0</v>
      </c>
      <c r="BK132">
        <f t="shared" si="22"/>
        <v>0</v>
      </c>
      <c r="BL132">
        <f t="shared" si="22"/>
        <v>0</v>
      </c>
      <c r="BM132">
        <f t="shared" si="22"/>
        <v>0</v>
      </c>
      <c r="BN132">
        <f t="shared" si="22"/>
        <v>0</v>
      </c>
      <c r="BO132">
        <f t="shared" si="22"/>
        <v>0</v>
      </c>
      <c r="BP132">
        <f t="shared" si="22"/>
        <v>0</v>
      </c>
      <c r="BQ132">
        <f t="shared" si="22"/>
        <v>0</v>
      </c>
      <c r="BR132">
        <f t="shared" si="10"/>
        <v>0</v>
      </c>
      <c r="BS132">
        <f t="shared" si="10"/>
        <v>0</v>
      </c>
    </row>
    <row r="133" spans="3:71" ht="13" x14ac:dyDescent="0.25">
      <c r="C133" s="76">
        <v>55</v>
      </c>
      <c r="D133">
        <f t="shared" si="23"/>
        <v>0</v>
      </c>
      <c r="E133">
        <f t="shared" si="23"/>
        <v>0</v>
      </c>
      <c r="F133">
        <f t="shared" si="23"/>
        <v>0</v>
      </c>
      <c r="G133">
        <f t="shared" si="23"/>
        <v>0</v>
      </c>
      <c r="H133">
        <f t="shared" si="23"/>
        <v>0</v>
      </c>
      <c r="I133">
        <f t="shared" si="23"/>
        <v>0</v>
      </c>
      <c r="J133">
        <f t="shared" si="23"/>
        <v>0</v>
      </c>
      <c r="K133">
        <f t="shared" si="23"/>
        <v>0</v>
      </c>
      <c r="L133">
        <f t="shared" si="23"/>
        <v>0</v>
      </c>
      <c r="M133">
        <f t="shared" si="23"/>
        <v>0</v>
      </c>
      <c r="N133">
        <f t="shared" si="23"/>
        <v>0</v>
      </c>
      <c r="O133">
        <f t="shared" si="23"/>
        <v>0</v>
      </c>
      <c r="P133">
        <f t="shared" si="23"/>
        <v>0</v>
      </c>
      <c r="Q133">
        <f t="shared" si="23"/>
        <v>0</v>
      </c>
      <c r="R133">
        <f t="shared" si="23"/>
        <v>0</v>
      </c>
      <c r="S133">
        <f t="shared" si="23"/>
        <v>0</v>
      </c>
      <c r="T133">
        <f t="shared" si="21"/>
        <v>0</v>
      </c>
      <c r="U133">
        <f t="shared" si="21"/>
        <v>0</v>
      </c>
      <c r="V133">
        <f t="shared" si="21"/>
        <v>0</v>
      </c>
      <c r="W133">
        <f t="shared" si="21"/>
        <v>0</v>
      </c>
      <c r="X133">
        <f t="shared" si="21"/>
        <v>0</v>
      </c>
      <c r="Y133">
        <f t="shared" si="21"/>
        <v>0</v>
      </c>
      <c r="Z133">
        <f t="shared" si="21"/>
        <v>0</v>
      </c>
      <c r="AA133">
        <f t="shared" si="21"/>
        <v>0</v>
      </c>
      <c r="AB133">
        <f t="shared" si="21"/>
        <v>0</v>
      </c>
      <c r="AC133">
        <f t="shared" si="21"/>
        <v>0</v>
      </c>
      <c r="AD133">
        <f t="shared" si="21"/>
        <v>0</v>
      </c>
      <c r="AE133">
        <f t="shared" si="21"/>
        <v>0</v>
      </c>
      <c r="AF133">
        <f t="shared" si="21"/>
        <v>0</v>
      </c>
      <c r="AG133">
        <f t="shared" si="21"/>
        <v>0</v>
      </c>
      <c r="AH133">
        <f t="shared" si="21"/>
        <v>0</v>
      </c>
      <c r="AI133">
        <f t="shared" si="26"/>
        <v>0</v>
      </c>
      <c r="AJ133">
        <f t="shared" si="26"/>
        <v>0</v>
      </c>
      <c r="AK133">
        <f t="shared" si="26"/>
        <v>0</v>
      </c>
      <c r="AL133">
        <f t="shared" si="26"/>
        <v>0</v>
      </c>
      <c r="AM133">
        <f t="shared" si="26"/>
        <v>0</v>
      </c>
      <c r="AN133">
        <f t="shared" si="26"/>
        <v>0</v>
      </c>
      <c r="AO133">
        <f t="shared" si="26"/>
        <v>0</v>
      </c>
      <c r="AP133">
        <f t="shared" si="26"/>
        <v>0</v>
      </c>
      <c r="AQ133">
        <f t="shared" si="26"/>
        <v>0</v>
      </c>
      <c r="AR133">
        <f t="shared" si="26"/>
        <v>0</v>
      </c>
      <c r="AS133">
        <f t="shared" si="26"/>
        <v>0</v>
      </c>
      <c r="AT133">
        <f t="shared" si="26"/>
        <v>0</v>
      </c>
      <c r="AU133">
        <f t="shared" si="26"/>
        <v>0</v>
      </c>
      <c r="AV133">
        <f t="shared" si="26"/>
        <v>0</v>
      </c>
      <c r="AW133">
        <f t="shared" si="26"/>
        <v>0</v>
      </c>
      <c r="AX133">
        <f t="shared" si="26"/>
        <v>0</v>
      </c>
      <c r="AY133">
        <f t="shared" si="25"/>
        <v>0</v>
      </c>
      <c r="AZ133">
        <f t="shared" si="25"/>
        <v>0</v>
      </c>
      <c r="BA133">
        <f t="shared" si="25"/>
        <v>0</v>
      </c>
      <c r="BB133">
        <f t="shared" si="24"/>
        <v>0</v>
      </c>
      <c r="BC133">
        <f t="shared" si="24"/>
        <v>0</v>
      </c>
      <c r="BD133">
        <f t="shared" si="24"/>
        <v>0</v>
      </c>
      <c r="BE133">
        <f t="shared" si="22"/>
        <v>0</v>
      </c>
      <c r="BF133">
        <f t="shared" si="22"/>
        <v>0.27063970820327571</v>
      </c>
      <c r="BG133">
        <f t="shared" si="22"/>
        <v>0</v>
      </c>
      <c r="BH133">
        <f t="shared" si="22"/>
        <v>0</v>
      </c>
      <c r="BI133">
        <f t="shared" si="22"/>
        <v>0</v>
      </c>
      <c r="BJ133">
        <f t="shared" si="22"/>
        <v>0</v>
      </c>
      <c r="BK133">
        <f t="shared" si="22"/>
        <v>0</v>
      </c>
      <c r="BL133">
        <f t="shared" si="22"/>
        <v>0</v>
      </c>
      <c r="BM133">
        <f t="shared" si="22"/>
        <v>0</v>
      </c>
      <c r="BN133">
        <f t="shared" si="22"/>
        <v>0</v>
      </c>
      <c r="BO133">
        <f t="shared" si="22"/>
        <v>0</v>
      </c>
      <c r="BP133">
        <f t="shared" si="22"/>
        <v>0</v>
      </c>
      <c r="BQ133">
        <f t="shared" si="22"/>
        <v>0</v>
      </c>
      <c r="BR133">
        <f t="shared" si="10"/>
        <v>0</v>
      </c>
      <c r="BS133">
        <f t="shared" si="10"/>
        <v>0</v>
      </c>
    </row>
    <row r="134" spans="3:71" ht="13" x14ac:dyDescent="0.25">
      <c r="C134" s="76">
        <v>56</v>
      </c>
      <c r="D134">
        <f t="shared" si="23"/>
        <v>0</v>
      </c>
      <c r="E134">
        <f t="shared" si="23"/>
        <v>0</v>
      </c>
      <c r="F134">
        <f t="shared" si="23"/>
        <v>0</v>
      </c>
      <c r="G134">
        <f t="shared" si="23"/>
        <v>0</v>
      </c>
      <c r="H134">
        <f t="shared" si="23"/>
        <v>0</v>
      </c>
      <c r="I134">
        <f t="shared" si="23"/>
        <v>0</v>
      </c>
      <c r="J134">
        <f t="shared" si="23"/>
        <v>0</v>
      </c>
      <c r="K134">
        <f t="shared" si="23"/>
        <v>0</v>
      </c>
      <c r="L134">
        <f t="shared" si="23"/>
        <v>0</v>
      </c>
      <c r="M134">
        <f t="shared" si="23"/>
        <v>0</v>
      </c>
      <c r="N134">
        <f t="shared" si="23"/>
        <v>0</v>
      </c>
      <c r="O134">
        <f t="shared" si="23"/>
        <v>0</v>
      </c>
      <c r="P134">
        <f t="shared" si="23"/>
        <v>0</v>
      </c>
      <c r="Q134">
        <f t="shared" si="23"/>
        <v>0</v>
      </c>
      <c r="R134">
        <f t="shared" si="23"/>
        <v>0</v>
      </c>
      <c r="S134">
        <f t="shared" ref="S134:AH146" si="27">IF(S$78=$C134,S$148,0)</f>
        <v>0</v>
      </c>
      <c r="T134">
        <f t="shared" si="27"/>
        <v>0</v>
      </c>
      <c r="U134">
        <f t="shared" si="27"/>
        <v>0</v>
      </c>
      <c r="V134">
        <f t="shared" si="27"/>
        <v>0</v>
      </c>
      <c r="W134">
        <f t="shared" si="27"/>
        <v>0</v>
      </c>
      <c r="X134">
        <f t="shared" si="27"/>
        <v>0</v>
      </c>
      <c r="Y134">
        <f t="shared" si="27"/>
        <v>0</v>
      </c>
      <c r="Z134">
        <f t="shared" si="27"/>
        <v>0</v>
      </c>
      <c r="AA134">
        <f t="shared" si="27"/>
        <v>0</v>
      </c>
      <c r="AB134">
        <f t="shared" si="27"/>
        <v>0</v>
      </c>
      <c r="AC134">
        <f t="shared" si="27"/>
        <v>0</v>
      </c>
      <c r="AD134">
        <f t="shared" si="27"/>
        <v>0</v>
      </c>
      <c r="AE134">
        <f t="shared" si="27"/>
        <v>0</v>
      </c>
      <c r="AF134">
        <f t="shared" si="27"/>
        <v>0</v>
      </c>
      <c r="AG134">
        <f t="shared" si="27"/>
        <v>0</v>
      </c>
      <c r="AH134">
        <f t="shared" si="27"/>
        <v>0</v>
      </c>
      <c r="AI134">
        <f t="shared" si="26"/>
        <v>0</v>
      </c>
      <c r="AJ134">
        <f t="shared" si="26"/>
        <v>0</v>
      </c>
      <c r="AK134">
        <f t="shared" si="26"/>
        <v>0</v>
      </c>
      <c r="AL134">
        <f t="shared" si="26"/>
        <v>0</v>
      </c>
      <c r="AM134">
        <f t="shared" si="26"/>
        <v>0</v>
      </c>
      <c r="AN134">
        <f t="shared" si="26"/>
        <v>0</v>
      </c>
      <c r="AO134">
        <f t="shared" si="26"/>
        <v>0</v>
      </c>
      <c r="AP134">
        <f t="shared" si="26"/>
        <v>0</v>
      </c>
      <c r="AQ134">
        <f t="shared" si="26"/>
        <v>0</v>
      </c>
      <c r="AR134">
        <f t="shared" si="26"/>
        <v>0</v>
      </c>
      <c r="AS134">
        <f t="shared" si="26"/>
        <v>0</v>
      </c>
      <c r="AT134">
        <f t="shared" si="26"/>
        <v>0</v>
      </c>
      <c r="AU134">
        <f t="shared" si="26"/>
        <v>0</v>
      </c>
      <c r="AV134">
        <f t="shared" si="26"/>
        <v>0</v>
      </c>
      <c r="AW134">
        <f t="shared" si="26"/>
        <v>0</v>
      </c>
      <c r="AX134">
        <f t="shared" si="26"/>
        <v>0</v>
      </c>
      <c r="AY134">
        <f t="shared" si="25"/>
        <v>0</v>
      </c>
      <c r="AZ134">
        <f t="shared" si="25"/>
        <v>0</v>
      </c>
      <c r="BA134">
        <f t="shared" si="25"/>
        <v>0</v>
      </c>
      <c r="BB134">
        <f t="shared" si="24"/>
        <v>0</v>
      </c>
      <c r="BC134">
        <f t="shared" si="24"/>
        <v>0</v>
      </c>
      <c r="BD134">
        <f t="shared" si="24"/>
        <v>0</v>
      </c>
      <c r="BE134">
        <f t="shared" si="22"/>
        <v>0</v>
      </c>
      <c r="BF134">
        <f t="shared" si="22"/>
        <v>0</v>
      </c>
      <c r="BG134">
        <f t="shared" si="22"/>
        <v>0.29720675159507498</v>
      </c>
      <c r="BH134">
        <f t="shared" si="22"/>
        <v>0</v>
      </c>
      <c r="BI134">
        <f t="shared" si="22"/>
        <v>0</v>
      </c>
      <c r="BJ134">
        <f t="shared" si="22"/>
        <v>0</v>
      </c>
      <c r="BK134">
        <f t="shared" si="22"/>
        <v>0</v>
      </c>
      <c r="BL134">
        <f t="shared" si="22"/>
        <v>0</v>
      </c>
      <c r="BM134">
        <f t="shared" si="22"/>
        <v>0</v>
      </c>
      <c r="BN134">
        <f t="shared" si="22"/>
        <v>0</v>
      </c>
      <c r="BO134">
        <f t="shared" si="22"/>
        <v>0</v>
      </c>
      <c r="BP134">
        <f t="shared" si="22"/>
        <v>0</v>
      </c>
      <c r="BQ134">
        <f t="shared" si="22"/>
        <v>0</v>
      </c>
      <c r="BR134">
        <f t="shared" si="10"/>
        <v>0</v>
      </c>
      <c r="BS134">
        <f t="shared" si="10"/>
        <v>0</v>
      </c>
    </row>
    <row r="135" spans="3:71" ht="13" x14ac:dyDescent="0.25">
      <c r="C135" s="76">
        <v>57</v>
      </c>
      <c r="D135">
        <f t="shared" ref="D135:S146" si="28">IF(D$78=$C135,D$148,0)</f>
        <v>0</v>
      </c>
      <c r="E135">
        <f t="shared" si="28"/>
        <v>0</v>
      </c>
      <c r="F135">
        <f t="shared" si="28"/>
        <v>0</v>
      </c>
      <c r="G135">
        <f t="shared" si="28"/>
        <v>0</v>
      </c>
      <c r="H135">
        <f t="shared" si="28"/>
        <v>0</v>
      </c>
      <c r="I135">
        <f t="shared" si="28"/>
        <v>0</v>
      </c>
      <c r="J135">
        <f t="shared" si="28"/>
        <v>0</v>
      </c>
      <c r="K135">
        <f t="shared" si="28"/>
        <v>0</v>
      </c>
      <c r="L135">
        <f t="shared" si="28"/>
        <v>0</v>
      </c>
      <c r="M135">
        <f t="shared" si="28"/>
        <v>0</v>
      </c>
      <c r="N135">
        <f t="shared" si="28"/>
        <v>0</v>
      </c>
      <c r="O135">
        <f t="shared" si="28"/>
        <v>0</v>
      </c>
      <c r="P135">
        <f t="shared" si="28"/>
        <v>0</v>
      </c>
      <c r="Q135">
        <f t="shared" si="28"/>
        <v>0</v>
      </c>
      <c r="R135">
        <f t="shared" si="28"/>
        <v>0</v>
      </c>
      <c r="S135">
        <f t="shared" si="28"/>
        <v>0</v>
      </c>
      <c r="T135">
        <f t="shared" si="27"/>
        <v>0</v>
      </c>
      <c r="U135">
        <f t="shared" si="27"/>
        <v>0</v>
      </c>
      <c r="V135">
        <f t="shared" si="27"/>
        <v>0</v>
      </c>
      <c r="W135">
        <f t="shared" si="27"/>
        <v>0</v>
      </c>
      <c r="X135">
        <f t="shared" si="27"/>
        <v>0</v>
      </c>
      <c r="Y135">
        <f t="shared" si="27"/>
        <v>0</v>
      </c>
      <c r="Z135">
        <f t="shared" si="27"/>
        <v>0</v>
      </c>
      <c r="AA135">
        <f t="shared" si="27"/>
        <v>0</v>
      </c>
      <c r="AB135">
        <f t="shared" si="27"/>
        <v>0</v>
      </c>
      <c r="AC135">
        <f t="shared" si="27"/>
        <v>0</v>
      </c>
      <c r="AD135">
        <f t="shared" si="27"/>
        <v>0</v>
      </c>
      <c r="AE135">
        <f t="shared" si="27"/>
        <v>0</v>
      </c>
      <c r="AF135">
        <f t="shared" si="27"/>
        <v>0</v>
      </c>
      <c r="AG135">
        <f t="shared" si="27"/>
        <v>0</v>
      </c>
      <c r="AH135">
        <f t="shared" si="27"/>
        <v>0</v>
      </c>
      <c r="AI135">
        <f t="shared" si="26"/>
        <v>0</v>
      </c>
      <c r="AJ135">
        <f t="shared" si="26"/>
        <v>0</v>
      </c>
      <c r="AK135">
        <f t="shared" si="26"/>
        <v>0</v>
      </c>
      <c r="AL135">
        <f t="shared" si="26"/>
        <v>0</v>
      </c>
      <c r="AM135">
        <f t="shared" si="26"/>
        <v>0</v>
      </c>
      <c r="AN135">
        <f t="shared" si="26"/>
        <v>0</v>
      </c>
      <c r="AO135">
        <f t="shared" si="26"/>
        <v>0</v>
      </c>
      <c r="AP135">
        <f t="shared" si="26"/>
        <v>0</v>
      </c>
      <c r="AQ135">
        <f t="shared" si="26"/>
        <v>0</v>
      </c>
      <c r="AR135">
        <f t="shared" si="26"/>
        <v>0</v>
      </c>
      <c r="AS135">
        <f t="shared" si="26"/>
        <v>0</v>
      </c>
      <c r="AT135">
        <f t="shared" si="26"/>
        <v>0</v>
      </c>
      <c r="AU135">
        <f t="shared" si="26"/>
        <v>0</v>
      </c>
      <c r="AV135">
        <f t="shared" si="26"/>
        <v>0</v>
      </c>
      <c r="AW135">
        <f t="shared" si="26"/>
        <v>0</v>
      </c>
      <c r="AX135">
        <f t="shared" si="26"/>
        <v>0</v>
      </c>
      <c r="AY135">
        <f t="shared" si="25"/>
        <v>0</v>
      </c>
      <c r="AZ135">
        <f t="shared" si="25"/>
        <v>0</v>
      </c>
      <c r="BA135">
        <f t="shared" si="25"/>
        <v>0</v>
      </c>
      <c r="BB135">
        <f t="shared" si="24"/>
        <v>0</v>
      </c>
      <c r="BC135">
        <f t="shared" si="24"/>
        <v>0</v>
      </c>
      <c r="BD135">
        <f t="shared" si="24"/>
        <v>0</v>
      </c>
      <c r="BE135">
        <f t="shared" si="22"/>
        <v>0</v>
      </c>
      <c r="BF135">
        <f t="shared" si="22"/>
        <v>0</v>
      </c>
      <c r="BG135">
        <f t="shared" si="22"/>
        <v>0</v>
      </c>
      <c r="BH135">
        <f t="shared" si="22"/>
        <v>0.11595874726674817</v>
      </c>
      <c r="BI135">
        <f t="shared" si="22"/>
        <v>0</v>
      </c>
      <c r="BJ135">
        <f t="shared" si="22"/>
        <v>0</v>
      </c>
      <c r="BK135">
        <f t="shared" si="22"/>
        <v>0</v>
      </c>
      <c r="BL135">
        <f t="shared" si="22"/>
        <v>0</v>
      </c>
      <c r="BM135">
        <f t="shared" si="22"/>
        <v>0</v>
      </c>
      <c r="BN135">
        <f t="shared" si="22"/>
        <v>0</v>
      </c>
      <c r="BO135">
        <f t="shared" si="22"/>
        <v>0</v>
      </c>
      <c r="BP135">
        <f t="shared" si="22"/>
        <v>0</v>
      </c>
      <c r="BQ135">
        <f t="shared" si="22"/>
        <v>0</v>
      </c>
      <c r="BR135">
        <f t="shared" si="10"/>
        <v>0</v>
      </c>
      <c r="BS135">
        <f t="shared" si="10"/>
        <v>0</v>
      </c>
    </row>
    <row r="136" spans="3:71" ht="13" x14ac:dyDescent="0.25">
      <c r="C136" s="76">
        <v>58</v>
      </c>
      <c r="D136">
        <f t="shared" si="28"/>
        <v>0</v>
      </c>
      <c r="E136">
        <f t="shared" si="28"/>
        <v>0</v>
      </c>
      <c r="F136">
        <f t="shared" si="28"/>
        <v>0</v>
      </c>
      <c r="G136">
        <f t="shared" si="28"/>
        <v>0</v>
      </c>
      <c r="H136">
        <f t="shared" si="28"/>
        <v>0</v>
      </c>
      <c r="I136">
        <f t="shared" si="28"/>
        <v>0</v>
      </c>
      <c r="J136">
        <f t="shared" si="28"/>
        <v>0</v>
      </c>
      <c r="K136">
        <f t="shared" si="28"/>
        <v>0</v>
      </c>
      <c r="L136">
        <f t="shared" si="28"/>
        <v>0</v>
      </c>
      <c r="M136">
        <f t="shared" si="28"/>
        <v>0</v>
      </c>
      <c r="N136">
        <f t="shared" si="28"/>
        <v>0</v>
      </c>
      <c r="O136">
        <f t="shared" si="28"/>
        <v>0</v>
      </c>
      <c r="P136">
        <f t="shared" si="28"/>
        <v>0</v>
      </c>
      <c r="Q136">
        <f t="shared" si="28"/>
        <v>0</v>
      </c>
      <c r="R136">
        <f t="shared" si="28"/>
        <v>0</v>
      </c>
      <c r="S136">
        <f t="shared" si="28"/>
        <v>0</v>
      </c>
      <c r="T136">
        <f t="shared" si="27"/>
        <v>0</v>
      </c>
      <c r="U136">
        <f t="shared" si="27"/>
        <v>0</v>
      </c>
      <c r="V136">
        <f t="shared" si="27"/>
        <v>0</v>
      </c>
      <c r="W136">
        <f t="shared" si="27"/>
        <v>0</v>
      </c>
      <c r="X136">
        <f t="shared" si="27"/>
        <v>0</v>
      </c>
      <c r="Y136">
        <f t="shared" si="27"/>
        <v>0</v>
      </c>
      <c r="Z136">
        <f t="shared" si="27"/>
        <v>0</v>
      </c>
      <c r="AA136">
        <f t="shared" si="27"/>
        <v>0</v>
      </c>
      <c r="AB136">
        <f t="shared" si="27"/>
        <v>0</v>
      </c>
      <c r="AC136">
        <f t="shared" si="27"/>
        <v>0</v>
      </c>
      <c r="AD136">
        <f t="shared" si="27"/>
        <v>0</v>
      </c>
      <c r="AE136">
        <f t="shared" si="27"/>
        <v>0</v>
      </c>
      <c r="AF136">
        <f t="shared" si="27"/>
        <v>0</v>
      </c>
      <c r="AG136">
        <f t="shared" si="27"/>
        <v>0</v>
      </c>
      <c r="AH136">
        <f t="shared" si="27"/>
        <v>0</v>
      </c>
      <c r="AI136">
        <f t="shared" si="26"/>
        <v>0</v>
      </c>
      <c r="AJ136">
        <f t="shared" si="26"/>
        <v>0</v>
      </c>
      <c r="AK136">
        <f t="shared" si="26"/>
        <v>0</v>
      </c>
      <c r="AL136">
        <f t="shared" si="26"/>
        <v>0</v>
      </c>
      <c r="AM136">
        <f t="shared" si="26"/>
        <v>0</v>
      </c>
      <c r="AN136">
        <f t="shared" si="26"/>
        <v>0</v>
      </c>
      <c r="AO136">
        <f t="shared" si="26"/>
        <v>0</v>
      </c>
      <c r="AP136">
        <f t="shared" si="26"/>
        <v>0</v>
      </c>
      <c r="AQ136">
        <f t="shared" si="26"/>
        <v>0</v>
      </c>
      <c r="AR136">
        <f t="shared" si="26"/>
        <v>0</v>
      </c>
      <c r="AS136">
        <f t="shared" si="26"/>
        <v>0</v>
      </c>
      <c r="AT136">
        <f t="shared" si="26"/>
        <v>0</v>
      </c>
      <c r="AU136">
        <f t="shared" si="26"/>
        <v>0</v>
      </c>
      <c r="AV136">
        <f t="shared" si="26"/>
        <v>0</v>
      </c>
      <c r="AW136">
        <f t="shared" si="26"/>
        <v>0</v>
      </c>
      <c r="AX136">
        <f t="shared" si="26"/>
        <v>0</v>
      </c>
      <c r="AY136">
        <f t="shared" si="25"/>
        <v>0</v>
      </c>
      <c r="AZ136">
        <f t="shared" si="25"/>
        <v>0</v>
      </c>
      <c r="BA136">
        <f t="shared" si="25"/>
        <v>0</v>
      </c>
      <c r="BB136">
        <f t="shared" si="24"/>
        <v>0</v>
      </c>
      <c r="BC136">
        <f t="shared" si="24"/>
        <v>0</v>
      </c>
      <c r="BD136">
        <f t="shared" si="24"/>
        <v>0</v>
      </c>
      <c r="BE136">
        <f t="shared" si="22"/>
        <v>0</v>
      </c>
      <c r="BF136">
        <f t="shared" si="22"/>
        <v>0</v>
      </c>
      <c r="BG136">
        <f t="shared" si="22"/>
        <v>0</v>
      </c>
      <c r="BH136">
        <f t="shared" si="22"/>
        <v>0</v>
      </c>
      <c r="BI136">
        <f t="shared" si="22"/>
        <v>0.22906111462951234</v>
      </c>
      <c r="BJ136">
        <f t="shared" si="22"/>
        <v>0</v>
      </c>
      <c r="BK136">
        <f t="shared" si="22"/>
        <v>0</v>
      </c>
      <c r="BL136">
        <f t="shared" si="22"/>
        <v>0</v>
      </c>
      <c r="BM136">
        <f t="shared" si="22"/>
        <v>0</v>
      </c>
      <c r="BN136">
        <f t="shared" si="22"/>
        <v>0</v>
      </c>
      <c r="BO136">
        <f t="shared" si="22"/>
        <v>0</v>
      </c>
      <c r="BP136">
        <f t="shared" si="22"/>
        <v>0</v>
      </c>
      <c r="BQ136">
        <f t="shared" si="22"/>
        <v>0</v>
      </c>
      <c r="BR136">
        <f t="shared" si="10"/>
        <v>0</v>
      </c>
      <c r="BS136">
        <f t="shared" si="10"/>
        <v>0</v>
      </c>
    </row>
    <row r="137" spans="3:71" ht="13" x14ac:dyDescent="0.25">
      <c r="C137" s="76">
        <v>59</v>
      </c>
      <c r="D137">
        <f t="shared" si="28"/>
        <v>0</v>
      </c>
      <c r="E137">
        <f t="shared" si="28"/>
        <v>0</v>
      </c>
      <c r="F137">
        <f t="shared" si="28"/>
        <v>0</v>
      </c>
      <c r="G137">
        <f t="shared" si="28"/>
        <v>0</v>
      </c>
      <c r="H137">
        <f t="shared" si="28"/>
        <v>0</v>
      </c>
      <c r="I137">
        <f t="shared" si="28"/>
        <v>0</v>
      </c>
      <c r="J137">
        <f t="shared" si="28"/>
        <v>0</v>
      </c>
      <c r="K137">
        <f t="shared" si="28"/>
        <v>0</v>
      </c>
      <c r="L137">
        <f t="shared" si="28"/>
        <v>0</v>
      </c>
      <c r="M137">
        <f t="shared" si="28"/>
        <v>0</v>
      </c>
      <c r="N137">
        <f t="shared" si="28"/>
        <v>0</v>
      </c>
      <c r="O137">
        <f t="shared" si="28"/>
        <v>0</v>
      </c>
      <c r="P137">
        <f t="shared" si="28"/>
        <v>0</v>
      </c>
      <c r="Q137">
        <f t="shared" si="28"/>
        <v>0</v>
      </c>
      <c r="R137">
        <f t="shared" si="28"/>
        <v>0</v>
      </c>
      <c r="S137">
        <f t="shared" si="28"/>
        <v>0</v>
      </c>
      <c r="T137">
        <f t="shared" si="27"/>
        <v>0</v>
      </c>
      <c r="U137">
        <f t="shared" si="27"/>
        <v>0</v>
      </c>
      <c r="V137">
        <f t="shared" si="27"/>
        <v>0</v>
      </c>
      <c r="W137">
        <f t="shared" si="27"/>
        <v>0</v>
      </c>
      <c r="X137">
        <f t="shared" si="27"/>
        <v>0</v>
      </c>
      <c r="Y137">
        <f t="shared" si="27"/>
        <v>0</v>
      </c>
      <c r="Z137">
        <f t="shared" si="27"/>
        <v>0</v>
      </c>
      <c r="AA137">
        <f t="shared" si="27"/>
        <v>0</v>
      </c>
      <c r="AB137">
        <f t="shared" si="27"/>
        <v>0</v>
      </c>
      <c r="AC137">
        <f t="shared" si="27"/>
        <v>0</v>
      </c>
      <c r="AD137">
        <f t="shared" si="27"/>
        <v>0</v>
      </c>
      <c r="AE137">
        <f t="shared" si="27"/>
        <v>0</v>
      </c>
      <c r="AF137">
        <f t="shared" si="27"/>
        <v>0</v>
      </c>
      <c r="AG137">
        <f t="shared" si="27"/>
        <v>0</v>
      </c>
      <c r="AH137">
        <f t="shared" si="27"/>
        <v>0</v>
      </c>
      <c r="AI137">
        <f t="shared" si="26"/>
        <v>0</v>
      </c>
      <c r="AJ137">
        <f t="shared" si="26"/>
        <v>0</v>
      </c>
      <c r="AK137">
        <f t="shared" si="26"/>
        <v>0</v>
      </c>
      <c r="AL137">
        <f t="shared" si="26"/>
        <v>0</v>
      </c>
      <c r="AM137">
        <f t="shared" si="26"/>
        <v>0</v>
      </c>
      <c r="AN137">
        <f t="shared" si="26"/>
        <v>0</v>
      </c>
      <c r="AO137">
        <f t="shared" si="26"/>
        <v>0</v>
      </c>
      <c r="AP137">
        <f t="shared" si="26"/>
        <v>0</v>
      </c>
      <c r="AQ137">
        <f t="shared" si="26"/>
        <v>0</v>
      </c>
      <c r="AR137">
        <f t="shared" si="26"/>
        <v>0</v>
      </c>
      <c r="AS137">
        <f t="shared" si="26"/>
        <v>0</v>
      </c>
      <c r="AT137">
        <f t="shared" si="26"/>
        <v>0</v>
      </c>
      <c r="AU137">
        <f t="shared" si="26"/>
        <v>0</v>
      </c>
      <c r="AV137">
        <f t="shared" si="26"/>
        <v>0</v>
      </c>
      <c r="AW137">
        <f t="shared" si="26"/>
        <v>0</v>
      </c>
      <c r="AX137">
        <f t="shared" si="26"/>
        <v>0</v>
      </c>
      <c r="AY137">
        <f t="shared" si="25"/>
        <v>0</v>
      </c>
      <c r="AZ137">
        <f t="shared" si="25"/>
        <v>0</v>
      </c>
      <c r="BA137">
        <f t="shared" si="25"/>
        <v>0</v>
      </c>
      <c r="BB137">
        <f t="shared" si="24"/>
        <v>0</v>
      </c>
      <c r="BC137">
        <f t="shared" si="24"/>
        <v>0</v>
      </c>
      <c r="BD137">
        <f t="shared" si="24"/>
        <v>0</v>
      </c>
      <c r="BE137">
        <f t="shared" si="22"/>
        <v>0</v>
      </c>
      <c r="BF137">
        <f t="shared" si="22"/>
        <v>0</v>
      </c>
      <c r="BG137">
        <f t="shared" si="22"/>
        <v>0</v>
      </c>
      <c r="BH137">
        <f t="shared" si="22"/>
        <v>0</v>
      </c>
      <c r="BI137">
        <f t="shared" si="22"/>
        <v>0</v>
      </c>
      <c r="BJ137">
        <f t="shared" si="22"/>
        <v>0.4379825673788465</v>
      </c>
      <c r="BK137">
        <f t="shared" si="22"/>
        <v>0</v>
      </c>
      <c r="BL137">
        <f t="shared" ref="BL137:BQ137" si="29">IF(BL$78=$C137,BL$148,0)</f>
        <v>0</v>
      </c>
      <c r="BM137">
        <f t="shared" si="29"/>
        <v>0</v>
      </c>
      <c r="BN137">
        <f t="shared" si="29"/>
        <v>0</v>
      </c>
      <c r="BO137">
        <f t="shared" si="29"/>
        <v>0</v>
      </c>
      <c r="BP137">
        <f t="shared" si="29"/>
        <v>0</v>
      </c>
      <c r="BQ137">
        <f t="shared" si="29"/>
        <v>0</v>
      </c>
      <c r="BR137">
        <f t="shared" si="10"/>
        <v>0</v>
      </c>
      <c r="BS137">
        <f t="shared" si="10"/>
        <v>0</v>
      </c>
    </row>
    <row r="138" spans="3:71" ht="13" x14ac:dyDescent="0.25">
      <c r="C138" s="76">
        <v>60</v>
      </c>
      <c r="D138">
        <f t="shared" si="28"/>
        <v>0</v>
      </c>
      <c r="E138">
        <f t="shared" si="28"/>
        <v>0</v>
      </c>
      <c r="F138">
        <f t="shared" si="28"/>
        <v>0</v>
      </c>
      <c r="G138">
        <f t="shared" si="28"/>
        <v>0</v>
      </c>
      <c r="H138">
        <f t="shared" si="28"/>
        <v>0</v>
      </c>
      <c r="I138">
        <f t="shared" si="28"/>
        <v>0</v>
      </c>
      <c r="J138">
        <f t="shared" si="28"/>
        <v>0</v>
      </c>
      <c r="K138">
        <f t="shared" si="28"/>
        <v>0</v>
      </c>
      <c r="L138">
        <f t="shared" si="28"/>
        <v>0</v>
      </c>
      <c r="M138">
        <f t="shared" si="28"/>
        <v>0</v>
      </c>
      <c r="N138">
        <f t="shared" si="28"/>
        <v>0</v>
      </c>
      <c r="O138">
        <f t="shared" si="28"/>
        <v>0</v>
      </c>
      <c r="P138">
        <f t="shared" si="28"/>
        <v>0</v>
      </c>
      <c r="Q138">
        <f t="shared" si="28"/>
        <v>0</v>
      </c>
      <c r="R138">
        <f t="shared" si="28"/>
        <v>0</v>
      </c>
      <c r="S138">
        <f t="shared" si="28"/>
        <v>0</v>
      </c>
      <c r="T138">
        <f t="shared" si="27"/>
        <v>0</v>
      </c>
      <c r="U138">
        <f t="shared" si="27"/>
        <v>0</v>
      </c>
      <c r="V138">
        <f t="shared" si="27"/>
        <v>0</v>
      </c>
      <c r="W138">
        <f t="shared" si="27"/>
        <v>0</v>
      </c>
      <c r="X138">
        <f t="shared" si="27"/>
        <v>0</v>
      </c>
      <c r="Y138">
        <f t="shared" si="27"/>
        <v>0</v>
      </c>
      <c r="Z138">
        <f t="shared" si="27"/>
        <v>0</v>
      </c>
      <c r="AA138">
        <f t="shared" si="27"/>
        <v>0</v>
      </c>
      <c r="AB138">
        <f t="shared" si="27"/>
        <v>0</v>
      </c>
      <c r="AC138">
        <f t="shared" si="27"/>
        <v>0</v>
      </c>
      <c r="AD138">
        <f t="shared" si="27"/>
        <v>0</v>
      </c>
      <c r="AE138">
        <f t="shared" si="27"/>
        <v>0</v>
      </c>
      <c r="AF138">
        <f t="shared" si="27"/>
        <v>0</v>
      </c>
      <c r="AG138">
        <f t="shared" si="27"/>
        <v>0</v>
      </c>
      <c r="AH138">
        <f t="shared" si="27"/>
        <v>0</v>
      </c>
      <c r="AI138">
        <f t="shared" si="26"/>
        <v>0</v>
      </c>
      <c r="AJ138">
        <f t="shared" si="26"/>
        <v>0</v>
      </c>
      <c r="AK138">
        <f t="shared" si="26"/>
        <v>0</v>
      </c>
      <c r="AL138">
        <f t="shared" si="26"/>
        <v>0</v>
      </c>
      <c r="AM138">
        <f t="shared" si="26"/>
        <v>0</v>
      </c>
      <c r="AN138">
        <f t="shared" si="26"/>
        <v>0</v>
      </c>
      <c r="AO138">
        <f t="shared" si="26"/>
        <v>0</v>
      </c>
      <c r="AP138">
        <f t="shared" si="26"/>
        <v>0</v>
      </c>
      <c r="AQ138">
        <f t="shared" si="26"/>
        <v>0</v>
      </c>
      <c r="AR138">
        <f t="shared" si="26"/>
        <v>0</v>
      </c>
      <c r="AS138">
        <f t="shared" si="26"/>
        <v>0</v>
      </c>
      <c r="AT138">
        <f t="shared" si="26"/>
        <v>0</v>
      </c>
      <c r="AU138">
        <f t="shared" si="26"/>
        <v>0</v>
      </c>
      <c r="AV138">
        <f t="shared" si="26"/>
        <v>0</v>
      </c>
      <c r="AW138">
        <f t="shared" si="26"/>
        <v>0</v>
      </c>
      <c r="AX138">
        <f t="shared" si="26"/>
        <v>0</v>
      </c>
      <c r="AY138">
        <f t="shared" si="25"/>
        <v>0</v>
      </c>
      <c r="AZ138">
        <f t="shared" si="25"/>
        <v>0</v>
      </c>
      <c r="BA138">
        <f t="shared" si="25"/>
        <v>0</v>
      </c>
      <c r="BB138">
        <f t="shared" si="24"/>
        <v>0</v>
      </c>
      <c r="BC138">
        <f t="shared" si="24"/>
        <v>0</v>
      </c>
      <c r="BD138">
        <f t="shared" si="24"/>
        <v>0</v>
      </c>
      <c r="BE138">
        <f t="shared" ref="BE138:BQ146" si="30">IF(BE$78=$C138,BE$148,0)</f>
        <v>0</v>
      </c>
      <c r="BF138">
        <f t="shared" si="30"/>
        <v>0</v>
      </c>
      <c r="BG138">
        <f t="shared" si="30"/>
        <v>0</v>
      </c>
      <c r="BH138">
        <f t="shared" si="30"/>
        <v>0</v>
      </c>
      <c r="BI138">
        <f t="shared" si="30"/>
        <v>0</v>
      </c>
      <c r="BJ138">
        <f t="shared" si="30"/>
        <v>0</v>
      </c>
      <c r="BK138">
        <f t="shared" si="30"/>
        <v>0.70276264403837807</v>
      </c>
      <c r="BL138">
        <f t="shared" si="30"/>
        <v>0</v>
      </c>
      <c r="BM138">
        <f t="shared" si="30"/>
        <v>0</v>
      </c>
      <c r="BN138">
        <f t="shared" si="30"/>
        <v>0</v>
      </c>
      <c r="BO138">
        <f t="shared" si="30"/>
        <v>0</v>
      </c>
      <c r="BP138">
        <f t="shared" si="30"/>
        <v>0</v>
      </c>
      <c r="BQ138">
        <f t="shared" si="30"/>
        <v>0</v>
      </c>
      <c r="BR138">
        <f t="shared" si="10"/>
        <v>0</v>
      </c>
      <c r="BS138">
        <f t="shared" si="10"/>
        <v>0</v>
      </c>
    </row>
    <row r="139" spans="3:71" ht="13" x14ac:dyDescent="0.25">
      <c r="C139" s="76">
        <v>61</v>
      </c>
      <c r="D139">
        <f t="shared" si="28"/>
        <v>0</v>
      </c>
      <c r="E139">
        <f t="shared" si="28"/>
        <v>0</v>
      </c>
      <c r="F139">
        <f t="shared" si="28"/>
        <v>0</v>
      </c>
      <c r="G139">
        <f t="shared" si="28"/>
        <v>0</v>
      </c>
      <c r="H139">
        <f t="shared" si="28"/>
        <v>0</v>
      </c>
      <c r="I139">
        <f t="shared" si="28"/>
        <v>0</v>
      </c>
      <c r="J139">
        <f t="shared" si="28"/>
        <v>0</v>
      </c>
      <c r="K139">
        <f t="shared" si="28"/>
        <v>0</v>
      </c>
      <c r="L139">
        <f t="shared" si="28"/>
        <v>0</v>
      </c>
      <c r="M139">
        <f t="shared" si="28"/>
        <v>0</v>
      </c>
      <c r="N139">
        <f t="shared" si="28"/>
        <v>0</v>
      </c>
      <c r="O139">
        <f t="shared" si="28"/>
        <v>0</v>
      </c>
      <c r="P139">
        <f t="shared" si="28"/>
        <v>0</v>
      </c>
      <c r="Q139">
        <f t="shared" si="28"/>
        <v>0</v>
      </c>
      <c r="R139">
        <f t="shared" si="28"/>
        <v>0</v>
      </c>
      <c r="S139">
        <f t="shared" si="28"/>
        <v>0</v>
      </c>
      <c r="T139">
        <f t="shared" si="27"/>
        <v>0</v>
      </c>
      <c r="U139">
        <f t="shared" si="27"/>
        <v>0</v>
      </c>
      <c r="V139">
        <f t="shared" si="27"/>
        <v>0</v>
      </c>
      <c r="W139">
        <f t="shared" si="27"/>
        <v>0</v>
      </c>
      <c r="X139">
        <f t="shared" si="27"/>
        <v>0</v>
      </c>
      <c r="Y139">
        <f t="shared" si="27"/>
        <v>0</v>
      </c>
      <c r="Z139">
        <f t="shared" si="27"/>
        <v>0</v>
      </c>
      <c r="AA139">
        <f t="shared" si="27"/>
        <v>0</v>
      </c>
      <c r="AB139">
        <f t="shared" si="27"/>
        <v>0</v>
      </c>
      <c r="AC139">
        <f t="shared" si="27"/>
        <v>0</v>
      </c>
      <c r="AD139">
        <f t="shared" si="27"/>
        <v>0</v>
      </c>
      <c r="AE139">
        <f t="shared" si="27"/>
        <v>0</v>
      </c>
      <c r="AF139">
        <f t="shared" si="27"/>
        <v>0</v>
      </c>
      <c r="AG139">
        <f t="shared" si="27"/>
        <v>0</v>
      </c>
      <c r="AH139">
        <f t="shared" si="27"/>
        <v>0</v>
      </c>
      <c r="AI139">
        <f t="shared" si="26"/>
        <v>0</v>
      </c>
      <c r="AJ139">
        <f t="shared" si="26"/>
        <v>0</v>
      </c>
      <c r="AK139">
        <f t="shared" si="26"/>
        <v>0</v>
      </c>
      <c r="AL139">
        <f t="shared" si="26"/>
        <v>0</v>
      </c>
      <c r="AM139">
        <f t="shared" si="26"/>
        <v>0</v>
      </c>
      <c r="AN139">
        <f t="shared" si="26"/>
        <v>0</v>
      </c>
      <c r="AO139">
        <f t="shared" si="26"/>
        <v>0</v>
      </c>
      <c r="AP139">
        <f t="shared" si="26"/>
        <v>0</v>
      </c>
      <c r="AQ139">
        <f t="shared" si="26"/>
        <v>0</v>
      </c>
      <c r="AR139">
        <f t="shared" si="26"/>
        <v>0</v>
      </c>
      <c r="AS139">
        <f t="shared" si="26"/>
        <v>0</v>
      </c>
      <c r="AT139">
        <f t="shared" si="26"/>
        <v>0</v>
      </c>
      <c r="AU139">
        <f t="shared" si="26"/>
        <v>0</v>
      </c>
      <c r="AV139">
        <f t="shared" si="26"/>
        <v>0</v>
      </c>
      <c r="AW139">
        <f t="shared" si="26"/>
        <v>0</v>
      </c>
      <c r="AX139">
        <f t="shared" si="26"/>
        <v>0</v>
      </c>
      <c r="AY139">
        <f t="shared" si="25"/>
        <v>0</v>
      </c>
      <c r="AZ139">
        <f t="shared" si="25"/>
        <v>0</v>
      </c>
      <c r="BA139">
        <f t="shared" si="25"/>
        <v>0</v>
      </c>
      <c r="BB139">
        <f t="shared" si="24"/>
        <v>0</v>
      </c>
      <c r="BC139">
        <f t="shared" si="24"/>
        <v>0</v>
      </c>
      <c r="BD139">
        <f t="shared" si="24"/>
        <v>0</v>
      </c>
      <c r="BE139">
        <f t="shared" si="30"/>
        <v>0</v>
      </c>
      <c r="BF139">
        <f t="shared" si="30"/>
        <v>0</v>
      </c>
      <c r="BG139">
        <f t="shared" si="30"/>
        <v>0</v>
      </c>
      <c r="BH139">
        <f t="shared" si="30"/>
        <v>0</v>
      </c>
      <c r="BI139">
        <f t="shared" si="30"/>
        <v>0</v>
      </c>
      <c r="BJ139">
        <f t="shared" si="30"/>
        <v>0</v>
      </c>
      <c r="BK139">
        <f t="shared" si="30"/>
        <v>0</v>
      </c>
      <c r="BL139">
        <f t="shared" si="30"/>
        <v>0.62380957296365491</v>
      </c>
      <c r="BM139">
        <f t="shared" si="30"/>
        <v>0</v>
      </c>
      <c r="BN139">
        <f t="shared" si="30"/>
        <v>0</v>
      </c>
      <c r="BO139">
        <f t="shared" si="30"/>
        <v>0</v>
      </c>
      <c r="BP139">
        <f t="shared" si="30"/>
        <v>0</v>
      </c>
      <c r="BQ139">
        <f t="shared" si="30"/>
        <v>0</v>
      </c>
      <c r="BR139">
        <f t="shared" si="10"/>
        <v>0</v>
      </c>
      <c r="BS139">
        <f t="shared" si="10"/>
        <v>0</v>
      </c>
    </row>
    <row r="140" spans="3:71" ht="13" x14ac:dyDescent="0.25">
      <c r="C140" s="76">
        <v>62</v>
      </c>
      <c r="D140">
        <f t="shared" si="28"/>
        <v>0</v>
      </c>
      <c r="E140">
        <f t="shared" si="28"/>
        <v>0</v>
      </c>
      <c r="F140">
        <f t="shared" si="28"/>
        <v>0</v>
      </c>
      <c r="G140">
        <f t="shared" si="28"/>
        <v>0</v>
      </c>
      <c r="H140">
        <f t="shared" si="28"/>
        <v>0</v>
      </c>
      <c r="I140">
        <f t="shared" si="28"/>
        <v>0</v>
      </c>
      <c r="J140">
        <f t="shared" si="28"/>
        <v>0</v>
      </c>
      <c r="K140">
        <f t="shared" si="28"/>
        <v>0</v>
      </c>
      <c r="L140">
        <f t="shared" si="28"/>
        <v>0</v>
      </c>
      <c r="M140">
        <f t="shared" si="28"/>
        <v>0</v>
      </c>
      <c r="N140">
        <f t="shared" si="28"/>
        <v>0</v>
      </c>
      <c r="O140">
        <f t="shared" si="28"/>
        <v>0</v>
      </c>
      <c r="P140">
        <f t="shared" si="28"/>
        <v>0</v>
      </c>
      <c r="Q140">
        <f t="shared" si="28"/>
        <v>0</v>
      </c>
      <c r="R140">
        <f t="shared" si="28"/>
        <v>0</v>
      </c>
      <c r="S140">
        <f t="shared" si="28"/>
        <v>0</v>
      </c>
      <c r="T140">
        <f t="shared" si="27"/>
        <v>0</v>
      </c>
      <c r="U140">
        <f t="shared" si="27"/>
        <v>0</v>
      </c>
      <c r="V140">
        <f t="shared" si="27"/>
        <v>0</v>
      </c>
      <c r="W140">
        <f t="shared" si="27"/>
        <v>0</v>
      </c>
      <c r="X140">
        <f t="shared" si="27"/>
        <v>0</v>
      </c>
      <c r="Y140">
        <f t="shared" si="27"/>
        <v>0</v>
      </c>
      <c r="Z140">
        <f t="shared" si="27"/>
        <v>0</v>
      </c>
      <c r="AA140">
        <f t="shared" si="27"/>
        <v>0</v>
      </c>
      <c r="AB140">
        <f t="shared" si="27"/>
        <v>0</v>
      </c>
      <c r="AC140">
        <f t="shared" si="27"/>
        <v>0</v>
      </c>
      <c r="AD140">
        <f t="shared" si="27"/>
        <v>0</v>
      </c>
      <c r="AE140">
        <f t="shared" si="27"/>
        <v>0</v>
      </c>
      <c r="AF140">
        <f t="shared" si="27"/>
        <v>0</v>
      </c>
      <c r="AG140">
        <f t="shared" si="27"/>
        <v>0</v>
      </c>
      <c r="AH140">
        <f t="shared" si="27"/>
        <v>0</v>
      </c>
      <c r="AI140">
        <f t="shared" si="26"/>
        <v>0</v>
      </c>
      <c r="AJ140">
        <f t="shared" si="26"/>
        <v>0</v>
      </c>
      <c r="AK140">
        <f t="shared" si="26"/>
        <v>0</v>
      </c>
      <c r="AL140">
        <f t="shared" si="26"/>
        <v>0</v>
      </c>
      <c r="AM140">
        <f t="shared" si="26"/>
        <v>0</v>
      </c>
      <c r="AN140">
        <f t="shared" si="26"/>
        <v>0</v>
      </c>
      <c r="AO140">
        <f t="shared" si="26"/>
        <v>0</v>
      </c>
      <c r="AP140">
        <f t="shared" si="26"/>
        <v>0</v>
      </c>
      <c r="AQ140">
        <f t="shared" si="26"/>
        <v>0</v>
      </c>
      <c r="AR140">
        <f t="shared" si="26"/>
        <v>0</v>
      </c>
      <c r="AS140">
        <f t="shared" si="26"/>
        <v>0</v>
      </c>
      <c r="AT140">
        <f t="shared" si="26"/>
        <v>0</v>
      </c>
      <c r="AU140">
        <f t="shared" si="26"/>
        <v>0</v>
      </c>
      <c r="AV140">
        <f t="shared" si="26"/>
        <v>0</v>
      </c>
      <c r="AW140">
        <f t="shared" si="26"/>
        <v>0</v>
      </c>
      <c r="AX140">
        <f t="shared" si="26"/>
        <v>0</v>
      </c>
      <c r="AY140">
        <f t="shared" si="25"/>
        <v>0</v>
      </c>
      <c r="AZ140">
        <f t="shared" si="25"/>
        <v>0</v>
      </c>
      <c r="BA140">
        <f t="shared" si="25"/>
        <v>0</v>
      </c>
      <c r="BB140">
        <f t="shared" si="24"/>
        <v>0</v>
      </c>
      <c r="BC140">
        <f t="shared" si="24"/>
        <v>0</v>
      </c>
      <c r="BD140">
        <f t="shared" si="24"/>
        <v>0</v>
      </c>
      <c r="BE140">
        <f t="shared" si="30"/>
        <v>0</v>
      </c>
      <c r="BF140">
        <f t="shared" si="30"/>
        <v>0</v>
      </c>
      <c r="BG140">
        <f t="shared" si="30"/>
        <v>0</v>
      </c>
      <c r="BH140">
        <f t="shared" si="30"/>
        <v>0</v>
      </c>
      <c r="BI140">
        <f t="shared" si="30"/>
        <v>0</v>
      </c>
      <c r="BJ140">
        <f t="shared" si="30"/>
        <v>0</v>
      </c>
      <c r="BK140">
        <f t="shared" si="30"/>
        <v>0</v>
      </c>
      <c r="BL140">
        <f t="shared" si="30"/>
        <v>0</v>
      </c>
      <c r="BM140">
        <f t="shared" si="30"/>
        <v>0.76006307681675678</v>
      </c>
      <c r="BN140">
        <f t="shared" si="30"/>
        <v>0</v>
      </c>
      <c r="BO140">
        <f t="shared" si="30"/>
        <v>0</v>
      </c>
      <c r="BP140">
        <f t="shared" si="30"/>
        <v>0</v>
      </c>
      <c r="BQ140">
        <f t="shared" si="30"/>
        <v>0</v>
      </c>
      <c r="BR140">
        <f t="shared" si="10"/>
        <v>0</v>
      </c>
      <c r="BS140">
        <f t="shared" si="10"/>
        <v>0</v>
      </c>
    </row>
    <row r="141" spans="3:71" ht="13" x14ac:dyDescent="0.25">
      <c r="C141" s="76">
        <v>63</v>
      </c>
      <c r="D141">
        <f t="shared" si="28"/>
        <v>0</v>
      </c>
      <c r="E141">
        <f t="shared" si="28"/>
        <v>0</v>
      </c>
      <c r="F141">
        <f t="shared" si="28"/>
        <v>0</v>
      </c>
      <c r="G141">
        <f t="shared" si="28"/>
        <v>0</v>
      </c>
      <c r="H141">
        <f t="shared" si="28"/>
        <v>0</v>
      </c>
      <c r="I141">
        <f t="shared" si="28"/>
        <v>0</v>
      </c>
      <c r="J141">
        <f t="shared" si="28"/>
        <v>0</v>
      </c>
      <c r="K141">
        <f t="shared" si="28"/>
        <v>0</v>
      </c>
      <c r="L141">
        <f t="shared" si="28"/>
        <v>0</v>
      </c>
      <c r="M141">
        <f t="shared" si="28"/>
        <v>0</v>
      </c>
      <c r="N141">
        <f t="shared" si="28"/>
        <v>0</v>
      </c>
      <c r="O141">
        <f t="shared" si="28"/>
        <v>0</v>
      </c>
      <c r="P141">
        <f t="shared" si="28"/>
        <v>0</v>
      </c>
      <c r="Q141">
        <f t="shared" si="28"/>
        <v>0</v>
      </c>
      <c r="R141">
        <f t="shared" si="28"/>
        <v>0</v>
      </c>
      <c r="S141">
        <f t="shared" si="28"/>
        <v>0</v>
      </c>
      <c r="T141">
        <f t="shared" si="27"/>
        <v>0</v>
      </c>
      <c r="U141">
        <f t="shared" si="27"/>
        <v>0</v>
      </c>
      <c r="V141">
        <f t="shared" si="27"/>
        <v>0</v>
      </c>
      <c r="W141">
        <f t="shared" si="27"/>
        <v>0</v>
      </c>
      <c r="X141">
        <f t="shared" si="27"/>
        <v>0</v>
      </c>
      <c r="Y141">
        <f t="shared" si="27"/>
        <v>0</v>
      </c>
      <c r="Z141">
        <f t="shared" si="27"/>
        <v>0</v>
      </c>
      <c r="AA141">
        <f t="shared" si="27"/>
        <v>0</v>
      </c>
      <c r="AB141">
        <f t="shared" si="27"/>
        <v>0</v>
      </c>
      <c r="AC141">
        <f t="shared" si="27"/>
        <v>0</v>
      </c>
      <c r="AD141">
        <f t="shared" si="27"/>
        <v>0</v>
      </c>
      <c r="AE141">
        <f t="shared" si="27"/>
        <v>0</v>
      </c>
      <c r="AF141">
        <f t="shared" si="27"/>
        <v>0</v>
      </c>
      <c r="AG141">
        <f t="shared" si="27"/>
        <v>0</v>
      </c>
      <c r="AH141">
        <f t="shared" si="27"/>
        <v>0</v>
      </c>
      <c r="AI141">
        <f t="shared" si="26"/>
        <v>0</v>
      </c>
      <c r="AJ141">
        <f t="shared" si="26"/>
        <v>0</v>
      </c>
      <c r="AK141">
        <f t="shared" si="26"/>
        <v>0</v>
      </c>
      <c r="AL141">
        <f t="shared" si="26"/>
        <v>0</v>
      </c>
      <c r="AM141">
        <f t="shared" si="26"/>
        <v>0</v>
      </c>
      <c r="AN141">
        <f t="shared" si="26"/>
        <v>0</v>
      </c>
      <c r="AO141">
        <f t="shared" si="26"/>
        <v>0</v>
      </c>
      <c r="AP141">
        <f t="shared" si="26"/>
        <v>0</v>
      </c>
      <c r="AQ141">
        <f t="shared" si="26"/>
        <v>0</v>
      </c>
      <c r="AR141">
        <f t="shared" si="26"/>
        <v>0</v>
      </c>
      <c r="AS141">
        <f t="shared" si="26"/>
        <v>0</v>
      </c>
      <c r="AT141">
        <f t="shared" si="26"/>
        <v>0</v>
      </c>
      <c r="AU141">
        <f t="shared" si="26"/>
        <v>0</v>
      </c>
      <c r="AV141">
        <f t="shared" si="26"/>
        <v>0</v>
      </c>
      <c r="AW141">
        <f t="shared" si="26"/>
        <v>0</v>
      </c>
      <c r="AX141">
        <f t="shared" ref="AX141:BM146" si="31">IF(AX$78=$C141,AX$148,0)</f>
        <v>0</v>
      </c>
      <c r="AY141">
        <f t="shared" si="31"/>
        <v>0</v>
      </c>
      <c r="AZ141">
        <f t="shared" si="31"/>
        <v>0</v>
      </c>
      <c r="BA141">
        <f t="shared" si="31"/>
        <v>0</v>
      </c>
      <c r="BB141">
        <f t="shared" si="31"/>
        <v>0</v>
      </c>
      <c r="BC141">
        <f t="shared" si="31"/>
        <v>0</v>
      </c>
      <c r="BD141">
        <f t="shared" si="31"/>
        <v>0</v>
      </c>
      <c r="BE141">
        <f t="shared" si="31"/>
        <v>0</v>
      </c>
      <c r="BF141">
        <f t="shared" si="31"/>
        <v>0</v>
      </c>
      <c r="BG141">
        <f t="shared" si="31"/>
        <v>0</v>
      </c>
      <c r="BH141">
        <f t="shared" si="31"/>
        <v>0</v>
      </c>
      <c r="BI141">
        <f t="shared" si="31"/>
        <v>0</v>
      </c>
      <c r="BJ141">
        <f t="shared" si="31"/>
        <v>0</v>
      </c>
      <c r="BK141">
        <f t="shared" si="31"/>
        <v>0</v>
      </c>
      <c r="BL141">
        <f t="shared" si="31"/>
        <v>0</v>
      </c>
      <c r="BM141">
        <f t="shared" si="31"/>
        <v>0</v>
      </c>
      <c r="BN141">
        <f t="shared" si="30"/>
        <v>0.57018851380973257</v>
      </c>
      <c r="BO141">
        <f t="shared" si="30"/>
        <v>0</v>
      </c>
      <c r="BP141">
        <f t="shared" si="30"/>
        <v>0</v>
      </c>
      <c r="BQ141">
        <f t="shared" si="30"/>
        <v>0</v>
      </c>
      <c r="BR141">
        <f t="shared" si="10"/>
        <v>0</v>
      </c>
      <c r="BS141">
        <f t="shared" si="10"/>
        <v>0</v>
      </c>
    </row>
    <row r="142" spans="3:71" ht="13" x14ac:dyDescent="0.25">
      <c r="C142" s="76">
        <v>64</v>
      </c>
      <c r="D142">
        <f t="shared" si="28"/>
        <v>0</v>
      </c>
      <c r="E142">
        <f t="shared" si="28"/>
        <v>0</v>
      </c>
      <c r="F142">
        <f t="shared" si="28"/>
        <v>0</v>
      </c>
      <c r="G142">
        <f t="shared" si="28"/>
        <v>0</v>
      </c>
      <c r="H142">
        <f t="shared" si="28"/>
        <v>0</v>
      </c>
      <c r="I142">
        <f t="shared" si="28"/>
        <v>0</v>
      </c>
      <c r="J142">
        <f t="shared" si="28"/>
        <v>0</v>
      </c>
      <c r="K142">
        <f t="shared" si="28"/>
        <v>0</v>
      </c>
      <c r="L142">
        <f t="shared" si="28"/>
        <v>0</v>
      </c>
      <c r="M142">
        <f t="shared" si="28"/>
        <v>0</v>
      </c>
      <c r="N142">
        <f t="shared" si="28"/>
        <v>0</v>
      </c>
      <c r="O142">
        <f t="shared" si="28"/>
        <v>0</v>
      </c>
      <c r="P142">
        <f t="shared" si="28"/>
        <v>0</v>
      </c>
      <c r="Q142">
        <f t="shared" si="28"/>
        <v>0</v>
      </c>
      <c r="R142">
        <f t="shared" si="28"/>
        <v>0</v>
      </c>
      <c r="S142">
        <f t="shared" si="28"/>
        <v>0</v>
      </c>
      <c r="T142">
        <f t="shared" si="27"/>
        <v>0</v>
      </c>
      <c r="U142">
        <f t="shared" si="27"/>
        <v>0</v>
      </c>
      <c r="V142">
        <f t="shared" si="27"/>
        <v>0</v>
      </c>
      <c r="W142">
        <f t="shared" si="27"/>
        <v>0</v>
      </c>
      <c r="X142">
        <f t="shared" si="27"/>
        <v>0</v>
      </c>
      <c r="Y142">
        <f t="shared" si="27"/>
        <v>0</v>
      </c>
      <c r="Z142">
        <f t="shared" si="27"/>
        <v>0</v>
      </c>
      <c r="AA142">
        <f t="shared" si="27"/>
        <v>0</v>
      </c>
      <c r="AB142">
        <f t="shared" si="27"/>
        <v>0</v>
      </c>
      <c r="AC142">
        <f t="shared" si="27"/>
        <v>0</v>
      </c>
      <c r="AD142">
        <f t="shared" si="27"/>
        <v>0</v>
      </c>
      <c r="AE142">
        <f t="shared" si="27"/>
        <v>0</v>
      </c>
      <c r="AF142">
        <f t="shared" si="27"/>
        <v>0</v>
      </c>
      <c r="AG142">
        <f t="shared" si="27"/>
        <v>0</v>
      </c>
      <c r="AH142">
        <f t="shared" si="27"/>
        <v>0</v>
      </c>
      <c r="AI142">
        <f t="shared" ref="AI142:AX146" si="32">IF(AI$78=$C142,AI$148,0)</f>
        <v>0</v>
      </c>
      <c r="AJ142">
        <f t="shared" si="32"/>
        <v>0</v>
      </c>
      <c r="AK142">
        <f t="shared" si="32"/>
        <v>0</v>
      </c>
      <c r="AL142">
        <f t="shared" si="32"/>
        <v>0</v>
      </c>
      <c r="AM142">
        <f t="shared" si="32"/>
        <v>0</v>
      </c>
      <c r="AN142">
        <f t="shared" si="32"/>
        <v>0</v>
      </c>
      <c r="AO142">
        <f t="shared" si="32"/>
        <v>0</v>
      </c>
      <c r="AP142">
        <f t="shared" si="32"/>
        <v>0</v>
      </c>
      <c r="AQ142">
        <f t="shared" si="32"/>
        <v>0</v>
      </c>
      <c r="AR142">
        <f t="shared" si="32"/>
        <v>0</v>
      </c>
      <c r="AS142">
        <f t="shared" si="32"/>
        <v>0</v>
      </c>
      <c r="AT142">
        <f t="shared" si="32"/>
        <v>0</v>
      </c>
      <c r="AU142">
        <f t="shared" si="32"/>
        <v>0</v>
      </c>
      <c r="AV142">
        <f t="shared" si="32"/>
        <v>0</v>
      </c>
      <c r="AW142">
        <f t="shared" si="32"/>
        <v>0</v>
      </c>
      <c r="AX142">
        <f t="shared" si="32"/>
        <v>0</v>
      </c>
      <c r="AY142">
        <f t="shared" si="31"/>
        <v>0</v>
      </c>
      <c r="AZ142">
        <f t="shared" si="31"/>
        <v>0</v>
      </c>
      <c r="BA142">
        <f t="shared" si="31"/>
        <v>0</v>
      </c>
      <c r="BB142">
        <f t="shared" si="31"/>
        <v>0</v>
      </c>
      <c r="BC142">
        <f t="shared" si="31"/>
        <v>0</v>
      </c>
      <c r="BD142">
        <f t="shared" si="31"/>
        <v>0</v>
      </c>
      <c r="BE142">
        <f t="shared" si="31"/>
        <v>0</v>
      </c>
      <c r="BF142">
        <f t="shared" si="31"/>
        <v>0</v>
      </c>
      <c r="BG142">
        <f t="shared" si="31"/>
        <v>0</v>
      </c>
      <c r="BH142">
        <f t="shared" si="31"/>
        <v>0</v>
      </c>
      <c r="BI142">
        <f t="shared" si="31"/>
        <v>0</v>
      </c>
      <c r="BJ142">
        <f t="shared" si="31"/>
        <v>0</v>
      </c>
      <c r="BK142">
        <f t="shared" si="31"/>
        <v>0</v>
      </c>
      <c r="BL142">
        <f t="shared" si="31"/>
        <v>0</v>
      </c>
      <c r="BM142">
        <f t="shared" si="31"/>
        <v>0</v>
      </c>
      <c r="BN142">
        <f t="shared" si="30"/>
        <v>0</v>
      </c>
      <c r="BO142">
        <f t="shared" si="30"/>
        <v>0.6194558402353123</v>
      </c>
      <c r="BP142">
        <f t="shared" si="30"/>
        <v>0</v>
      </c>
      <c r="BQ142">
        <f t="shared" si="30"/>
        <v>0</v>
      </c>
      <c r="BR142">
        <f t="shared" si="10"/>
        <v>0</v>
      </c>
      <c r="BS142">
        <f t="shared" si="10"/>
        <v>0</v>
      </c>
    </row>
    <row r="143" spans="3:71" ht="13" x14ac:dyDescent="0.25">
      <c r="C143" s="76">
        <v>65</v>
      </c>
      <c r="D143">
        <f t="shared" si="28"/>
        <v>0</v>
      </c>
      <c r="E143">
        <f t="shared" si="28"/>
        <v>0</v>
      </c>
      <c r="F143">
        <f t="shared" si="28"/>
        <v>0</v>
      </c>
      <c r="G143">
        <f t="shared" si="28"/>
        <v>0</v>
      </c>
      <c r="H143">
        <f t="shared" si="28"/>
        <v>0</v>
      </c>
      <c r="I143">
        <f t="shared" si="28"/>
        <v>0</v>
      </c>
      <c r="J143">
        <f t="shared" si="28"/>
        <v>0</v>
      </c>
      <c r="K143">
        <f t="shared" si="28"/>
        <v>0</v>
      </c>
      <c r="L143">
        <f t="shared" si="28"/>
        <v>0</v>
      </c>
      <c r="M143">
        <f t="shared" si="28"/>
        <v>0</v>
      </c>
      <c r="N143">
        <f t="shared" si="28"/>
        <v>0</v>
      </c>
      <c r="O143">
        <f t="shared" si="28"/>
        <v>0</v>
      </c>
      <c r="P143">
        <f t="shared" si="28"/>
        <v>0</v>
      </c>
      <c r="Q143">
        <f t="shared" si="28"/>
        <v>0</v>
      </c>
      <c r="R143">
        <f t="shared" si="28"/>
        <v>0</v>
      </c>
      <c r="S143">
        <f t="shared" si="28"/>
        <v>0</v>
      </c>
      <c r="T143">
        <f t="shared" si="27"/>
        <v>0</v>
      </c>
      <c r="U143">
        <f t="shared" si="27"/>
        <v>0</v>
      </c>
      <c r="V143">
        <f t="shared" si="27"/>
        <v>0</v>
      </c>
      <c r="W143">
        <f t="shared" si="27"/>
        <v>0</v>
      </c>
      <c r="X143">
        <f t="shared" si="27"/>
        <v>0</v>
      </c>
      <c r="Y143">
        <f t="shared" si="27"/>
        <v>0</v>
      </c>
      <c r="Z143">
        <f t="shared" si="27"/>
        <v>0</v>
      </c>
      <c r="AA143">
        <f t="shared" si="27"/>
        <v>0</v>
      </c>
      <c r="AB143">
        <f t="shared" si="27"/>
        <v>0</v>
      </c>
      <c r="AC143">
        <f t="shared" si="27"/>
        <v>0</v>
      </c>
      <c r="AD143">
        <f t="shared" si="27"/>
        <v>0</v>
      </c>
      <c r="AE143">
        <f t="shared" si="27"/>
        <v>0</v>
      </c>
      <c r="AF143">
        <f t="shared" si="27"/>
        <v>0</v>
      </c>
      <c r="AG143">
        <f t="shared" si="27"/>
        <v>0</v>
      </c>
      <c r="AH143">
        <f t="shared" si="27"/>
        <v>0</v>
      </c>
      <c r="AI143">
        <f t="shared" si="32"/>
        <v>0</v>
      </c>
      <c r="AJ143">
        <f t="shared" si="32"/>
        <v>0</v>
      </c>
      <c r="AK143">
        <f t="shared" si="32"/>
        <v>0</v>
      </c>
      <c r="AL143">
        <f t="shared" si="32"/>
        <v>0</v>
      </c>
      <c r="AM143">
        <f t="shared" si="32"/>
        <v>0</v>
      </c>
      <c r="AN143">
        <f t="shared" si="32"/>
        <v>0</v>
      </c>
      <c r="AO143">
        <f t="shared" si="32"/>
        <v>0</v>
      </c>
      <c r="AP143">
        <f t="shared" si="32"/>
        <v>0</v>
      </c>
      <c r="AQ143">
        <f t="shared" si="32"/>
        <v>0</v>
      </c>
      <c r="AR143">
        <f t="shared" si="32"/>
        <v>0</v>
      </c>
      <c r="AS143">
        <f t="shared" si="32"/>
        <v>0</v>
      </c>
      <c r="AT143">
        <f t="shared" si="32"/>
        <v>0</v>
      </c>
      <c r="AU143">
        <f t="shared" si="32"/>
        <v>0</v>
      </c>
      <c r="AV143">
        <f t="shared" si="32"/>
        <v>0</v>
      </c>
      <c r="AW143">
        <f t="shared" si="32"/>
        <v>0</v>
      </c>
      <c r="AX143">
        <f t="shared" si="32"/>
        <v>0</v>
      </c>
      <c r="AY143">
        <f t="shared" si="31"/>
        <v>0</v>
      </c>
      <c r="AZ143">
        <f t="shared" si="31"/>
        <v>0</v>
      </c>
      <c r="BA143">
        <f t="shared" si="31"/>
        <v>0</v>
      </c>
      <c r="BB143">
        <f t="shared" si="31"/>
        <v>0</v>
      </c>
      <c r="BC143">
        <f t="shared" si="31"/>
        <v>0</v>
      </c>
      <c r="BD143">
        <f t="shared" si="31"/>
        <v>0</v>
      </c>
      <c r="BE143">
        <f t="shared" si="31"/>
        <v>0</v>
      </c>
      <c r="BF143">
        <f t="shared" si="31"/>
        <v>0</v>
      </c>
      <c r="BG143">
        <f t="shared" si="31"/>
        <v>0</v>
      </c>
      <c r="BH143">
        <f t="shared" si="31"/>
        <v>0</v>
      </c>
      <c r="BI143">
        <f t="shared" si="31"/>
        <v>0</v>
      </c>
      <c r="BJ143">
        <f t="shared" si="31"/>
        <v>0</v>
      </c>
      <c r="BK143">
        <f t="shared" si="31"/>
        <v>0</v>
      </c>
      <c r="BL143">
        <f t="shared" si="31"/>
        <v>0</v>
      </c>
      <c r="BM143">
        <f t="shared" si="31"/>
        <v>0</v>
      </c>
      <c r="BN143">
        <f t="shared" si="30"/>
        <v>0</v>
      </c>
      <c r="BO143">
        <f t="shared" si="30"/>
        <v>0</v>
      </c>
      <c r="BP143">
        <f t="shared" si="30"/>
        <v>0.31830099632931308</v>
      </c>
      <c r="BQ143">
        <f t="shared" si="30"/>
        <v>0</v>
      </c>
      <c r="BR143">
        <f t="shared" si="10"/>
        <v>0</v>
      </c>
      <c r="BS143">
        <f t="shared" si="10"/>
        <v>0</v>
      </c>
    </row>
    <row r="144" spans="3:71" ht="13" x14ac:dyDescent="0.25">
      <c r="C144" s="76">
        <v>66</v>
      </c>
      <c r="D144">
        <f t="shared" si="28"/>
        <v>0</v>
      </c>
      <c r="E144">
        <f t="shared" si="28"/>
        <v>0</v>
      </c>
      <c r="F144">
        <f t="shared" si="28"/>
        <v>0</v>
      </c>
      <c r="G144">
        <f t="shared" si="28"/>
        <v>0</v>
      </c>
      <c r="H144">
        <f t="shared" si="28"/>
        <v>0</v>
      </c>
      <c r="I144">
        <f t="shared" si="28"/>
        <v>0</v>
      </c>
      <c r="J144">
        <f t="shared" si="28"/>
        <v>0</v>
      </c>
      <c r="K144">
        <f t="shared" si="28"/>
        <v>0</v>
      </c>
      <c r="L144">
        <f t="shared" si="28"/>
        <v>0</v>
      </c>
      <c r="M144">
        <f t="shared" si="28"/>
        <v>0</v>
      </c>
      <c r="N144">
        <f t="shared" si="28"/>
        <v>0</v>
      </c>
      <c r="O144">
        <f t="shared" si="28"/>
        <v>0</v>
      </c>
      <c r="P144">
        <f t="shared" si="28"/>
        <v>0</v>
      </c>
      <c r="Q144">
        <f t="shared" si="28"/>
        <v>0</v>
      </c>
      <c r="R144">
        <f t="shared" si="28"/>
        <v>0</v>
      </c>
      <c r="S144">
        <f t="shared" si="28"/>
        <v>0</v>
      </c>
      <c r="T144">
        <f t="shared" si="27"/>
        <v>0</v>
      </c>
      <c r="U144">
        <f t="shared" si="27"/>
        <v>0</v>
      </c>
      <c r="V144">
        <f t="shared" si="27"/>
        <v>0</v>
      </c>
      <c r="W144">
        <f t="shared" si="27"/>
        <v>0</v>
      </c>
      <c r="X144">
        <f t="shared" si="27"/>
        <v>0</v>
      </c>
      <c r="Y144">
        <f t="shared" si="27"/>
        <v>0</v>
      </c>
      <c r="Z144">
        <f t="shared" si="27"/>
        <v>0</v>
      </c>
      <c r="AA144">
        <f t="shared" si="27"/>
        <v>0</v>
      </c>
      <c r="AB144">
        <f t="shared" si="27"/>
        <v>0</v>
      </c>
      <c r="AC144">
        <f t="shared" si="27"/>
        <v>0</v>
      </c>
      <c r="AD144">
        <f t="shared" si="27"/>
        <v>0</v>
      </c>
      <c r="AE144">
        <f t="shared" si="27"/>
        <v>0</v>
      </c>
      <c r="AF144">
        <f t="shared" si="27"/>
        <v>0</v>
      </c>
      <c r="AG144">
        <f t="shared" si="27"/>
        <v>0</v>
      </c>
      <c r="AH144">
        <f t="shared" si="27"/>
        <v>0</v>
      </c>
      <c r="AI144">
        <f t="shared" si="32"/>
        <v>0</v>
      </c>
      <c r="AJ144">
        <f t="shared" si="32"/>
        <v>0</v>
      </c>
      <c r="AK144">
        <f t="shared" si="32"/>
        <v>0</v>
      </c>
      <c r="AL144">
        <f t="shared" si="32"/>
        <v>0</v>
      </c>
      <c r="AM144">
        <f t="shared" si="32"/>
        <v>0</v>
      </c>
      <c r="AN144">
        <f t="shared" si="32"/>
        <v>0</v>
      </c>
      <c r="AO144">
        <f t="shared" si="32"/>
        <v>0</v>
      </c>
      <c r="AP144">
        <f t="shared" si="32"/>
        <v>0</v>
      </c>
      <c r="AQ144">
        <f t="shared" si="32"/>
        <v>0</v>
      </c>
      <c r="AR144">
        <f t="shared" si="32"/>
        <v>0</v>
      </c>
      <c r="AS144">
        <f t="shared" si="32"/>
        <v>0</v>
      </c>
      <c r="AT144">
        <f t="shared" si="32"/>
        <v>0</v>
      </c>
      <c r="AU144">
        <f t="shared" si="32"/>
        <v>0</v>
      </c>
      <c r="AV144">
        <f t="shared" si="32"/>
        <v>0</v>
      </c>
      <c r="AW144">
        <f t="shared" si="32"/>
        <v>0</v>
      </c>
      <c r="AX144">
        <f t="shared" si="32"/>
        <v>0</v>
      </c>
      <c r="AY144">
        <f t="shared" si="31"/>
        <v>0</v>
      </c>
      <c r="AZ144">
        <f t="shared" si="31"/>
        <v>0</v>
      </c>
      <c r="BA144">
        <f t="shared" si="31"/>
        <v>0</v>
      </c>
      <c r="BB144">
        <f t="shared" si="31"/>
        <v>0</v>
      </c>
      <c r="BC144">
        <f t="shared" si="31"/>
        <v>0</v>
      </c>
      <c r="BD144">
        <f t="shared" si="31"/>
        <v>0</v>
      </c>
      <c r="BE144">
        <f t="shared" si="31"/>
        <v>0</v>
      </c>
      <c r="BF144">
        <f t="shared" si="31"/>
        <v>0</v>
      </c>
      <c r="BG144">
        <f t="shared" si="31"/>
        <v>0</v>
      </c>
      <c r="BH144">
        <f t="shared" si="31"/>
        <v>0</v>
      </c>
      <c r="BI144">
        <f t="shared" si="31"/>
        <v>0</v>
      </c>
      <c r="BJ144">
        <f t="shared" si="31"/>
        <v>0</v>
      </c>
      <c r="BK144">
        <f t="shared" si="31"/>
        <v>0</v>
      </c>
      <c r="BL144">
        <f t="shared" si="31"/>
        <v>0</v>
      </c>
      <c r="BM144">
        <f t="shared" si="31"/>
        <v>0</v>
      </c>
      <c r="BN144">
        <f t="shared" si="30"/>
        <v>0</v>
      </c>
      <c r="BO144">
        <f t="shared" si="30"/>
        <v>0</v>
      </c>
      <c r="BP144">
        <f t="shared" si="30"/>
        <v>0</v>
      </c>
      <c r="BQ144">
        <f t="shared" si="30"/>
        <v>0.30001287608910254</v>
      </c>
      <c r="BR144">
        <f t="shared" si="10"/>
        <v>0</v>
      </c>
      <c r="BS144">
        <f t="shared" si="10"/>
        <v>0</v>
      </c>
    </row>
    <row r="145" spans="3:71" ht="13" x14ac:dyDescent="0.25">
      <c r="C145" s="76">
        <v>67</v>
      </c>
      <c r="D145">
        <f t="shared" si="28"/>
        <v>0</v>
      </c>
      <c r="E145">
        <f t="shared" si="28"/>
        <v>0</v>
      </c>
      <c r="F145">
        <f t="shared" si="28"/>
        <v>0</v>
      </c>
      <c r="G145">
        <f t="shared" si="28"/>
        <v>0</v>
      </c>
      <c r="H145">
        <f t="shared" si="28"/>
        <v>0</v>
      </c>
      <c r="I145">
        <f t="shared" si="28"/>
        <v>0</v>
      </c>
      <c r="J145">
        <f t="shared" si="28"/>
        <v>0</v>
      </c>
      <c r="K145">
        <f t="shared" si="28"/>
        <v>0</v>
      </c>
      <c r="L145">
        <f t="shared" si="28"/>
        <v>0</v>
      </c>
      <c r="M145">
        <f t="shared" si="28"/>
        <v>0</v>
      </c>
      <c r="N145">
        <f t="shared" si="28"/>
        <v>0</v>
      </c>
      <c r="O145">
        <f t="shared" si="28"/>
        <v>0</v>
      </c>
      <c r="P145">
        <f t="shared" si="28"/>
        <v>0</v>
      </c>
      <c r="Q145">
        <f t="shared" si="28"/>
        <v>0</v>
      </c>
      <c r="R145">
        <f t="shared" si="28"/>
        <v>0</v>
      </c>
      <c r="S145">
        <f t="shared" si="28"/>
        <v>0</v>
      </c>
      <c r="T145">
        <f t="shared" si="27"/>
        <v>0</v>
      </c>
      <c r="U145">
        <f t="shared" si="27"/>
        <v>0</v>
      </c>
      <c r="V145">
        <f t="shared" si="27"/>
        <v>0</v>
      </c>
      <c r="W145">
        <f t="shared" si="27"/>
        <v>0</v>
      </c>
      <c r="X145">
        <f t="shared" si="27"/>
        <v>0</v>
      </c>
      <c r="Y145">
        <f t="shared" si="27"/>
        <v>0</v>
      </c>
      <c r="Z145">
        <f t="shared" si="27"/>
        <v>0</v>
      </c>
      <c r="AA145">
        <f t="shared" si="27"/>
        <v>0</v>
      </c>
      <c r="AB145">
        <f t="shared" si="27"/>
        <v>0</v>
      </c>
      <c r="AC145">
        <f t="shared" si="27"/>
        <v>0</v>
      </c>
      <c r="AD145">
        <f t="shared" si="27"/>
        <v>0</v>
      </c>
      <c r="AE145">
        <f t="shared" si="27"/>
        <v>0</v>
      </c>
      <c r="AF145">
        <f t="shared" si="27"/>
        <v>0</v>
      </c>
      <c r="AG145">
        <f t="shared" si="27"/>
        <v>0</v>
      </c>
      <c r="AH145">
        <f t="shared" si="27"/>
        <v>0</v>
      </c>
      <c r="AI145">
        <f t="shared" si="32"/>
        <v>0</v>
      </c>
      <c r="AJ145">
        <f t="shared" si="32"/>
        <v>0</v>
      </c>
      <c r="AK145">
        <f t="shared" si="32"/>
        <v>0</v>
      </c>
      <c r="AL145">
        <f t="shared" si="32"/>
        <v>0</v>
      </c>
      <c r="AM145">
        <f t="shared" si="32"/>
        <v>0</v>
      </c>
      <c r="AN145">
        <f t="shared" si="32"/>
        <v>0</v>
      </c>
      <c r="AO145">
        <f t="shared" si="32"/>
        <v>0</v>
      </c>
      <c r="AP145">
        <f t="shared" si="32"/>
        <v>0</v>
      </c>
      <c r="AQ145">
        <f t="shared" si="32"/>
        <v>0</v>
      </c>
      <c r="AR145">
        <f t="shared" si="32"/>
        <v>0</v>
      </c>
      <c r="AS145">
        <f t="shared" si="32"/>
        <v>0</v>
      </c>
      <c r="AT145">
        <f t="shared" si="32"/>
        <v>0</v>
      </c>
      <c r="AU145">
        <f t="shared" si="32"/>
        <v>0</v>
      </c>
      <c r="AV145">
        <f t="shared" si="32"/>
        <v>0</v>
      </c>
      <c r="AW145">
        <f t="shared" si="32"/>
        <v>0</v>
      </c>
      <c r="AX145">
        <f t="shared" si="32"/>
        <v>0</v>
      </c>
      <c r="AY145">
        <f t="shared" si="31"/>
        <v>0</v>
      </c>
      <c r="AZ145">
        <f t="shared" si="31"/>
        <v>0</v>
      </c>
      <c r="BA145">
        <f t="shared" si="31"/>
        <v>0</v>
      </c>
      <c r="BB145">
        <f t="shared" si="31"/>
        <v>0</v>
      </c>
      <c r="BC145">
        <f t="shared" si="31"/>
        <v>0</v>
      </c>
      <c r="BD145">
        <f t="shared" si="31"/>
        <v>0</v>
      </c>
      <c r="BE145">
        <f t="shared" si="31"/>
        <v>0</v>
      </c>
      <c r="BF145">
        <f t="shared" si="31"/>
        <v>0</v>
      </c>
      <c r="BG145">
        <f t="shared" si="31"/>
        <v>0</v>
      </c>
      <c r="BH145">
        <f t="shared" si="31"/>
        <v>0</v>
      </c>
      <c r="BI145">
        <f t="shared" si="31"/>
        <v>0</v>
      </c>
      <c r="BJ145">
        <f t="shared" si="31"/>
        <v>0</v>
      </c>
      <c r="BK145">
        <f t="shared" si="31"/>
        <v>0</v>
      </c>
      <c r="BL145">
        <f t="shared" si="31"/>
        <v>0</v>
      </c>
      <c r="BM145">
        <f t="shared" si="31"/>
        <v>0</v>
      </c>
      <c r="BN145">
        <f t="shared" si="30"/>
        <v>0</v>
      </c>
      <c r="BO145">
        <f t="shared" si="30"/>
        <v>0</v>
      </c>
      <c r="BP145">
        <f t="shared" si="30"/>
        <v>0</v>
      </c>
      <c r="BQ145">
        <f t="shared" si="30"/>
        <v>0</v>
      </c>
      <c r="BR145">
        <f t="shared" si="10"/>
        <v>0.26968037668178635</v>
      </c>
      <c r="BS145">
        <f t="shared" si="10"/>
        <v>0</v>
      </c>
    </row>
    <row r="146" spans="3:71" ht="13" x14ac:dyDescent="0.25">
      <c r="C146" s="76">
        <v>68</v>
      </c>
      <c r="D146">
        <f t="shared" si="28"/>
        <v>0</v>
      </c>
      <c r="E146">
        <f t="shared" si="28"/>
        <v>0</v>
      </c>
      <c r="F146">
        <f t="shared" si="28"/>
        <v>0</v>
      </c>
      <c r="G146">
        <f t="shared" si="28"/>
        <v>0</v>
      </c>
      <c r="H146">
        <f t="shared" si="28"/>
        <v>0</v>
      </c>
      <c r="I146">
        <f t="shared" si="28"/>
        <v>0</v>
      </c>
      <c r="J146">
        <f t="shared" si="28"/>
        <v>0</v>
      </c>
      <c r="K146">
        <f t="shared" si="28"/>
        <v>0</v>
      </c>
      <c r="L146">
        <f t="shared" si="28"/>
        <v>0</v>
      </c>
      <c r="M146">
        <f t="shared" si="28"/>
        <v>0</v>
      </c>
      <c r="N146">
        <f t="shared" si="28"/>
        <v>0</v>
      </c>
      <c r="O146">
        <f t="shared" si="28"/>
        <v>0</v>
      </c>
      <c r="P146">
        <f t="shared" si="28"/>
        <v>0</v>
      </c>
      <c r="Q146">
        <f t="shared" si="28"/>
        <v>0</v>
      </c>
      <c r="R146">
        <f t="shared" si="28"/>
        <v>0</v>
      </c>
      <c r="S146">
        <f t="shared" si="28"/>
        <v>0</v>
      </c>
      <c r="T146">
        <f t="shared" si="27"/>
        <v>0</v>
      </c>
      <c r="U146">
        <f t="shared" si="27"/>
        <v>0</v>
      </c>
      <c r="V146">
        <f t="shared" si="27"/>
        <v>0</v>
      </c>
      <c r="W146">
        <f t="shared" si="27"/>
        <v>0</v>
      </c>
      <c r="X146">
        <f t="shared" si="27"/>
        <v>0</v>
      </c>
      <c r="Y146">
        <f t="shared" si="27"/>
        <v>0</v>
      </c>
      <c r="Z146">
        <f t="shared" si="27"/>
        <v>0</v>
      </c>
      <c r="AA146">
        <f t="shared" si="27"/>
        <v>0</v>
      </c>
      <c r="AB146">
        <f t="shared" si="27"/>
        <v>0</v>
      </c>
      <c r="AC146">
        <f t="shared" si="27"/>
        <v>0</v>
      </c>
      <c r="AD146">
        <f t="shared" si="27"/>
        <v>0</v>
      </c>
      <c r="AE146">
        <f t="shared" si="27"/>
        <v>0</v>
      </c>
      <c r="AF146">
        <f t="shared" si="27"/>
        <v>0</v>
      </c>
      <c r="AG146">
        <f t="shared" si="27"/>
        <v>0</v>
      </c>
      <c r="AH146">
        <f t="shared" si="27"/>
        <v>0</v>
      </c>
      <c r="AI146">
        <f t="shared" si="32"/>
        <v>0</v>
      </c>
      <c r="AJ146">
        <f t="shared" si="32"/>
        <v>0</v>
      </c>
      <c r="AK146">
        <f t="shared" si="32"/>
        <v>0</v>
      </c>
      <c r="AL146">
        <f t="shared" si="32"/>
        <v>0</v>
      </c>
      <c r="AM146">
        <f t="shared" si="32"/>
        <v>0</v>
      </c>
      <c r="AN146">
        <f t="shared" si="32"/>
        <v>0</v>
      </c>
      <c r="AO146">
        <f t="shared" si="32"/>
        <v>0</v>
      </c>
      <c r="AP146">
        <f t="shared" si="32"/>
        <v>0</v>
      </c>
      <c r="AQ146">
        <f t="shared" si="32"/>
        <v>0</v>
      </c>
      <c r="AR146">
        <f t="shared" si="32"/>
        <v>0</v>
      </c>
      <c r="AS146">
        <f t="shared" si="32"/>
        <v>0</v>
      </c>
      <c r="AT146">
        <f t="shared" si="32"/>
        <v>0</v>
      </c>
      <c r="AU146">
        <f t="shared" si="32"/>
        <v>0</v>
      </c>
      <c r="AV146">
        <f t="shared" si="32"/>
        <v>0</v>
      </c>
      <c r="AW146">
        <f t="shared" si="32"/>
        <v>0</v>
      </c>
      <c r="AX146">
        <f t="shared" si="32"/>
        <v>0</v>
      </c>
      <c r="AY146">
        <f t="shared" si="31"/>
        <v>0</v>
      </c>
      <c r="AZ146">
        <f t="shared" si="31"/>
        <v>0</v>
      </c>
      <c r="BA146">
        <f t="shared" si="31"/>
        <v>0</v>
      </c>
      <c r="BB146">
        <f t="shared" si="31"/>
        <v>0</v>
      </c>
      <c r="BC146">
        <f t="shared" si="31"/>
        <v>0</v>
      </c>
      <c r="BD146">
        <f t="shared" si="31"/>
        <v>0</v>
      </c>
      <c r="BE146">
        <f t="shared" si="31"/>
        <v>0</v>
      </c>
      <c r="BF146">
        <f t="shared" si="31"/>
        <v>0</v>
      </c>
      <c r="BG146">
        <f t="shared" si="31"/>
        <v>0</v>
      </c>
      <c r="BH146">
        <f t="shared" si="31"/>
        <v>0</v>
      </c>
      <c r="BI146">
        <f t="shared" si="31"/>
        <v>0</v>
      </c>
      <c r="BJ146">
        <f t="shared" si="31"/>
        <v>0</v>
      </c>
      <c r="BK146">
        <f t="shared" si="31"/>
        <v>0</v>
      </c>
      <c r="BL146">
        <f t="shared" si="31"/>
        <v>0</v>
      </c>
      <c r="BM146">
        <f t="shared" si="31"/>
        <v>0</v>
      </c>
      <c r="BN146">
        <f t="shared" si="30"/>
        <v>0</v>
      </c>
      <c r="BO146">
        <f t="shared" si="30"/>
        <v>0</v>
      </c>
      <c r="BP146">
        <f t="shared" si="30"/>
        <v>0</v>
      </c>
      <c r="BQ146">
        <f t="shared" si="30"/>
        <v>0</v>
      </c>
      <c r="BR146">
        <f t="shared" si="10"/>
        <v>0</v>
      </c>
      <c r="BS146">
        <f t="shared" si="10"/>
        <v>1</v>
      </c>
    </row>
    <row r="148" spans="3:71" x14ac:dyDescent="0.25">
      <c r="D148" s="42">
        <f>'Usos SxS'!D101</f>
        <v>0.12783887339290895</v>
      </c>
      <c r="E148">
        <f>'Usos SxS'!E101</f>
        <v>0.16851212731281756</v>
      </c>
      <c r="F148">
        <f>'Usos SxS'!F101</f>
        <v>9.7530985638402512E-2</v>
      </c>
      <c r="G148">
        <f>'Usos SxS'!G101</f>
        <v>0.18681763040841085</v>
      </c>
      <c r="H148">
        <f>'Usos SxS'!H101</f>
        <v>0.10398874968038865</v>
      </c>
      <c r="I148">
        <f>'Usos SxS'!I101</f>
        <v>6.5227775320654574E-2</v>
      </c>
      <c r="J148">
        <f>'Usos SxS'!J101</f>
        <v>0.15277777777777779</v>
      </c>
      <c r="K148">
        <f>'Usos SxS'!K101</f>
        <v>9.5334007140416066E-2</v>
      </c>
      <c r="L148">
        <f>'Usos SxS'!L101</f>
        <v>0.1390076988879384</v>
      </c>
      <c r="M148">
        <f>'Usos SxS'!M101</f>
        <v>0.10451977401129943</v>
      </c>
      <c r="N148">
        <f>'Usos SxS'!N101</f>
        <v>9.9313647848549985E-2</v>
      </c>
      <c r="O148">
        <f>'Usos SxS'!O101</f>
        <v>8.563968668407311E-2</v>
      </c>
      <c r="P148">
        <f>'Usos SxS'!P101</f>
        <v>0.19898752932460798</v>
      </c>
      <c r="Q148">
        <f>'Usos SxS'!Q101</f>
        <v>0.25156208112511086</v>
      </c>
      <c r="R148">
        <f>'Usos SxS'!R101</f>
        <v>0.26806271991254738</v>
      </c>
      <c r="S148">
        <f>'Usos SxS'!S101</f>
        <v>0.22163010895941382</v>
      </c>
      <c r="T148">
        <f>'Usos SxS'!T101</f>
        <v>0.14164784549447815</v>
      </c>
      <c r="U148">
        <f>'Usos SxS'!U101</f>
        <v>0.24343358540668475</v>
      </c>
      <c r="V148">
        <f>'Usos SxS'!V101</f>
        <v>1.7956050638265997E-2</v>
      </c>
      <c r="W148">
        <f>'Usos SxS'!W101</f>
        <v>0.10726031902647591</v>
      </c>
      <c r="X148">
        <f>'Usos SxS'!X101</f>
        <v>7.5752976491618607E-2</v>
      </c>
      <c r="Y148">
        <f>'Usos SxS'!Y101</f>
        <v>0.12408929671403386</v>
      </c>
      <c r="Z148">
        <f>'Usos SxS'!Z101</f>
        <v>0.13418578412937193</v>
      </c>
      <c r="AA148">
        <f>'Usos SxS'!AA101</f>
        <v>0.15500453731636132</v>
      </c>
      <c r="AB148">
        <f>'Usos SxS'!AB101</f>
        <v>0.18325486633077284</v>
      </c>
      <c r="AC148">
        <f>'Usos SxS'!AC101</f>
        <v>0.18641133999719306</v>
      </c>
      <c r="AD148">
        <f>'Usos SxS'!AD101</f>
        <v>9.632907243526713E-2</v>
      </c>
      <c r="AE148">
        <f>'Usos SxS'!AE101</f>
        <v>0.12119527817479223</v>
      </c>
      <c r="AF148">
        <f>'Usos SxS'!AF101</f>
        <v>0.22313559656957674</v>
      </c>
      <c r="AG148">
        <f>'Usos SxS'!AG101</f>
        <v>0.12778640173859049</v>
      </c>
      <c r="AH148">
        <f>'Usos SxS'!AH101</f>
        <v>0.17839838951822029</v>
      </c>
      <c r="AI148">
        <f>'Usos SxS'!AI101</f>
        <v>0.19264764351469554</v>
      </c>
      <c r="AJ148">
        <f>'Usos SxS'!AJ101</f>
        <v>9.5544406122696185E-2</v>
      </c>
      <c r="AK148">
        <f>'Usos SxS'!AK101</f>
        <v>0.19177929738218599</v>
      </c>
      <c r="AL148">
        <f>'Usos SxS'!AL101</f>
        <v>0.18595819662170374</v>
      </c>
      <c r="AM148">
        <f>'Usos SxS'!AM101</f>
        <v>0.19073967946564432</v>
      </c>
      <c r="AN148">
        <f>'Usos SxS'!AN101</f>
        <v>0.17726820956978559</v>
      </c>
      <c r="AO148">
        <f>'Usos SxS'!AO101</f>
        <v>7.9455841127616653E-2</v>
      </c>
      <c r="AP148">
        <f>'Usos SxS'!AP101</f>
        <v>0.18835393623942745</v>
      </c>
      <c r="AQ148">
        <f>'Usos SxS'!AQ101</f>
        <v>0.18274671354257521</v>
      </c>
      <c r="AR148">
        <f>'Usos SxS'!AR101</f>
        <v>0.26180469485318097</v>
      </c>
      <c r="AS148">
        <f>'Usos SxS'!AS101</f>
        <v>0.3005486060511674</v>
      </c>
      <c r="AT148">
        <f>'Usos SxS'!AT101</f>
        <v>0.20673201597427518</v>
      </c>
      <c r="AU148">
        <f>'Usos SxS'!AU101</f>
        <v>0.22583964823650482</v>
      </c>
      <c r="AV148">
        <f>'Usos SxS'!AV101</f>
        <v>0.20248496993987977</v>
      </c>
      <c r="AW148">
        <f>'Usos SxS'!AW101</f>
        <v>0.33585458636155063</v>
      </c>
      <c r="AX148">
        <f>'Usos SxS'!AX101</f>
        <v>0.34899462472625919</v>
      </c>
      <c r="AY148">
        <f>'Usos SxS'!AY101</f>
        <v>0.20157174364813327</v>
      </c>
      <c r="AZ148">
        <f>'Usos SxS'!AZ101</f>
        <v>0.24922295670446087</v>
      </c>
      <c r="BA148">
        <f>'Usos SxS'!BA101</f>
        <v>0.24177462289263532</v>
      </c>
      <c r="BB148">
        <f>'Usos SxS'!BB101</f>
        <v>8.420727248052956E-2</v>
      </c>
      <c r="BC148">
        <f>'Usos SxS'!BC101</f>
        <v>0.36928404415899607</v>
      </c>
      <c r="BD148">
        <f>'Usos SxS'!BD101</f>
        <v>0.24894400758770527</v>
      </c>
      <c r="BE148">
        <f>'Usos SxS'!BE101</f>
        <v>1.3159804864873989E-2</v>
      </c>
      <c r="BF148">
        <f>'Usos SxS'!BF101</f>
        <v>0.27063970820327571</v>
      </c>
      <c r="BG148">
        <f>'Usos SxS'!BG101</f>
        <v>0.29720675159507498</v>
      </c>
      <c r="BH148">
        <f>'Usos SxS'!BH101</f>
        <v>0.11595874726674817</v>
      </c>
      <c r="BI148">
        <f>'Usos SxS'!BI101</f>
        <v>0.22906111462951234</v>
      </c>
      <c r="BJ148">
        <f>'Usos SxS'!BJ101</f>
        <v>0.4379825673788465</v>
      </c>
      <c r="BK148">
        <f>'Usos SxS'!BK101</f>
        <v>0.70276264403837807</v>
      </c>
      <c r="BL148">
        <f>'Usos SxS'!BL101</f>
        <v>0.62380957296365491</v>
      </c>
      <c r="BM148">
        <f>'Usos SxS'!BM101</f>
        <v>0.76006307681675678</v>
      </c>
      <c r="BN148">
        <f>'Usos SxS'!BN101</f>
        <v>0.57018851380973257</v>
      </c>
      <c r="BO148">
        <f>'Usos SxS'!BO101</f>
        <v>0.6194558402353123</v>
      </c>
      <c r="BP148">
        <f>'Usos SxS'!BP101</f>
        <v>0.31830099632931308</v>
      </c>
      <c r="BQ148">
        <f>'Usos SxS'!BQ101</f>
        <v>0.30001287608910254</v>
      </c>
      <c r="BR148">
        <f>'Usos SxS'!BR101</f>
        <v>0.26968037668178635</v>
      </c>
      <c r="BS148">
        <f>'Usos SxS'!BS101</f>
        <v>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C8C15-F6DA-49DE-80E2-0C6A6DAE0FEC}">
  <dimension ref="A4:K80"/>
  <sheetViews>
    <sheetView workbookViewId="0">
      <selection activeCell="E5" sqref="E5:G5"/>
    </sheetView>
  </sheetViews>
  <sheetFormatPr defaultRowHeight="12.5" x14ac:dyDescent="0.25"/>
  <cols>
    <col min="1" max="1" width="8.7265625" style="62"/>
    <col min="2" max="2" width="11.90625" style="61" bestFit="1" customWidth="1"/>
    <col min="3" max="3" width="13.36328125" style="61" bestFit="1" customWidth="1"/>
    <col min="4" max="4" width="15" style="61" customWidth="1"/>
    <col min="5" max="5" width="17.26953125" style="61" customWidth="1"/>
    <col min="6" max="6" width="12.26953125" style="61" customWidth="1"/>
    <col min="7" max="7" width="15.08984375" style="61" customWidth="1"/>
    <col min="8" max="8" width="8.7265625" style="61"/>
    <col min="9" max="9" width="14.7265625" style="61" customWidth="1"/>
    <col min="10" max="10" width="15.54296875" style="61" bestFit="1" customWidth="1"/>
    <col min="11" max="11" width="13" style="61" customWidth="1"/>
    <col min="12" max="16384" width="8.7265625" style="62"/>
  </cols>
  <sheetData>
    <row r="4" spans="2:11" ht="13.5" customHeight="1" thickBot="1" x14ac:dyDescent="0.3">
      <c r="B4" s="114" t="s">
        <v>372</v>
      </c>
      <c r="C4" s="114"/>
      <c r="D4" s="115"/>
      <c r="E4" s="45"/>
      <c r="F4" s="45" t="s">
        <v>373</v>
      </c>
      <c r="G4" s="45"/>
      <c r="I4" s="45"/>
      <c r="J4" s="44" t="s">
        <v>374</v>
      </c>
      <c r="K4" s="44"/>
    </row>
    <row r="5" spans="2:11" ht="65" customHeight="1" x14ac:dyDescent="0.25">
      <c r="B5" s="111" t="s">
        <v>364</v>
      </c>
      <c r="C5" s="50" t="s">
        <v>365</v>
      </c>
      <c r="D5" s="46"/>
      <c r="E5" s="117" t="s">
        <v>366</v>
      </c>
      <c r="F5" s="118" t="s">
        <v>367</v>
      </c>
      <c r="G5" s="119" t="s">
        <v>368</v>
      </c>
      <c r="H5" s="55"/>
      <c r="I5" s="50" t="s">
        <v>369</v>
      </c>
      <c r="J5" s="56" t="s">
        <v>370</v>
      </c>
      <c r="K5" s="57" t="s">
        <v>371</v>
      </c>
    </row>
    <row r="6" spans="2:11" ht="12.5" customHeight="1" thickBot="1" x14ac:dyDescent="0.3">
      <c r="B6" s="112"/>
      <c r="C6" s="58"/>
      <c r="D6" s="46"/>
      <c r="E6" s="120"/>
      <c r="F6" s="116"/>
      <c r="G6" s="52"/>
      <c r="H6" s="55"/>
      <c r="I6" s="58"/>
      <c r="J6" s="59"/>
      <c r="K6" s="60"/>
    </row>
    <row r="7" spans="2:11" ht="13" customHeight="1" thickBot="1" x14ac:dyDescent="0.3">
      <c r="B7" s="113" t="s">
        <v>269</v>
      </c>
      <c r="C7" s="49" t="s">
        <v>270</v>
      </c>
      <c r="D7" s="46"/>
      <c r="E7" s="53" t="s">
        <v>271</v>
      </c>
      <c r="F7" s="121" t="s">
        <v>272</v>
      </c>
      <c r="G7" s="122" t="s">
        <v>354</v>
      </c>
      <c r="H7" s="55"/>
      <c r="I7" s="49" t="s">
        <v>273</v>
      </c>
      <c r="J7" s="48" t="s">
        <v>274</v>
      </c>
      <c r="K7" s="47" t="s">
        <v>275</v>
      </c>
    </row>
    <row r="8" spans="2:11" x14ac:dyDescent="0.25">
      <c r="B8" s="61">
        <f t="array" ref="B8:B75">TRANSPOSE(e!D74:BS74)</f>
        <v>47.635116344024027</v>
      </c>
      <c r="C8" s="61">
        <f t="array" ref="C8:C75">TRANSPOSE('r'!D74:BS74)</f>
        <v>0.22578056393774831</v>
      </c>
      <c r="E8" s="61">
        <f t="array" ref="E8:E75">TRANSPOSE('Usos SxS'!D100:BS100)</f>
        <v>41.25256275871871</v>
      </c>
      <c r="F8" s="61">
        <f t="array" ref="F8:F75">TRANSPOSE('Usos SxS'!D101:BS101)</f>
        <v>0.12783887339290895</v>
      </c>
      <c r="G8" s="61">
        <f t="array" ref="G8:G75">TRANSPOSE('Mat A Coef Tec'!D73:BS73)</f>
        <v>0.33936625005619209</v>
      </c>
      <c r="I8" s="61">
        <f>IFERROR(B8/E8,0)</f>
        <v>1.1547189594652847</v>
      </c>
      <c r="J8" s="61">
        <f>IFERROR(C8/F8,0)</f>
        <v>1.7661338679340399</v>
      </c>
      <c r="K8" s="61">
        <f t="array" ref="K8:K75">TRANSPOSE('Inv Leontief'!D73:BS73)</f>
        <v>1.6547152099783182</v>
      </c>
    </row>
    <row r="9" spans="2:11" x14ac:dyDescent="0.25">
      <c r="B9" s="61">
        <v>102.64363437171811</v>
      </c>
      <c r="C9" s="61">
        <v>0.29014238859503522</v>
      </c>
      <c r="E9" s="61">
        <v>89.560936151855046</v>
      </c>
      <c r="F9" s="61">
        <v>0.16851212731281756</v>
      </c>
      <c r="G9" s="61">
        <v>0.39641351958139398</v>
      </c>
      <c r="I9" s="61">
        <f>IFERROR(B9/E9,0)</f>
        <v>1.1460759431732681</v>
      </c>
      <c r="J9" s="61">
        <f>IFERROR(C9/F9,0)</f>
        <v>1.7217893644914308</v>
      </c>
      <c r="K9" s="61">
        <v>1.7570759534776648</v>
      </c>
    </row>
    <row r="10" spans="2:11" x14ac:dyDescent="0.25">
      <c r="B10" s="61">
        <v>59.394213041178254</v>
      </c>
      <c r="C10" s="61">
        <v>0.15896754502065241</v>
      </c>
      <c r="E10" s="61">
        <v>51.215030493802871</v>
      </c>
      <c r="F10" s="61">
        <v>9.7530985638402512E-2</v>
      </c>
      <c r="G10" s="61">
        <v>0.22779817858090562</v>
      </c>
      <c r="I10" s="61">
        <f>IFERROR(B10/E10,0)</f>
        <v>1.1597027760896301</v>
      </c>
      <c r="J10" s="61">
        <f>IFERROR(C10/F10,0)</f>
        <v>1.6299183688148791</v>
      </c>
      <c r="K10" s="61">
        <v>1.3927846213814952</v>
      </c>
    </row>
    <row r="11" spans="2:11" x14ac:dyDescent="0.25">
      <c r="B11" s="61">
        <v>17.384171576321602</v>
      </c>
      <c r="C11" s="61">
        <v>0.33906148423610238</v>
      </c>
      <c r="E11" s="61">
        <v>9.3651435503437117</v>
      </c>
      <c r="F11" s="61">
        <v>0.18681763040841085</v>
      </c>
      <c r="G11" s="61">
        <v>0.45251038903021112</v>
      </c>
      <c r="I11" s="61">
        <f>IFERROR(B11/E11,0)</f>
        <v>1.8562632257445304</v>
      </c>
      <c r="J11" s="61">
        <f>IFERROR(C11/F11,0)</f>
        <v>1.8149330097746346</v>
      </c>
      <c r="K11" s="61">
        <v>1.844549762784897</v>
      </c>
    </row>
    <row r="12" spans="2:11" x14ac:dyDescent="0.25">
      <c r="B12" s="61">
        <v>6.2913633870448082</v>
      </c>
      <c r="C12" s="61">
        <v>0.22419857886257247</v>
      </c>
      <c r="E12" s="61">
        <v>0.51374754964629676</v>
      </c>
      <c r="F12" s="61">
        <v>0.10398874968038865</v>
      </c>
      <c r="G12" s="61">
        <v>0.34238494687819071</v>
      </c>
      <c r="I12" s="61">
        <f>IFERROR(B12/E12,0)</f>
        <v>12.246021205115753</v>
      </c>
      <c r="J12" s="61">
        <f>IFERROR(C12/F12,0)</f>
        <v>2.1559887925535306</v>
      </c>
      <c r="K12" s="61">
        <v>1.5911902929206816</v>
      </c>
    </row>
    <row r="13" spans="2:11" x14ac:dyDescent="0.25">
      <c r="B13" s="61">
        <v>5.8445791646690006</v>
      </c>
      <c r="C13" s="61">
        <v>0.16761568620349585</v>
      </c>
      <c r="E13" s="61">
        <v>0.63561256081379924</v>
      </c>
      <c r="F13" s="61">
        <v>6.5227775320654574E-2</v>
      </c>
      <c r="G13" s="61">
        <v>0.29051312590621242</v>
      </c>
      <c r="I13" s="61">
        <f>IFERROR(B13/E13,0)</f>
        <v>9.1951914184734811</v>
      </c>
      <c r="J13" s="61">
        <f>IFERROR(C13/F13,0)</f>
        <v>2.5696980370633584</v>
      </c>
      <c r="K13" s="61">
        <v>1.5173161971517928</v>
      </c>
    </row>
    <row r="14" spans="2:11" x14ac:dyDescent="0.25">
      <c r="B14" s="61">
        <v>12.389147931950639</v>
      </c>
      <c r="C14" s="61">
        <v>0.33380796097858745</v>
      </c>
      <c r="E14" s="61">
        <v>3.221309813463098</v>
      </c>
      <c r="F14" s="61">
        <v>0.15277777777777779</v>
      </c>
      <c r="G14" s="61">
        <v>0.53019163532098779</v>
      </c>
      <c r="I14" s="61">
        <f>IFERROR(B14/E14,0)</f>
        <v>3.8459970165463764</v>
      </c>
      <c r="J14" s="61">
        <f>IFERROR(C14/F14,0)</f>
        <v>2.1849248354962088</v>
      </c>
      <c r="K14" s="61">
        <v>1.9830861897398884</v>
      </c>
    </row>
    <row r="15" spans="2:11" x14ac:dyDescent="0.25">
      <c r="B15" s="61">
        <v>53.53023889672621</v>
      </c>
      <c r="C15" s="61">
        <v>0.35110427834779234</v>
      </c>
      <c r="E15" s="61">
        <v>4.641939400990351</v>
      </c>
      <c r="F15" s="61">
        <v>9.5334007140416066E-2</v>
      </c>
      <c r="G15" s="61">
        <v>0.78333141158779684</v>
      </c>
      <c r="I15" s="61">
        <f>IFERROR(B15/E15,0)</f>
        <v>11.531869391768797</v>
      </c>
      <c r="J15" s="61">
        <f>IFERROR(C15/F15,0)</f>
        <v>3.6828859803475584</v>
      </c>
      <c r="K15" s="61">
        <v>2.4434573871930612</v>
      </c>
    </row>
    <row r="16" spans="2:11" x14ac:dyDescent="0.25">
      <c r="B16" s="61">
        <v>33.044675318672681</v>
      </c>
      <c r="C16" s="61">
        <v>0.34448737055701995</v>
      </c>
      <c r="E16" s="61">
        <v>5.1473369051370943</v>
      </c>
      <c r="F16" s="61">
        <v>0.1390076988879384</v>
      </c>
      <c r="G16" s="61">
        <v>0.73679858789623098</v>
      </c>
      <c r="I16" s="61">
        <f>IFERROR(B16/E16,0)</f>
        <v>6.4197615053511967</v>
      </c>
      <c r="J16" s="61">
        <f>IFERROR(C16/F16,0)</f>
        <v>2.4781891457301928</v>
      </c>
      <c r="K16" s="61">
        <v>2.2701206021049543</v>
      </c>
    </row>
    <row r="17" spans="2:11" x14ac:dyDescent="0.25">
      <c r="B17" s="61">
        <v>32.274052594475101</v>
      </c>
      <c r="C17" s="61">
        <v>0.33724796580597993</v>
      </c>
      <c r="E17" s="61">
        <v>7.2439573998311575</v>
      </c>
      <c r="F17" s="61">
        <v>0.10451977401129943</v>
      </c>
      <c r="G17" s="61">
        <v>0.73566952636183558</v>
      </c>
      <c r="I17" s="61">
        <f>IFERROR(B17/E17,0)</f>
        <v>4.4553067906262598</v>
      </c>
      <c r="J17" s="61">
        <f>IFERROR(C17/F17,0)</f>
        <v>3.2266426998734299</v>
      </c>
      <c r="K17" s="61">
        <v>2.334732199582513</v>
      </c>
    </row>
    <row r="18" spans="2:11" x14ac:dyDescent="0.25">
      <c r="B18" s="61">
        <v>15.842505828555238</v>
      </c>
      <c r="C18" s="61">
        <v>0.30427090008353297</v>
      </c>
      <c r="E18" s="61">
        <v>3.0453671229777126</v>
      </c>
      <c r="F18" s="61">
        <v>9.9313647848549985E-2</v>
      </c>
      <c r="G18" s="61">
        <v>0.56894837046584601</v>
      </c>
      <c r="I18" s="61">
        <f>IFERROR(B18/E18,0)</f>
        <v>5.2021661720261436</v>
      </c>
      <c r="J18" s="61">
        <f>IFERROR(C18/F18,0)</f>
        <v>3.063737025826863</v>
      </c>
      <c r="K18" s="61">
        <v>2.0694267425160193</v>
      </c>
    </row>
    <row r="19" spans="2:11" x14ac:dyDescent="0.25">
      <c r="B19" s="61">
        <v>22.624991889645333</v>
      </c>
      <c r="C19" s="61">
        <v>0.27905885465345459</v>
      </c>
      <c r="E19" s="61">
        <v>1.4429690414024618</v>
      </c>
      <c r="F19" s="61">
        <v>8.563968668407311E-2</v>
      </c>
      <c r="G19" s="61">
        <v>0.61500784815753851</v>
      </c>
      <c r="I19" s="61">
        <f>IFERROR(B19/E19,0)</f>
        <v>15.679471451206931</v>
      </c>
      <c r="J19" s="61">
        <f>IFERROR(C19/F19,0)</f>
        <v>3.2585226015936923</v>
      </c>
      <c r="K19" s="61">
        <v>2.0475227487515806</v>
      </c>
    </row>
    <row r="20" spans="2:11" x14ac:dyDescent="0.25">
      <c r="B20" s="61">
        <v>30.956997720924321</v>
      </c>
      <c r="C20" s="61">
        <v>0.39061335081820631</v>
      </c>
      <c r="E20" s="61">
        <v>15.399283862205211</v>
      </c>
      <c r="F20" s="61">
        <v>0.19898752932460798</v>
      </c>
      <c r="G20" s="61">
        <v>0.5796723389016214</v>
      </c>
      <c r="I20" s="61">
        <f>IFERROR(B20/E20,0)</f>
        <v>2.0102881405350761</v>
      </c>
      <c r="J20" s="61">
        <f>IFERROR(C20/F20,0)</f>
        <v>1.9630041749048479</v>
      </c>
      <c r="K20" s="61">
        <v>2.077407731361558</v>
      </c>
    </row>
    <row r="21" spans="2:11" x14ac:dyDescent="0.25">
      <c r="B21" s="61">
        <v>48.80330933487032</v>
      </c>
      <c r="C21" s="61">
        <v>0.41569537636470766</v>
      </c>
      <c r="E21" s="61">
        <v>36.052749881426188</v>
      </c>
      <c r="F21" s="61">
        <v>0.25156208112511086</v>
      </c>
      <c r="G21" s="61">
        <v>0.43103700828689379</v>
      </c>
      <c r="I21" s="61">
        <f>IFERROR(B21/E21,0)</f>
        <v>1.3536639922163891</v>
      </c>
      <c r="J21" s="61">
        <f>IFERROR(C21/F21,0)</f>
        <v>1.6524564215143673</v>
      </c>
      <c r="K21" s="61">
        <v>1.805655766866644</v>
      </c>
    </row>
    <row r="22" spans="2:11" x14ac:dyDescent="0.25">
      <c r="B22" s="61">
        <v>35.332631271357855</v>
      </c>
      <c r="C22" s="61">
        <v>0.46868039368116488</v>
      </c>
      <c r="E22" s="61">
        <v>20.022068117377788</v>
      </c>
      <c r="F22" s="61">
        <v>0.26806271991254738</v>
      </c>
      <c r="G22" s="61">
        <v>0.51724043006172682</v>
      </c>
      <c r="I22" s="61">
        <f>IFERROR(B22/E22,0)</f>
        <v>1.7646844004437054</v>
      </c>
      <c r="J22" s="61">
        <f>IFERROR(C22/F22,0)</f>
        <v>1.7483982622949841</v>
      </c>
      <c r="K22" s="61">
        <v>1.9892400605542271</v>
      </c>
    </row>
    <row r="23" spans="2:11" x14ac:dyDescent="0.25">
      <c r="B23" s="61">
        <v>39.644614751780402</v>
      </c>
      <c r="C23" s="61">
        <v>0.38195077689501028</v>
      </c>
      <c r="E23" s="61">
        <v>22.34376932959033</v>
      </c>
      <c r="F23" s="61">
        <v>0.22163010895941382</v>
      </c>
      <c r="G23" s="61">
        <v>0.50538679270043885</v>
      </c>
      <c r="I23" s="61">
        <f>IFERROR(B23/E23,0)</f>
        <v>1.7743029014929095</v>
      </c>
      <c r="J23" s="61">
        <f>IFERROR(C23/F23,0)</f>
        <v>1.723370433233669</v>
      </c>
      <c r="K23" s="61">
        <v>1.8703277005840517</v>
      </c>
    </row>
    <row r="24" spans="2:11" x14ac:dyDescent="0.25">
      <c r="B24" s="61">
        <v>16.250393459530688</v>
      </c>
      <c r="C24" s="61">
        <v>0.34113369923672437</v>
      </c>
      <c r="E24" s="61">
        <v>3.5329800288097313</v>
      </c>
      <c r="F24" s="61">
        <v>0.14164784549447815</v>
      </c>
      <c r="G24" s="61">
        <v>0.59436894572177146</v>
      </c>
      <c r="I24" s="61">
        <f>IFERROR(B24/E24,0)</f>
        <v>4.5996278855291131</v>
      </c>
      <c r="J24" s="61">
        <f>IFERROR(C24/F24,0)</f>
        <v>2.4083225413408971</v>
      </c>
      <c r="K24" s="61">
        <v>2.0949048277319546</v>
      </c>
    </row>
    <row r="25" spans="2:11" x14ac:dyDescent="0.25">
      <c r="B25" s="61">
        <v>21.114206589292795</v>
      </c>
      <c r="C25" s="61">
        <v>0.41036568863226763</v>
      </c>
      <c r="E25" s="61">
        <v>12.202043525948161</v>
      </c>
      <c r="F25" s="61">
        <v>0.24343358540668475</v>
      </c>
      <c r="G25" s="61">
        <v>0.46315207764760019</v>
      </c>
      <c r="I25" s="61">
        <f>IFERROR(B25/E25,0)</f>
        <v>1.7303828284493941</v>
      </c>
      <c r="J25" s="61">
        <f>IFERROR(C25/F25,0)</f>
        <v>1.6857398207675534</v>
      </c>
      <c r="K25" s="61">
        <v>1.8597996633532383</v>
      </c>
    </row>
    <row r="26" spans="2:11" x14ac:dyDescent="0.25">
      <c r="B26" s="61">
        <v>7.9244348277630552</v>
      </c>
      <c r="C26" s="61">
        <v>0.1788733612388578</v>
      </c>
      <c r="E26" s="61">
        <v>0.10568292478728139</v>
      </c>
      <c r="F26" s="61">
        <v>1.7956050638265997E-2</v>
      </c>
      <c r="G26" s="61">
        <v>0.67479580312962262</v>
      </c>
      <c r="I26" s="61">
        <f>IFERROR(B26/E26,0)</f>
        <v>74.983114289402565</v>
      </c>
      <c r="J26" s="61">
        <f>IFERROR(C26/F26,0)</f>
        <v>9.961731833038062</v>
      </c>
      <c r="K26" s="61">
        <v>2.2789331136838107</v>
      </c>
    </row>
    <row r="27" spans="2:11" x14ac:dyDescent="0.25">
      <c r="B27" s="61">
        <v>30.927744336943995</v>
      </c>
      <c r="C27" s="61">
        <v>0.31047859223727758</v>
      </c>
      <c r="E27" s="61">
        <v>3.6380529518171354</v>
      </c>
      <c r="F27" s="61">
        <v>0.10726031902647591</v>
      </c>
      <c r="G27" s="61">
        <v>0.72271723226260709</v>
      </c>
      <c r="I27" s="61">
        <f>IFERROR(B27/E27,0)</f>
        <v>8.5011803694325554</v>
      </c>
      <c r="J27" s="61">
        <f>IFERROR(C27/F27,0)</f>
        <v>2.8946267832807742</v>
      </c>
      <c r="K27" s="61">
        <v>2.2744743251584212</v>
      </c>
    </row>
    <row r="28" spans="2:11" x14ac:dyDescent="0.25">
      <c r="B28" s="61">
        <v>9.3904530438687583</v>
      </c>
      <c r="C28" s="61">
        <v>0.24363335076011078</v>
      </c>
      <c r="E28" s="61">
        <v>0.96767738091222866</v>
      </c>
      <c r="F28" s="61">
        <v>7.5752976491618607E-2</v>
      </c>
      <c r="G28" s="61">
        <v>0.56250695571579512</v>
      </c>
      <c r="I28" s="61">
        <f>IFERROR(B28/E28,0)</f>
        <v>9.7041154718490841</v>
      </c>
      <c r="J28" s="61">
        <f>IFERROR(C28/F28,0)</f>
        <v>3.2161554838319342</v>
      </c>
      <c r="K28" s="61">
        <v>2.0726164073041837</v>
      </c>
    </row>
    <row r="29" spans="2:11" x14ac:dyDescent="0.25">
      <c r="B29" s="61">
        <v>12.292124610599714</v>
      </c>
      <c r="C29" s="61">
        <v>0.32140236311613479</v>
      </c>
      <c r="E29" s="61">
        <v>1.9576669003164893</v>
      </c>
      <c r="F29" s="61">
        <v>0.12408929671403386</v>
      </c>
      <c r="G29" s="61">
        <v>0.58956472484650868</v>
      </c>
      <c r="I29" s="61">
        <f>IFERROR(B29/E29,0)</f>
        <v>6.2789663597073071</v>
      </c>
      <c r="J29" s="61">
        <f>IFERROR(C29/F29,0)</f>
        <v>2.5900893278234354</v>
      </c>
      <c r="K29" s="61">
        <v>2.1013957519349562</v>
      </c>
    </row>
    <row r="30" spans="2:11" x14ac:dyDescent="0.25">
      <c r="B30" s="61">
        <v>18.779255220036237</v>
      </c>
      <c r="C30" s="61">
        <v>0.33200473062275032</v>
      </c>
      <c r="E30" s="61">
        <v>7.0013162843174124</v>
      </c>
      <c r="F30" s="61">
        <v>0.13418578412937193</v>
      </c>
      <c r="G30" s="61">
        <v>0.56798950637078871</v>
      </c>
      <c r="I30" s="61">
        <f>IFERROR(B30/E30,0)</f>
        <v>2.6822463744568719</v>
      </c>
      <c r="J30" s="61">
        <f>IFERROR(C30/F30,0)</f>
        <v>2.4742168686263821</v>
      </c>
      <c r="K30" s="61">
        <v>2.0897197457984191</v>
      </c>
    </row>
    <row r="31" spans="2:11" x14ac:dyDescent="0.25">
      <c r="B31" s="61">
        <v>10.988959401592222</v>
      </c>
      <c r="C31" s="61">
        <v>0.31261248681148363</v>
      </c>
      <c r="E31" s="61">
        <v>2.4176538395506832</v>
      </c>
      <c r="F31" s="61">
        <v>0.15500453731636132</v>
      </c>
      <c r="G31" s="61">
        <v>0.42217353754660941</v>
      </c>
      <c r="I31" s="61">
        <f>IFERROR(B31/E31,0)</f>
        <v>4.5452989265140209</v>
      </c>
      <c r="J31" s="61">
        <f>IFERROR(C31/F31,0)</f>
        <v>2.0167957159437693</v>
      </c>
      <c r="K31" s="61">
        <v>1.7256338802672966</v>
      </c>
    </row>
    <row r="32" spans="2:11" x14ac:dyDescent="0.25">
      <c r="B32" s="61">
        <v>16.299749203521827</v>
      </c>
      <c r="C32" s="61">
        <v>0.36144010776193941</v>
      </c>
      <c r="E32" s="61">
        <v>6.3982819856281488</v>
      </c>
      <c r="F32" s="61">
        <v>0.18325486633077284</v>
      </c>
      <c r="G32" s="61">
        <v>0.54634194331698405</v>
      </c>
      <c r="I32" s="61">
        <f>IFERROR(B32/E32,0)</f>
        <v>2.5475196685820349</v>
      </c>
      <c r="J32" s="61">
        <f>IFERROR(C32/F32,0)</f>
        <v>1.9723356601594653</v>
      </c>
      <c r="K32" s="61">
        <v>2.0346467535898363</v>
      </c>
    </row>
    <row r="33" spans="2:11" x14ac:dyDescent="0.25">
      <c r="B33" s="61">
        <v>19.969364801353038</v>
      </c>
      <c r="C33" s="61">
        <v>0.37147786176145309</v>
      </c>
      <c r="E33" s="61">
        <v>9.8024856924540362</v>
      </c>
      <c r="F33" s="61">
        <v>0.18641133999719306</v>
      </c>
      <c r="G33" s="61">
        <v>0.5436864097184203</v>
      </c>
      <c r="I33" s="61">
        <f>IFERROR(B33/E33,0)</f>
        <v>2.0371735728954419</v>
      </c>
      <c r="J33" s="61">
        <f>IFERROR(C33/F33,0)</f>
        <v>1.9927857488017988</v>
      </c>
      <c r="K33" s="61">
        <v>2.004227238490317</v>
      </c>
    </row>
    <row r="34" spans="2:11" x14ac:dyDescent="0.25">
      <c r="B34" s="61">
        <v>11.747311030031186</v>
      </c>
      <c r="C34" s="61">
        <v>0.29727566117388698</v>
      </c>
      <c r="E34" s="61">
        <v>1.4643286354200808</v>
      </c>
      <c r="F34" s="61">
        <v>9.632907243526713E-2</v>
      </c>
      <c r="G34" s="61">
        <v>0.66119827111741181</v>
      </c>
      <c r="I34" s="61">
        <f>IFERROR(B34/E34,0)</f>
        <v>8.0223187240077181</v>
      </c>
      <c r="J34" s="61">
        <f>IFERROR(C34/F34,0)</f>
        <v>3.0860430154526339</v>
      </c>
      <c r="K34" s="61">
        <v>2.1944997518646217</v>
      </c>
    </row>
    <row r="35" spans="2:11" x14ac:dyDescent="0.25">
      <c r="B35" s="61">
        <v>13.586884078034934</v>
      </c>
      <c r="C35" s="61">
        <v>0.32796779504869289</v>
      </c>
      <c r="E35" s="61">
        <v>3.076200307024509</v>
      </c>
      <c r="F35" s="61">
        <v>0.12119527817479223</v>
      </c>
      <c r="G35" s="61">
        <v>0.6267162891477206</v>
      </c>
      <c r="I35" s="61">
        <f>IFERROR(B35/E35,0)</f>
        <v>4.416774826726745</v>
      </c>
      <c r="J35" s="61">
        <f>IFERROR(C35/F35,0)</f>
        <v>2.7061103368704336</v>
      </c>
      <c r="K35" s="61">
        <v>2.1885867807106156</v>
      </c>
    </row>
    <row r="36" spans="2:11" x14ac:dyDescent="0.25">
      <c r="B36" s="61">
        <v>18.830246363457491</v>
      </c>
      <c r="C36" s="61">
        <v>0.39484260914794367</v>
      </c>
      <c r="E36" s="61">
        <v>10.217852955512521</v>
      </c>
      <c r="F36" s="61">
        <v>0.22313559656957674</v>
      </c>
      <c r="G36" s="61">
        <v>0.50255082043114518</v>
      </c>
      <c r="I36" s="61">
        <f>IFERROR(B36/E36,0)</f>
        <v>1.8428770158899763</v>
      </c>
      <c r="J36" s="61">
        <f>IFERROR(C36/F36,0)</f>
        <v>1.7695186927506941</v>
      </c>
      <c r="K36" s="61">
        <v>1.9885837259108092</v>
      </c>
    </row>
    <row r="37" spans="2:11" x14ac:dyDescent="0.25">
      <c r="B37" s="61">
        <v>11.601695145699729</v>
      </c>
      <c r="C37" s="61">
        <v>0.29473088117228013</v>
      </c>
      <c r="E37" s="61">
        <v>2.6989754734554485</v>
      </c>
      <c r="F37" s="61">
        <v>0.12778640173859049</v>
      </c>
      <c r="G37" s="61">
        <v>0.46610812117114159</v>
      </c>
      <c r="I37" s="61">
        <f>IFERROR(B37/E37,0)</f>
        <v>4.2985552331997638</v>
      </c>
      <c r="J37" s="61">
        <f>IFERROR(C37/F37,0)</f>
        <v>2.3064338393000834</v>
      </c>
      <c r="K37" s="61">
        <v>1.8167756711133785</v>
      </c>
    </row>
    <row r="38" spans="2:11" x14ac:dyDescent="0.25">
      <c r="B38" s="61">
        <v>14.364068136740505</v>
      </c>
      <c r="C38" s="61">
        <v>0.38471370427043988</v>
      </c>
      <c r="E38" s="61">
        <v>4.1624471134161318</v>
      </c>
      <c r="F38" s="61">
        <v>0.17839838951822029</v>
      </c>
      <c r="G38" s="61">
        <v>0.57340132082779827</v>
      </c>
      <c r="I38" s="61">
        <f>IFERROR(B38/E38,0)</f>
        <v>3.4508710249898824</v>
      </c>
      <c r="J38" s="61">
        <f>IFERROR(C38/F38,0)</f>
        <v>2.156486419576944</v>
      </c>
      <c r="K38" s="61">
        <v>2.0930893107694546</v>
      </c>
    </row>
    <row r="39" spans="2:11" x14ac:dyDescent="0.25">
      <c r="B39" s="61">
        <v>14.586049909717385</v>
      </c>
      <c r="C39" s="61">
        <v>0.38752902708016101</v>
      </c>
      <c r="E39" s="61">
        <v>4.5194054500412886</v>
      </c>
      <c r="F39" s="61">
        <v>0.19264764351469554</v>
      </c>
      <c r="G39" s="61">
        <v>0.52422564857334952</v>
      </c>
      <c r="I39" s="61">
        <f>IFERROR(B39/E39,0)</f>
        <v>3.2274267203851181</v>
      </c>
      <c r="J39" s="61">
        <f>IFERROR(C39/F39,0)</f>
        <v>2.0115949513319613</v>
      </c>
      <c r="K39" s="61">
        <v>1.982206499797516</v>
      </c>
    </row>
    <row r="40" spans="2:11" x14ac:dyDescent="0.25">
      <c r="B40" s="61">
        <v>11.996741458896553</v>
      </c>
      <c r="C40" s="61">
        <v>0.32495809578488383</v>
      </c>
      <c r="E40" s="61">
        <v>1.1926826002970821</v>
      </c>
      <c r="F40" s="61">
        <v>9.5544406122696185E-2</v>
      </c>
      <c r="G40" s="61">
        <v>0.60710396579962167</v>
      </c>
      <c r="I40" s="61">
        <f>IFERROR(B40/E40,0)</f>
        <v>10.058620336968374</v>
      </c>
      <c r="J40" s="61">
        <f>IFERROR(C40/F40,0)</f>
        <v>3.4011211014026217</v>
      </c>
      <c r="K40" s="61">
        <v>2.172770161106881</v>
      </c>
    </row>
    <row r="41" spans="2:11" x14ac:dyDescent="0.25">
      <c r="B41" s="61">
        <v>14.376802195112827</v>
      </c>
      <c r="C41" s="61">
        <v>0.39177911703644652</v>
      </c>
      <c r="E41" s="61">
        <v>4.5636275952466336</v>
      </c>
      <c r="F41" s="61">
        <v>0.19177929738218599</v>
      </c>
      <c r="G41" s="61">
        <v>0.56318905982317558</v>
      </c>
      <c r="I41" s="61">
        <f>IFERROR(B41/E41,0)</f>
        <v>3.1503013545819041</v>
      </c>
      <c r="J41" s="61">
        <f>IFERROR(C41/F41,0)</f>
        <v>2.0428644925927135</v>
      </c>
      <c r="K41" s="61">
        <v>2.0998325444176129</v>
      </c>
    </row>
    <row r="42" spans="2:11" x14ac:dyDescent="0.25">
      <c r="B42" s="61">
        <v>12.252722202160342</v>
      </c>
      <c r="C42" s="61">
        <v>0.37315895905684499</v>
      </c>
      <c r="E42" s="61">
        <v>3.287489366873253</v>
      </c>
      <c r="F42" s="61">
        <v>0.18595819662170374</v>
      </c>
      <c r="G42" s="61">
        <v>0.5069855281861656</v>
      </c>
      <c r="I42" s="61">
        <f>IFERROR(B42/E42,0)</f>
        <v>3.7270758426251476</v>
      </c>
      <c r="J42" s="61">
        <f>IFERROR(C42/F42,0)</f>
        <v>2.0066819631294086</v>
      </c>
      <c r="K42" s="61">
        <v>1.9477395125573103</v>
      </c>
    </row>
    <row r="43" spans="2:11" x14ac:dyDescent="0.25">
      <c r="B43" s="61">
        <v>28.014128378641644</v>
      </c>
      <c r="C43" s="61">
        <v>0.35132707398859564</v>
      </c>
      <c r="E43" s="61">
        <v>16.941900677825426</v>
      </c>
      <c r="F43" s="61">
        <v>0.19073967946564432</v>
      </c>
      <c r="G43" s="61">
        <v>0.44220107422358673</v>
      </c>
      <c r="I43" s="61">
        <f>IFERROR(B43/E43,0)</f>
        <v>1.6535410584308414</v>
      </c>
      <c r="J43" s="61">
        <f>IFERROR(C43/F43,0)</f>
        <v>1.8419191799673544</v>
      </c>
      <c r="K43" s="61">
        <v>1.8189582997384961</v>
      </c>
    </row>
    <row r="44" spans="2:11" x14ac:dyDescent="0.25">
      <c r="B44" s="61">
        <v>20.416830845814317</v>
      </c>
      <c r="C44" s="61">
        <v>0.33909219428134729</v>
      </c>
      <c r="E44" s="61">
        <v>12.456505277107293</v>
      </c>
      <c r="F44" s="61">
        <v>0.17726820956978559</v>
      </c>
      <c r="G44" s="61">
        <v>0.43140517230631303</v>
      </c>
      <c r="I44" s="61">
        <f>IFERROR(B44/E44,0)</f>
        <v>1.6390496685564451</v>
      </c>
      <c r="J44" s="61">
        <f>IFERROR(C44/F44,0)</f>
        <v>1.91287651127235</v>
      </c>
      <c r="K44" s="61">
        <v>1.8194560789388263</v>
      </c>
    </row>
    <row r="45" spans="2:11" x14ac:dyDescent="0.25">
      <c r="B45" s="61">
        <v>5.5855396110568787</v>
      </c>
      <c r="C45" s="61">
        <v>0.19792159499479811</v>
      </c>
      <c r="E45" s="61">
        <v>0.93100421808273726</v>
      </c>
      <c r="F45" s="61">
        <v>7.9455841127616653E-2</v>
      </c>
      <c r="G45" s="61">
        <v>0.44826491247829631</v>
      </c>
      <c r="I45" s="61">
        <f>IFERROR(B45/E45,0)</f>
        <v>5.9994783080139582</v>
      </c>
      <c r="J45" s="61">
        <f>IFERROR(C45/F45,0)</f>
        <v>2.4909634356133705</v>
      </c>
      <c r="K45" s="61">
        <v>1.7966921010595296</v>
      </c>
    </row>
    <row r="46" spans="2:11" x14ac:dyDescent="0.25">
      <c r="B46" s="61">
        <v>19.81958502255646</v>
      </c>
      <c r="C46" s="61">
        <v>0.31011550475454652</v>
      </c>
      <c r="E46" s="61">
        <v>12.938446881680454</v>
      </c>
      <c r="F46" s="61">
        <v>0.18835393623942745</v>
      </c>
      <c r="G46" s="61">
        <v>0.36627008498541197</v>
      </c>
      <c r="I46" s="61">
        <f>IFERROR(B46/E46,0)</f>
        <v>1.5318364873158778</v>
      </c>
      <c r="J46" s="61">
        <f>IFERROR(C46/F46,0)</f>
        <v>1.6464508836191296</v>
      </c>
      <c r="K46" s="61">
        <v>1.6506382607327057</v>
      </c>
    </row>
    <row r="47" spans="2:11" x14ac:dyDescent="0.25">
      <c r="B47" s="61">
        <v>27.352062091457686</v>
      </c>
      <c r="C47" s="61">
        <v>0.34599182808255946</v>
      </c>
      <c r="E47" s="61">
        <v>17.54369120942528</v>
      </c>
      <c r="F47" s="61">
        <v>0.18274671354257521</v>
      </c>
      <c r="G47" s="61">
        <v>0.45502302676195672</v>
      </c>
      <c r="I47" s="61">
        <f>IFERROR(B47/E47,0)</f>
        <v>1.5590825080620945</v>
      </c>
      <c r="J47" s="61">
        <f>IFERROR(C47/F47,0)</f>
        <v>1.8932861848809794</v>
      </c>
      <c r="K47" s="61">
        <v>1.8579025102061781</v>
      </c>
    </row>
    <row r="48" spans="2:11" x14ac:dyDescent="0.25">
      <c r="B48" s="61">
        <v>31.395043031720874</v>
      </c>
      <c r="C48" s="61">
        <v>0.37932755802363066</v>
      </c>
      <c r="E48" s="61">
        <v>25.699838783326655</v>
      </c>
      <c r="F48" s="61">
        <v>0.26180469485318097</v>
      </c>
      <c r="G48" s="61">
        <v>0.324263335193408</v>
      </c>
      <c r="I48" s="61">
        <f>IFERROR(B48/E48,0)</f>
        <v>1.221604668278663</v>
      </c>
      <c r="J48" s="61">
        <f>IFERROR(C48/F48,0)</f>
        <v>1.4488951706399156</v>
      </c>
      <c r="K48" s="61">
        <v>1.5801216303832917</v>
      </c>
    </row>
    <row r="49" spans="2:11" x14ac:dyDescent="0.25">
      <c r="B49" s="61">
        <v>33.883442209224093</v>
      </c>
      <c r="C49" s="61">
        <v>0.40696412213586947</v>
      </c>
      <c r="E49" s="61">
        <v>27.910819534750921</v>
      </c>
      <c r="F49" s="61">
        <v>0.3005486060511674</v>
      </c>
      <c r="G49" s="61">
        <v>0.30759406585754012</v>
      </c>
      <c r="I49" s="61">
        <f>IFERROR(B49/E49,0)</f>
        <v>1.2139895128137259</v>
      </c>
      <c r="J49" s="61">
        <f>IFERROR(C49/F49,0)</f>
        <v>1.3540709021507995</v>
      </c>
      <c r="K49" s="61">
        <v>1.5164294329240784</v>
      </c>
    </row>
    <row r="50" spans="2:11" x14ac:dyDescent="0.25">
      <c r="B50" s="61">
        <v>23.934114581018957</v>
      </c>
      <c r="C50" s="61">
        <v>0.35797680419567662</v>
      </c>
      <c r="E50" s="61">
        <v>15.821010792537166</v>
      </c>
      <c r="F50" s="61">
        <v>0.20673201597427518</v>
      </c>
      <c r="G50" s="61">
        <v>0.49121784990026596</v>
      </c>
      <c r="I50" s="61">
        <f>IFERROR(B50/E50,0)</f>
        <v>1.5128056541310733</v>
      </c>
      <c r="J50" s="61">
        <f>IFERROR(C50/F50,0)</f>
        <v>1.7315982844196793</v>
      </c>
      <c r="K50" s="61">
        <v>1.9682223600127218</v>
      </c>
    </row>
    <row r="51" spans="2:11" x14ac:dyDescent="0.25">
      <c r="B51" s="61">
        <v>14.271220576321557</v>
      </c>
      <c r="C51" s="61">
        <v>0.42361068378416772</v>
      </c>
      <c r="E51" s="61">
        <v>5.4751613808588271</v>
      </c>
      <c r="F51" s="61">
        <v>0.22583964823650482</v>
      </c>
      <c r="G51" s="61">
        <v>0.5195566633705393</v>
      </c>
      <c r="I51" s="61">
        <f>IFERROR(B51/E51,0)</f>
        <v>2.6065388001555108</v>
      </c>
      <c r="J51" s="61">
        <f>IFERROR(C51/F51,0)</f>
        <v>1.8757144154801031</v>
      </c>
      <c r="K51" s="61">
        <v>1.9199980179498102</v>
      </c>
    </row>
    <row r="52" spans="2:11" x14ac:dyDescent="0.25">
      <c r="B52" s="61">
        <v>11.053055414282717</v>
      </c>
      <c r="C52" s="61">
        <v>0.36670592076649894</v>
      </c>
      <c r="E52" s="61">
        <v>2.5053707414829658</v>
      </c>
      <c r="F52" s="61">
        <v>0.20248496993987977</v>
      </c>
      <c r="G52" s="61">
        <v>0.42902201592889599</v>
      </c>
      <c r="I52" s="61">
        <f>IFERROR(B52/E52,0)</f>
        <v>4.4117444301837141</v>
      </c>
      <c r="J52" s="61">
        <f>IFERROR(C52/F52,0)</f>
        <v>1.811027854933521</v>
      </c>
      <c r="K52" s="61">
        <v>1.7355852846487649</v>
      </c>
    </row>
    <row r="53" spans="2:11" x14ac:dyDescent="0.25">
      <c r="B53" s="61">
        <v>17.917017303603597</v>
      </c>
      <c r="C53" s="61">
        <v>0.47961590956820377</v>
      </c>
      <c r="E53" s="61">
        <v>10.540653354845395</v>
      </c>
      <c r="F53" s="61">
        <v>0.33585458636155063</v>
      </c>
      <c r="G53" s="61">
        <v>0.36547955780986136</v>
      </c>
      <c r="I53" s="61">
        <f>IFERROR(B53/E53,0)</f>
        <v>1.6998013975450001</v>
      </c>
      <c r="J53" s="61">
        <f>IFERROR(C53/F53,0)</f>
        <v>1.4280463303004971</v>
      </c>
      <c r="K53" s="61">
        <v>1.5995724094366119</v>
      </c>
    </row>
    <row r="54" spans="2:11" x14ac:dyDescent="0.25">
      <c r="B54" s="61">
        <v>34.040041453485777</v>
      </c>
      <c r="C54" s="61">
        <v>0.4716475902188505</v>
      </c>
      <c r="E54" s="61">
        <v>25.098281239631032</v>
      </c>
      <c r="F54" s="61">
        <v>0.34899462472625919</v>
      </c>
      <c r="G54" s="61">
        <v>0.37531566589674814</v>
      </c>
      <c r="I54" s="61">
        <f>IFERROR(B54/E54,0)</f>
        <v>1.3562698229604426</v>
      </c>
      <c r="J54" s="61">
        <f>IFERROR(C54/F54,0)</f>
        <v>1.3514465748256053</v>
      </c>
      <c r="K54" s="61">
        <v>1.6455850586796952</v>
      </c>
    </row>
    <row r="55" spans="2:11" x14ac:dyDescent="0.25">
      <c r="B55" s="61">
        <v>45.896306011078224</v>
      </c>
      <c r="C55" s="61">
        <v>0.3383349751222004</v>
      </c>
      <c r="E55" s="61">
        <v>34.343522330066165</v>
      </c>
      <c r="F55" s="61">
        <v>0.20157174364813327</v>
      </c>
      <c r="G55" s="61">
        <v>0.41432365684449285</v>
      </c>
      <c r="I55" s="61">
        <f>IFERROR(B55/E55,0)</f>
        <v>1.3363890159542002</v>
      </c>
      <c r="J55" s="61">
        <f>IFERROR(C55/F55,0)</f>
        <v>1.6784841416701892</v>
      </c>
      <c r="K55" s="61">
        <v>1.7969194646490581</v>
      </c>
    </row>
    <row r="56" spans="2:11" x14ac:dyDescent="0.25">
      <c r="B56" s="61">
        <v>16.927258954356706</v>
      </c>
      <c r="C56" s="61">
        <v>0.42555868867185831</v>
      </c>
      <c r="E56" s="61">
        <v>7.4549752659458042</v>
      </c>
      <c r="F56" s="61">
        <v>0.24922295670446087</v>
      </c>
      <c r="G56" s="61">
        <v>0.46312224865068796</v>
      </c>
      <c r="I56" s="61">
        <f>IFERROR(B56/E56,0)</f>
        <v>2.2705989423841721</v>
      </c>
      <c r="J56" s="61">
        <f>IFERROR(C56/F56,0)</f>
        <v>1.7075420912227752</v>
      </c>
      <c r="K56" s="61">
        <v>1.815059157974799</v>
      </c>
    </row>
    <row r="57" spans="2:11" x14ac:dyDescent="0.25">
      <c r="B57" s="61">
        <v>16.279499526576718</v>
      </c>
      <c r="C57" s="61">
        <v>0.43302504838035782</v>
      </c>
      <c r="E57" s="61">
        <v>5.7825732031943211</v>
      </c>
      <c r="F57" s="61">
        <v>0.24177462289263532</v>
      </c>
      <c r="G57" s="61">
        <v>0.47944647754398362</v>
      </c>
      <c r="I57" s="61">
        <f>IFERROR(B57/E57,0)</f>
        <v>2.8152690773691971</v>
      </c>
      <c r="J57" s="61">
        <f>IFERROR(C57/F57,0)</f>
        <v>1.7910277067111835</v>
      </c>
      <c r="K57" s="61">
        <v>1.8060373979700515</v>
      </c>
    </row>
    <row r="58" spans="2:11" x14ac:dyDescent="0.25">
      <c r="B58" s="61">
        <v>10.894384419714227</v>
      </c>
      <c r="C58" s="61">
        <v>0.25635746990350916</v>
      </c>
      <c r="E58" s="61">
        <v>1.5139440729208291</v>
      </c>
      <c r="F58" s="61">
        <v>8.420727248052956E-2</v>
      </c>
      <c r="G58" s="61">
        <v>0.47383111434603203</v>
      </c>
      <c r="I58" s="61">
        <f>IFERROR(B58/E58,0)</f>
        <v>7.196028317410601</v>
      </c>
      <c r="J58" s="61">
        <f>IFERROR(C58/F58,0)</f>
        <v>3.0443625871243394</v>
      </c>
      <c r="K58" s="61">
        <v>1.7909140497002918</v>
      </c>
    </row>
    <row r="59" spans="2:11" x14ac:dyDescent="0.25">
      <c r="B59" s="61">
        <v>14.657569444369845</v>
      </c>
      <c r="C59" s="61">
        <v>0.47861480158876185</v>
      </c>
      <c r="E59" s="61">
        <v>9.1548080622724708</v>
      </c>
      <c r="F59" s="61">
        <v>0.36928404415899607</v>
      </c>
      <c r="G59" s="61">
        <v>0.26997286618542571</v>
      </c>
      <c r="I59" s="61">
        <f>IFERROR(B59/E59,0)</f>
        <v>1.6010788368982407</v>
      </c>
      <c r="J59" s="61">
        <f>IFERROR(C59/F59,0)</f>
        <v>1.2960614171098419</v>
      </c>
      <c r="K59" s="61">
        <v>1.4300319706403357</v>
      </c>
    </row>
    <row r="60" spans="2:11" x14ac:dyDescent="0.25">
      <c r="B60" s="61">
        <v>8.6922653364325768</v>
      </c>
      <c r="C60" s="61">
        <v>0.38344209091742743</v>
      </c>
      <c r="E60" s="61">
        <v>2.9807467493079529</v>
      </c>
      <c r="F60" s="61">
        <v>0.24894400758770527</v>
      </c>
      <c r="G60" s="61">
        <v>0.33274386192791072</v>
      </c>
      <c r="I60" s="61">
        <f>IFERROR(B60/E60,0)</f>
        <v>2.9161368165378962</v>
      </c>
      <c r="J60" s="61">
        <f>IFERROR(C60/F60,0)</f>
        <v>1.5402744361393685</v>
      </c>
      <c r="K60" s="61">
        <v>1.5237108941911282</v>
      </c>
    </row>
    <row r="61" spans="2:11" x14ac:dyDescent="0.25">
      <c r="B61" s="61">
        <v>2.1121203942945685</v>
      </c>
      <c r="C61" s="61">
        <v>3.6462717853721884E-2</v>
      </c>
      <c r="E61" s="61">
        <v>1.162640738677605</v>
      </c>
      <c r="F61" s="61">
        <v>1.3159804864873989E-2</v>
      </c>
      <c r="G61" s="61">
        <v>6.3836646680289641E-2</v>
      </c>
      <c r="I61" s="61">
        <f>IFERROR(B61/E61,0)</f>
        <v>1.8166578238922779</v>
      </c>
      <c r="J61" s="61">
        <f>IFERROR(C61/F61,0)</f>
        <v>2.7707643257726247</v>
      </c>
      <c r="K61" s="61">
        <v>1.1038313636898454</v>
      </c>
    </row>
    <row r="62" spans="2:11" x14ac:dyDescent="0.25">
      <c r="B62" s="61">
        <v>18.571454402761542</v>
      </c>
      <c r="C62" s="61">
        <v>0.37760542574286288</v>
      </c>
      <c r="E62" s="61">
        <v>13.194788342159717</v>
      </c>
      <c r="F62" s="61">
        <v>0.27063970820327571</v>
      </c>
      <c r="G62" s="61">
        <v>0.2825054194477884</v>
      </c>
      <c r="I62" s="61">
        <f>IFERROR(B62/E62,0)</f>
        <v>1.4074840703145206</v>
      </c>
      <c r="J62" s="61">
        <f>IFERROR(C62/F62,0)</f>
        <v>1.3952329029975377</v>
      </c>
      <c r="K62" s="61">
        <v>1.4521631475730206</v>
      </c>
    </row>
    <row r="63" spans="2:11" x14ac:dyDescent="0.25">
      <c r="B63" s="61">
        <v>16.771813011595203</v>
      </c>
      <c r="C63" s="61">
        <v>0.40643728351367991</v>
      </c>
      <c r="E63" s="61">
        <v>11.293749866632524</v>
      </c>
      <c r="F63" s="61">
        <v>0.29720675159507498</v>
      </c>
      <c r="G63" s="61">
        <v>0.28866825954326669</v>
      </c>
      <c r="I63" s="61">
        <f>IFERROR(B63/E63,0)</f>
        <v>1.4850526361618528</v>
      </c>
      <c r="J63" s="61">
        <f>IFERROR(C63/F63,0)</f>
        <v>1.3675237232410671</v>
      </c>
      <c r="K63" s="61">
        <v>1.4673224654236698</v>
      </c>
    </row>
    <row r="64" spans="2:11" x14ac:dyDescent="0.25">
      <c r="B64" s="61">
        <v>17.720105846700186</v>
      </c>
      <c r="C64" s="61">
        <v>0.36406743452291151</v>
      </c>
      <c r="E64" s="61">
        <v>7.1049224359084731</v>
      </c>
      <c r="F64" s="61">
        <v>0.11595874726674817</v>
      </c>
      <c r="G64" s="61">
        <v>0.59522302668392502</v>
      </c>
      <c r="I64" s="61">
        <f>IFERROR(B64/E64,0)</f>
        <v>2.4940604217073905</v>
      </c>
      <c r="J64" s="61">
        <f>IFERROR(C64/F64,0)</f>
        <v>3.1396289034187412</v>
      </c>
      <c r="K64" s="61">
        <v>2.0492478825691172</v>
      </c>
    </row>
    <row r="65" spans="1:11" x14ac:dyDescent="0.25">
      <c r="B65" s="61">
        <v>16.971337595032399</v>
      </c>
      <c r="C65" s="61">
        <v>0.33298521873188536</v>
      </c>
      <c r="E65" s="61">
        <v>11.377177010766308</v>
      </c>
      <c r="F65" s="61">
        <v>0.22906111462951234</v>
      </c>
      <c r="G65" s="61">
        <v>0.29442203346869672</v>
      </c>
      <c r="I65" s="61">
        <f>IFERROR(B65/E65,0)</f>
        <v>1.4917002327530189</v>
      </c>
      <c r="J65" s="61">
        <f>IFERROR(C65/F65,0)</f>
        <v>1.4536959678663128</v>
      </c>
      <c r="K65" s="61">
        <v>1.4974521387876523</v>
      </c>
    </row>
    <row r="66" spans="1:11" x14ac:dyDescent="0.25">
      <c r="B66" s="61">
        <v>33.587265830476483</v>
      </c>
      <c r="C66" s="61">
        <v>0.53429366767947251</v>
      </c>
      <c r="E66" s="61">
        <v>28.250437420742571</v>
      </c>
      <c r="F66" s="61">
        <v>0.4379825673788465</v>
      </c>
      <c r="G66" s="61">
        <v>0.26478564024531603</v>
      </c>
      <c r="I66" s="61">
        <f>IFERROR(B66/E66,0)</f>
        <v>1.1889113549022574</v>
      </c>
      <c r="J66" s="61">
        <f>IFERROR(C66/F66,0)</f>
        <v>1.219897108866707</v>
      </c>
      <c r="K66" s="61">
        <v>1.4448289483486261</v>
      </c>
    </row>
    <row r="67" spans="1:11" x14ac:dyDescent="0.25">
      <c r="B67" s="61">
        <v>37.625082753694571</v>
      </c>
      <c r="C67" s="61">
        <v>0.75902374779523829</v>
      </c>
      <c r="E67" s="61">
        <v>34.662697073429442</v>
      </c>
      <c r="F67" s="61">
        <v>0.70276264403837807</v>
      </c>
      <c r="G67" s="61">
        <v>0.15243498935402927</v>
      </c>
      <c r="I67" s="61">
        <f>IFERROR(B67/E67,0)</f>
        <v>1.085463219263914</v>
      </c>
      <c r="J67" s="61">
        <f>IFERROR(C67/F67,0)</f>
        <v>1.0800570494663171</v>
      </c>
      <c r="K67" s="61">
        <v>1.2506633462261896</v>
      </c>
    </row>
    <row r="68" spans="1:11" x14ac:dyDescent="0.25">
      <c r="B68" s="61">
        <v>15.767805327621623</v>
      </c>
      <c r="C68" s="61">
        <v>0.72125044494013701</v>
      </c>
      <c r="E68" s="61">
        <v>10.649743489166676</v>
      </c>
      <c r="F68" s="61">
        <v>0.62380957296365491</v>
      </c>
      <c r="G68" s="61">
        <v>0.2496703550075593</v>
      </c>
      <c r="I68" s="61">
        <f>IFERROR(B68/E68,0)</f>
        <v>1.4805807617489786</v>
      </c>
      <c r="J68" s="61">
        <f>IFERROR(C68/F68,0)</f>
        <v>1.1562029122341784</v>
      </c>
      <c r="K68" s="61">
        <v>1.4081440217030523</v>
      </c>
    </row>
    <row r="69" spans="1:11" x14ac:dyDescent="0.25">
      <c r="B69" s="61">
        <v>28.602246763791939</v>
      </c>
      <c r="C69" s="61">
        <v>0.83147547407671152</v>
      </c>
      <c r="E69" s="61">
        <v>23.893686664027996</v>
      </c>
      <c r="F69" s="61">
        <v>0.76006307681675678</v>
      </c>
      <c r="G69" s="61">
        <v>0.17087811899525016</v>
      </c>
      <c r="I69" s="61">
        <f>IFERROR(B69/E69,0)</f>
        <v>1.1970629382552627</v>
      </c>
      <c r="J69" s="61">
        <f>IFERROR(C69/F69,0)</f>
        <v>1.0939558826604749</v>
      </c>
      <c r="K69" s="61">
        <v>1.2893640538645774</v>
      </c>
    </row>
    <row r="70" spans="1:11" x14ac:dyDescent="0.25">
      <c r="B70" s="61">
        <v>37.57937764282827</v>
      </c>
      <c r="C70" s="61">
        <v>0.68091598042133428</v>
      </c>
      <c r="E70" s="61">
        <v>31.843963174046472</v>
      </c>
      <c r="F70" s="61">
        <v>0.57018851380973257</v>
      </c>
      <c r="G70" s="61">
        <v>0.30544404307496703</v>
      </c>
      <c r="I70" s="61">
        <f>IFERROR(B70/E70,0)</f>
        <v>1.1801099454057995</v>
      </c>
      <c r="J70" s="61">
        <f>IFERROR(C70/F70,0)</f>
        <v>1.1941944881908839</v>
      </c>
      <c r="K70" s="61">
        <v>1.497659709805252</v>
      </c>
    </row>
    <row r="71" spans="1:11" x14ac:dyDescent="0.25">
      <c r="B71" s="61">
        <v>23.159715237529813</v>
      </c>
      <c r="C71" s="61">
        <v>0.73518247198003295</v>
      </c>
      <c r="E71" s="61">
        <v>15.12052983977088</v>
      </c>
      <c r="F71" s="61">
        <v>0.6194558402353123</v>
      </c>
      <c r="G71" s="61">
        <v>0.286767032854571</v>
      </c>
      <c r="I71" s="61">
        <f>IFERROR(B71/E71,0)</f>
        <v>1.5316735248664244</v>
      </c>
      <c r="J71" s="61">
        <f>IFERROR(C71/F71,0)</f>
        <v>1.1868198251238695</v>
      </c>
      <c r="K71" s="61">
        <v>1.4832374284813472</v>
      </c>
    </row>
    <row r="72" spans="1:11" x14ac:dyDescent="0.25">
      <c r="B72" s="61">
        <v>28.902773483245653</v>
      </c>
      <c r="C72" s="61">
        <v>0.46451261995275256</v>
      </c>
      <c r="E72" s="61">
        <v>19.214542912078308</v>
      </c>
      <c r="F72" s="61">
        <v>0.31830099632931308</v>
      </c>
      <c r="G72" s="61">
        <v>0.37553964757897668</v>
      </c>
      <c r="I72" s="61">
        <f>IFERROR(B72/E72,0)</f>
        <v>1.5042134291457592</v>
      </c>
      <c r="J72" s="61">
        <f>IFERROR(C72/F72,0)</f>
        <v>1.4593501915154845</v>
      </c>
      <c r="K72" s="61">
        <v>1.623713169286688</v>
      </c>
    </row>
    <row r="73" spans="1:11" x14ac:dyDescent="0.25">
      <c r="B73" s="61">
        <v>45.560691645963438</v>
      </c>
      <c r="C73" s="61">
        <v>0.40416638902260238</v>
      </c>
      <c r="E73" s="61">
        <v>39.780634361989783</v>
      </c>
      <c r="F73" s="61">
        <v>0.30001287608910254</v>
      </c>
      <c r="G73" s="61">
        <v>0.3334421317083201</v>
      </c>
      <c r="I73" s="61">
        <f>IFERROR(B73/E73,0)</f>
        <v>1.1452982682824302</v>
      </c>
      <c r="J73" s="61">
        <f>IFERROR(C73/F73,0)</f>
        <v>1.3471634760854954</v>
      </c>
      <c r="K73" s="61">
        <v>1.5284260166978478</v>
      </c>
    </row>
    <row r="74" spans="1:11" x14ac:dyDescent="0.25">
      <c r="B74" s="61">
        <v>46.138941932218096</v>
      </c>
      <c r="C74" s="61">
        <v>0.42997843509003697</v>
      </c>
      <c r="E74" s="61">
        <v>35.777769253636876</v>
      </c>
      <c r="F74" s="61">
        <v>0.26968037668178635</v>
      </c>
      <c r="G74" s="61">
        <v>0.43290243672900686</v>
      </c>
      <c r="I74" s="61">
        <f>IFERROR(B74/E74,0)</f>
        <v>1.2895980631192647</v>
      </c>
      <c r="J74" s="61">
        <f>IFERROR(C74/F74,0)</f>
        <v>1.5944001576258433</v>
      </c>
      <c r="K74" s="61">
        <v>1.7364503405709439</v>
      </c>
    </row>
    <row r="75" spans="1:11" x14ac:dyDescent="0.25">
      <c r="B75" s="61">
        <v>168.09674220260823</v>
      </c>
      <c r="C75" s="61">
        <v>1</v>
      </c>
      <c r="E75" s="61">
        <v>168.09674220260823</v>
      </c>
      <c r="F75" s="61">
        <v>1</v>
      </c>
      <c r="G75" s="61">
        <v>0</v>
      </c>
      <c r="I75" s="61">
        <f>IFERROR(B75/E75,0)</f>
        <v>1</v>
      </c>
      <c r="J75" s="61">
        <f>IFERROR(C75/F75,0)</f>
        <v>1</v>
      </c>
      <c r="K75" s="61">
        <v>1</v>
      </c>
    </row>
    <row r="80" spans="1:11" x14ac:dyDescent="0.25">
      <c r="A80" s="61"/>
    </row>
  </sheetData>
  <mergeCells count="1">
    <mergeCell ref="B4:C4"/>
  </mergeCells>
  <conditionalFormatting sqref="E7:F7">
    <cfRule type="duplicateValues" dxfId="70" priority="3"/>
  </conditionalFormatting>
  <conditionalFormatting sqref="G7">
    <cfRule type="duplicateValues" dxfId="69" priority="5"/>
  </conditionalFormatting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9D8-C8BF-499D-B8BE-CF94BF2FF753}">
  <dimension ref="A1:Q118"/>
  <sheetViews>
    <sheetView topLeftCell="A37" zoomScale="60" zoomScaleNormal="60" workbookViewId="0">
      <selection activeCell="C19" sqref="C19"/>
    </sheetView>
  </sheetViews>
  <sheetFormatPr defaultRowHeight="15.5" x14ac:dyDescent="0.35"/>
  <cols>
    <col min="1" max="1" width="12.6328125" bestFit="1" customWidth="1"/>
    <col min="2" max="3" width="18.1796875" customWidth="1"/>
    <col min="4" max="4" width="18.1796875" style="124" customWidth="1"/>
    <col min="5" max="5" width="75.26953125" style="124" bestFit="1" customWidth="1"/>
    <col min="6" max="6" width="24.7265625" style="42" customWidth="1"/>
    <col min="7" max="7" width="22.453125" style="42" customWidth="1"/>
    <col min="8" max="8" width="25.26953125" style="42" customWidth="1"/>
    <col min="9" max="9" width="8.453125" customWidth="1"/>
    <col min="10" max="10" width="19.453125" style="54" bestFit="1" customWidth="1"/>
    <col min="11" max="11" width="14.90625" style="54" bestFit="1" customWidth="1"/>
    <col min="12" max="12" width="18.26953125" style="54" bestFit="1" customWidth="1"/>
    <col min="13" max="13" width="8.453125" customWidth="1"/>
    <col min="14" max="14" width="22.6328125" bestFit="1" customWidth="1"/>
    <col min="15" max="15" width="18.54296875" bestFit="1" customWidth="1"/>
    <col min="16" max="16" width="21.1796875" bestFit="1" customWidth="1"/>
    <col min="17" max="17" width="47.36328125" hidden="1" customWidth="1"/>
    <col min="21" max="21" width="12" bestFit="1" customWidth="1"/>
    <col min="22" max="22" width="37.54296875" bestFit="1" customWidth="1"/>
    <col min="23" max="23" width="30.36328125" bestFit="1" customWidth="1"/>
    <col min="24" max="24" width="26" bestFit="1" customWidth="1"/>
    <col min="25" max="25" width="14.7265625" customWidth="1"/>
    <col min="30" max="30" width="26" bestFit="1" customWidth="1"/>
    <col min="31" max="31" width="3.36328125" bestFit="1" customWidth="1"/>
    <col min="34" max="34" width="17.36328125" customWidth="1"/>
    <col min="35" max="35" width="31.90625" bestFit="1" customWidth="1"/>
  </cols>
  <sheetData>
    <row r="1" spans="1:17" ht="16" thickBot="1" x14ac:dyDescent="0.4"/>
    <row r="2" spans="1:17" x14ac:dyDescent="0.35">
      <c r="A2" s="63" t="s">
        <v>277</v>
      </c>
      <c r="B2" s="64" t="s">
        <v>278</v>
      </c>
      <c r="C2" s="65"/>
      <c r="E2" s="125"/>
      <c r="Q2" t="s">
        <v>279</v>
      </c>
    </row>
    <row r="3" spans="1:17" x14ac:dyDescent="0.35">
      <c r="A3" s="66" t="s">
        <v>280</v>
      </c>
      <c r="B3" s="67">
        <v>0.5</v>
      </c>
      <c r="C3" s="68"/>
    </row>
    <row r="4" spans="1:17" ht="16" thickBot="1" x14ac:dyDescent="0.4">
      <c r="A4" s="66" t="s">
        <v>281</v>
      </c>
      <c r="B4" s="67">
        <v>0.7</v>
      </c>
      <c r="C4" s="68"/>
    </row>
    <row r="5" spans="1:17" ht="16" thickBot="1" x14ac:dyDescent="0.4">
      <c r="A5" s="69" t="s">
        <v>282</v>
      </c>
      <c r="B5" s="70" t="s">
        <v>283</v>
      </c>
      <c r="C5" s="65"/>
      <c r="F5" s="132" t="s">
        <v>369</v>
      </c>
      <c r="G5" s="133" t="s">
        <v>370</v>
      </c>
      <c r="H5" s="134" t="s">
        <v>371</v>
      </c>
      <c r="J5" s="135" t="s">
        <v>375</v>
      </c>
      <c r="K5" s="136" t="s">
        <v>376</v>
      </c>
      <c r="L5" s="137" t="s">
        <v>377</v>
      </c>
      <c r="N5" s="135" t="s">
        <v>375</v>
      </c>
      <c r="O5" s="136" t="s">
        <v>376</v>
      </c>
      <c r="P5" s="137" t="s">
        <v>377</v>
      </c>
      <c r="Q5" t="s">
        <v>284</v>
      </c>
    </row>
    <row r="6" spans="1:17" x14ac:dyDescent="0.35">
      <c r="A6" s="41"/>
      <c r="N6" s="54"/>
      <c r="O6" s="54"/>
      <c r="P6" s="54"/>
    </row>
    <row r="7" spans="1:17" ht="16" thickBot="1" x14ac:dyDescent="0.4">
      <c r="J7" s="123" t="s">
        <v>375</v>
      </c>
      <c r="K7" s="123" t="s">
        <v>376</v>
      </c>
      <c r="L7" s="51" t="s">
        <v>377</v>
      </c>
      <c r="N7" s="123" t="s">
        <v>375</v>
      </c>
      <c r="O7" s="123" t="s">
        <v>376</v>
      </c>
      <c r="P7" s="51" t="s">
        <v>377</v>
      </c>
      <c r="Q7" t="s">
        <v>284</v>
      </c>
    </row>
    <row r="8" spans="1:17" ht="16" thickBot="1" x14ac:dyDescent="0.3">
      <c r="D8" s="126" t="s">
        <v>288</v>
      </c>
      <c r="E8" s="127" t="s">
        <v>378</v>
      </c>
      <c r="F8" s="42">
        <f>Multipliers!I8</f>
        <v>1.1547189594652847</v>
      </c>
      <c r="G8" s="42">
        <f>Multipliers!J8</f>
        <v>1.7661338679340399</v>
      </c>
      <c r="H8" s="42">
        <f>Multipliers!K8</f>
        <v>1.6547152099783182</v>
      </c>
      <c r="J8" s="54" t="e">
        <f>VLOOKUP(F8,$A$7:$B$10,2,1)</f>
        <v>#N/A</v>
      </c>
      <c r="K8" s="73" t="str">
        <f t="shared" ref="K8:K39" si="0">VLOOKUP(G8,$A$18:$B$21,2,1)</f>
        <v>Q1</v>
      </c>
      <c r="L8" s="54" t="str">
        <f t="shared" ref="L8:L39" si="1">VLOOKUP(H8,$A$25:$B$28,2,1)</f>
        <v>Q1</v>
      </c>
      <c r="N8" s="54" t="s">
        <v>277</v>
      </c>
      <c r="O8" s="73" t="s">
        <v>277</v>
      </c>
      <c r="P8" s="54" t="s">
        <v>277</v>
      </c>
      <c r="Q8" t="s">
        <v>280</v>
      </c>
    </row>
    <row r="9" spans="1:17" ht="29.5" customHeight="1" thickBot="1" x14ac:dyDescent="0.3">
      <c r="D9" s="128" t="s">
        <v>343</v>
      </c>
      <c r="E9" s="129" t="s">
        <v>379</v>
      </c>
      <c r="F9" s="42">
        <f>Multipliers!I9</f>
        <v>1.1460759431732681</v>
      </c>
      <c r="G9" s="42">
        <f>Multipliers!J9</f>
        <v>1.7217893644914308</v>
      </c>
      <c r="H9" s="42">
        <f>Multipliers!K9</f>
        <v>1.7570759534776648</v>
      </c>
      <c r="J9" s="54" t="e">
        <f t="shared" ref="J9:J39" si="2">VLOOKUP(F9,$A$7:$B$10,2,1)</f>
        <v>#N/A</v>
      </c>
      <c r="K9" s="73" t="str">
        <f t="shared" si="0"/>
        <v>Q1</v>
      </c>
      <c r="L9" s="54" t="str">
        <f t="shared" si="1"/>
        <v>Q1</v>
      </c>
      <c r="N9" s="54" t="s">
        <v>277</v>
      </c>
      <c r="O9" s="73" t="s">
        <v>277</v>
      </c>
      <c r="P9" s="73" t="s">
        <v>277</v>
      </c>
      <c r="Q9" t="s">
        <v>281</v>
      </c>
    </row>
    <row r="10" spans="1:17" ht="16" thickBot="1" x14ac:dyDescent="0.3">
      <c r="D10" s="128" t="s">
        <v>345</v>
      </c>
      <c r="E10" s="129" t="s">
        <v>380</v>
      </c>
      <c r="F10" s="42">
        <f>Multipliers!I10</f>
        <v>1.1597027760896301</v>
      </c>
      <c r="G10" s="42">
        <f>Multipliers!J10</f>
        <v>1.6299183688148791</v>
      </c>
      <c r="H10" s="42">
        <f>Multipliers!K10</f>
        <v>1.3927846213814952</v>
      </c>
      <c r="J10" s="54" t="e">
        <f t="shared" si="2"/>
        <v>#N/A</v>
      </c>
      <c r="K10" s="73" t="str">
        <f t="shared" si="0"/>
        <v>Q1</v>
      </c>
      <c r="L10" s="54" t="e">
        <f t="shared" si="1"/>
        <v>#N/A</v>
      </c>
      <c r="N10" s="54" t="s">
        <v>277</v>
      </c>
      <c r="O10" s="73" t="s">
        <v>277</v>
      </c>
      <c r="P10" s="54" t="s">
        <v>277</v>
      </c>
      <c r="Q10" t="s">
        <v>277</v>
      </c>
    </row>
    <row r="11" spans="1:17" ht="16" thickBot="1" x14ac:dyDescent="0.3">
      <c r="A11" s="117" t="s">
        <v>366</v>
      </c>
      <c r="D11" s="128" t="s">
        <v>309</v>
      </c>
      <c r="E11" s="129" t="s">
        <v>381</v>
      </c>
      <c r="F11" s="42">
        <f>Multipliers!I11</f>
        <v>1.8562632257445304</v>
      </c>
      <c r="G11" s="42">
        <f>Multipliers!J11</f>
        <v>1.8149330097746346</v>
      </c>
      <c r="H11" s="42">
        <f>Multipliers!K11</f>
        <v>1.844549762784897</v>
      </c>
      <c r="J11" s="54" t="e">
        <f t="shared" si="2"/>
        <v>#N/A</v>
      </c>
      <c r="K11" s="73" t="str">
        <f t="shared" si="0"/>
        <v>Q1</v>
      </c>
      <c r="L11" s="54" t="str">
        <f t="shared" si="1"/>
        <v>Q2</v>
      </c>
      <c r="N11" s="54" t="s">
        <v>277</v>
      </c>
      <c r="O11" s="73" t="s">
        <v>277</v>
      </c>
      <c r="P11" s="54" t="s">
        <v>280</v>
      </c>
      <c r="Q11" t="s">
        <v>277</v>
      </c>
    </row>
    <row r="12" spans="1:17" ht="16" thickBot="1" x14ac:dyDescent="0.35">
      <c r="A12" s="71">
        <f>QUARTILE(F8:F75,1)</f>
        <v>1.4839346675586342</v>
      </c>
      <c r="B12" s="138" t="s">
        <v>277</v>
      </c>
      <c r="D12" s="128" t="s">
        <v>312</v>
      </c>
      <c r="E12" s="129" t="s">
        <v>382</v>
      </c>
      <c r="F12" s="42">
        <f>Multipliers!I12</f>
        <v>12.246021205115753</v>
      </c>
      <c r="G12" s="42">
        <f>Multipliers!J12</f>
        <v>2.1559887925535306</v>
      </c>
      <c r="H12" s="42">
        <f>Multipliers!K12</f>
        <v>1.5911902929206816</v>
      </c>
      <c r="J12" s="54" t="e">
        <f t="shared" si="2"/>
        <v>#N/A</v>
      </c>
      <c r="K12" s="73" t="str">
        <f t="shared" si="0"/>
        <v>Q2</v>
      </c>
      <c r="L12" s="54" t="str">
        <f t="shared" si="1"/>
        <v>Q1</v>
      </c>
      <c r="N12" s="54" t="s">
        <v>281</v>
      </c>
      <c r="O12" s="73" t="s">
        <v>280</v>
      </c>
      <c r="P12" s="54" t="s">
        <v>277</v>
      </c>
      <c r="Q12" t="s">
        <v>281</v>
      </c>
    </row>
    <row r="13" spans="1:17" ht="16" thickBot="1" x14ac:dyDescent="0.35">
      <c r="A13" s="71">
        <f>QUARTILE(F8:F75,2)</f>
        <v>1.9332756831398032</v>
      </c>
      <c r="B13" s="139" t="s">
        <v>280</v>
      </c>
      <c r="D13" s="128" t="s">
        <v>311</v>
      </c>
      <c r="E13" s="129" t="s">
        <v>383</v>
      </c>
      <c r="F13" s="42">
        <f>Multipliers!I13</f>
        <v>9.1951914184734811</v>
      </c>
      <c r="G13" s="42">
        <f>Multipliers!J13</f>
        <v>2.5696980370633584</v>
      </c>
      <c r="H13" s="42">
        <f>Multipliers!K13</f>
        <v>1.5173161971517928</v>
      </c>
      <c r="J13" s="54" t="e">
        <f t="shared" si="2"/>
        <v>#N/A</v>
      </c>
      <c r="K13" s="73" t="str">
        <f t="shared" si="0"/>
        <v>Q3</v>
      </c>
      <c r="L13" s="54" t="e">
        <f t="shared" si="1"/>
        <v>#N/A</v>
      </c>
      <c r="N13" s="54" t="s">
        <v>281</v>
      </c>
      <c r="O13" s="73" t="s">
        <v>281</v>
      </c>
      <c r="P13" s="54" t="s">
        <v>277</v>
      </c>
      <c r="Q13" t="s">
        <v>281</v>
      </c>
    </row>
    <row r="14" spans="1:17" ht="16" thickBot="1" x14ac:dyDescent="0.35">
      <c r="A14" s="71">
        <f>QUARTILE(F8:F75,3)</f>
        <v>4.4264078177016239</v>
      </c>
      <c r="B14" s="139" t="s">
        <v>281</v>
      </c>
      <c r="D14" s="128" t="s">
        <v>310</v>
      </c>
      <c r="E14" s="129" t="s">
        <v>384</v>
      </c>
      <c r="F14" s="42">
        <f>Multipliers!I14</f>
        <v>3.8459970165463764</v>
      </c>
      <c r="G14" s="42">
        <f>Multipliers!J14</f>
        <v>2.1849248354962088</v>
      </c>
      <c r="H14" s="42">
        <f>Multipliers!K14</f>
        <v>1.9830861897398884</v>
      </c>
      <c r="J14" s="54" t="e">
        <f t="shared" si="2"/>
        <v>#N/A</v>
      </c>
      <c r="K14" s="73" t="str">
        <f t="shared" si="0"/>
        <v>Q2</v>
      </c>
      <c r="L14" s="54" t="str">
        <f t="shared" si="1"/>
        <v>Q2</v>
      </c>
      <c r="N14" s="54" t="s">
        <v>280</v>
      </c>
      <c r="O14" s="73" t="s">
        <v>280</v>
      </c>
      <c r="P14" s="54" t="s">
        <v>280</v>
      </c>
      <c r="Q14" t="s">
        <v>277</v>
      </c>
    </row>
    <row r="15" spans="1:17" ht="16" thickBot="1" x14ac:dyDescent="0.35">
      <c r="A15" s="72">
        <f>QUARTILE(F6:F74,4)</f>
        <v>74.983114289402565</v>
      </c>
      <c r="B15" s="140" t="s">
        <v>282</v>
      </c>
      <c r="D15" s="128" t="s">
        <v>285</v>
      </c>
      <c r="E15" s="129" t="s">
        <v>385</v>
      </c>
      <c r="F15" s="42">
        <f>Multipliers!I15</f>
        <v>11.531869391768797</v>
      </c>
      <c r="G15" s="42">
        <f>Multipliers!J15</f>
        <v>3.6828859803475584</v>
      </c>
      <c r="H15" s="42">
        <f>Multipliers!K15</f>
        <v>2.4434573871930612</v>
      </c>
      <c r="J15" s="54" t="e">
        <f t="shared" si="2"/>
        <v>#N/A</v>
      </c>
      <c r="K15" s="73" t="str">
        <f t="shared" si="0"/>
        <v>Q3</v>
      </c>
      <c r="L15" s="54" t="str">
        <f t="shared" si="1"/>
        <v>Q4</v>
      </c>
      <c r="N15" s="54" t="s">
        <v>281</v>
      </c>
      <c r="O15" s="73" t="s">
        <v>281</v>
      </c>
      <c r="P15" s="54" t="s">
        <v>282</v>
      </c>
      <c r="Q15" t="s">
        <v>277</v>
      </c>
    </row>
    <row r="16" spans="1:17" ht="16" thickBot="1" x14ac:dyDescent="0.3">
      <c r="D16" s="128" t="s">
        <v>334</v>
      </c>
      <c r="E16" s="129" t="s">
        <v>386</v>
      </c>
      <c r="F16" s="42">
        <f>Multipliers!I16</f>
        <v>6.4197615053511967</v>
      </c>
      <c r="G16" s="42">
        <f>Multipliers!J16</f>
        <v>2.4781891457301928</v>
      </c>
      <c r="H16" s="42">
        <f>Multipliers!K16</f>
        <v>2.2701206021049543</v>
      </c>
      <c r="J16" s="54" t="e">
        <f t="shared" si="2"/>
        <v>#N/A</v>
      </c>
      <c r="K16" s="73" t="str">
        <f t="shared" si="0"/>
        <v>Q3</v>
      </c>
      <c r="L16" s="54" t="str">
        <f t="shared" si="1"/>
        <v>Q3</v>
      </c>
      <c r="N16" s="54" t="s">
        <v>281</v>
      </c>
      <c r="O16" s="73" t="s">
        <v>281</v>
      </c>
      <c r="P16" s="54" t="s">
        <v>281</v>
      </c>
      <c r="Q16" t="s">
        <v>277</v>
      </c>
    </row>
    <row r="17" spans="1:17" ht="16" thickBot="1" x14ac:dyDescent="0.3">
      <c r="A17" s="118" t="s">
        <v>367</v>
      </c>
      <c r="B17" s="41" t="s">
        <v>303</v>
      </c>
      <c r="D17" s="128" t="s">
        <v>342</v>
      </c>
      <c r="E17" s="129" t="s">
        <v>387</v>
      </c>
      <c r="F17" s="42">
        <f>Multipliers!I17</f>
        <v>4.4553067906262598</v>
      </c>
      <c r="G17" s="42">
        <f>Multipliers!J17</f>
        <v>3.2266426998734299</v>
      </c>
      <c r="H17" s="42">
        <f>Multipliers!K17</f>
        <v>2.334732199582513</v>
      </c>
      <c r="J17" s="54" t="e">
        <f t="shared" si="2"/>
        <v>#N/A</v>
      </c>
      <c r="K17" s="73" t="str">
        <f t="shared" si="0"/>
        <v>Q3</v>
      </c>
      <c r="L17" s="54" t="str">
        <f t="shared" si="1"/>
        <v>Q3</v>
      </c>
      <c r="N17" s="54" t="s">
        <v>281</v>
      </c>
      <c r="O17" s="73" t="s">
        <v>281</v>
      </c>
      <c r="P17" s="54" t="s">
        <v>281</v>
      </c>
      <c r="Q17" t="s">
        <v>277</v>
      </c>
    </row>
    <row r="18" spans="1:17" ht="16" thickBot="1" x14ac:dyDescent="0.35">
      <c r="A18" s="71">
        <f>QUARTILE(G8:G75,1)</f>
        <v>1.5200433749833975</v>
      </c>
      <c r="B18" s="141" t="s">
        <v>277</v>
      </c>
      <c r="D18" s="128" t="s">
        <v>314</v>
      </c>
      <c r="E18" s="129" t="s">
        <v>388</v>
      </c>
      <c r="F18" s="42">
        <f>Multipliers!I18</f>
        <v>5.2021661720261436</v>
      </c>
      <c r="G18" s="42">
        <f>Multipliers!J18</f>
        <v>3.063737025826863</v>
      </c>
      <c r="H18" s="42">
        <f>Multipliers!K18</f>
        <v>2.0694267425160193</v>
      </c>
      <c r="J18" s="54" t="e">
        <f t="shared" si="2"/>
        <v>#N/A</v>
      </c>
      <c r="K18" s="73" t="str">
        <f t="shared" si="0"/>
        <v>Q3</v>
      </c>
      <c r="L18" s="54" t="str">
        <f t="shared" si="1"/>
        <v>Q3</v>
      </c>
      <c r="N18" s="54" t="s">
        <v>281</v>
      </c>
      <c r="O18" s="73" t="s">
        <v>281</v>
      </c>
      <c r="P18" s="54" t="s">
        <v>281</v>
      </c>
      <c r="Q18" t="s">
        <v>277</v>
      </c>
    </row>
    <row r="19" spans="1:17" ht="16" thickBot="1" x14ac:dyDescent="0.35">
      <c r="A19" s="71">
        <f>QUARTILE(G8:G75,2)</f>
        <v>1.8284260948709945</v>
      </c>
      <c r="B19" s="142" t="s">
        <v>280</v>
      </c>
      <c r="D19" s="128" t="s">
        <v>330</v>
      </c>
      <c r="E19" s="129" t="s">
        <v>389</v>
      </c>
      <c r="F19" s="42">
        <f>Multipliers!I19</f>
        <v>15.679471451206931</v>
      </c>
      <c r="G19" s="42">
        <f>Multipliers!J19</f>
        <v>3.2585226015936923</v>
      </c>
      <c r="H19" s="42">
        <f>Multipliers!K19</f>
        <v>2.0475227487515806</v>
      </c>
      <c r="J19" s="54" t="e">
        <f t="shared" si="2"/>
        <v>#N/A</v>
      </c>
      <c r="K19" s="73" t="str">
        <f t="shared" si="0"/>
        <v>Q3</v>
      </c>
      <c r="L19" s="54" t="str">
        <f t="shared" si="1"/>
        <v>Q2</v>
      </c>
      <c r="N19" s="54" t="s">
        <v>281</v>
      </c>
      <c r="O19" s="73" t="s">
        <v>281</v>
      </c>
      <c r="P19" s="54" t="s">
        <v>280</v>
      </c>
      <c r="Q19" t="s">
        <v>277</v>
      </c>
    </row>
    <row r="20" spans="1:17" ht="16" thickBot="1" x14ac:dyDescent="0.35">
      <c r="A20" s="71">
        <f>QUARTILE(G8:G75,3)</f>
        <v>2.4752099379023349</v>
      </c>
      <c r="B20" s="142" t="s">
        <v>281</v>
      </c>
      <c r="D20" s="128" t="s">
        <v>332</v>
      </c>
      <c r="E20" s="129" t="s">
        <v>390</v>
      </c>
      <c r="F20" s="42">
        <f>Multipliers!I20</f>
        <v>2.0102881405350761</v>
      </c>
      <c r="G20" s="42">
        <f>Multipliers!J20</f>
        <v>1.9630041749048479</v>
      </c>
      <c r="H20" s="42">
        <f>Multipliers!K20</f>
        <v>2.077407731361558</v>
      </c>
      <c r="J20" s="54" t="e">
        <f t="shared" si="2"/>
        <v>#N/A</v>
      </c>
      <c r="K20" s="73" t="str">
        <f t="shared" si="0"/>
        <v>Q2</v>
      </c>
      <c r="L20" s="54" t="str">
        <f t="shared" si="1"/>
        <v>Q3</v>
      </c>
      <c r="N20" s="54" t="s">
        <v>280</v>
      </c>
      <c r="O20" s="73" t="s">
        <v>280</v>
      </c>
      <c r="P20" s="54" t="s">
        <v>281</v>
      </c>
      <c r="Q20" t="s">
        <v>277</v>
      </c>
    </row>
    <row r="21" spans="1:17" ht="16" thickBot="1" x14ac:dyDescent="0.35">
      <c r="A21" s="72">
        <f>QUARTILE(G8:G75,4)</f>
        <v>9.961731833038062</v>
      </c>
      <c r="B21" s="143" t="s">
        <v>282</v>
      </c>
      <c r="D21" s="128" t="s">
        <v>301</v>
      </c>
      <c r="E21" s="129" t="s">
        <v>391</v>
      </c>
      <c r="F21" s="42">
        <f>Multipliers!I21</f>
        <v>1.3536639922163891</v>
      </c>
      <c r="G21" s="42">
        <f>Multipliers!J21</f>
        <v>1.6524564215143673</v>
      </c>
      <c r="H21" s="42">
        <f>Multipliers!K21</f>
        <v>1.805655766866644</v>
      </c>
      <c r="J21" s="54" t="e">
        <f t="shared" si="2"/>
        <v>#N/A</v>
      </c>
      <c r="K21" s="73" t="str">
        <f t="shared" si="0"/>
        <v>Q1</v>
      </c>
      <c r="L21" s="54" t="str">
        <f t="shared" si="1"/>
        <v>Q1</v>
      </c>
      <c r="N21" s="54" t="s">
        <v>277</v>
      </c>
      <c r="O21" s="73" t="s">
        <v>277</v>
      </c>
      <c r="P21" s="54" t="s">
        <v>277</v>
      </c>
      <c r="Q21" t="s">
        <v>280</v>
      </c>
    </row>
    <row r="22" spans="1:17" ht="16" thickBot="1" x14ac:dyDescent="0.3">
      <c r="D22" s="128" t="s">
        <v>316</v>
      </c>
      <c r="E22" s="129" t="s">
        <v>392</v>
      </c>
      <c r="F22" s="42">
        <f>Multipliers!I22</f>
        <v>1.7646844004437054</v>
      </c>
      <c r="G22" s="42">
        <f>Multipliers!J22</f>
        <v>1.7483982622949841</v>
      </c>
      <c r="H22" s="42">
        <f>Multipliers!K22</f>
        <v>1.9892400605542271</v>
      </c>
      <c r="J22" s="54" t="e">
        <f t="shared" si="2"/>
        <v>#N/A</v>
      </c>
      <c r="K22" s="73" t="str">
        <f t="shared" si="0"/>
        <v>Q1</v>
      </c>
      <c r="L22" s="54" t="str">
        <f t="shared" si="1"/>
        <v>Q2</v>
      </c>
      <c r="N22" s="54" t="s">
        <v>277</v>
      </c>
      <c r="O22" s="73" t="s">
        <v>277</v>
      </c>
      <c r="P22" s="54" t="s">
        <v>280</v>
      </c>
      <c r="Q22" t="s">
        <v>280</v>
      </c>
    </row>
    <row r="23" spans="1:17" ht="16" thickBot="1" x14ac:dyDescent="0.3">
      <c r="D23" s="128" t="s">
        <v>325</v>
      </c>
      <c r="E23" s="129" t="s">
        <v>393</v>
      </c>
      <c r="F23" s="42">
        <f>Multipliers!I23</f>
        <v>1.7743029014929095</v>
      </c>
      <c r="G23" s="42">
        <f>Multipliers!J23</f>
        <v>1.723370433233669</v>
      </c>
      <c r="H23" s="42">
        <f>Multipliers!K23</f>
        <v>1.8703277005840517</v>
      </c>
      <c r="J23" s="54" t="e">
        <f t="shared" si="2"/>
        <v>#N/A</v>
      </c>
      <c r="K23" s="73" t="str">
        <f t="shared" si="0"/>
        <v>Q1</v>
      </c>
      <c r="L23" s="54" t="str">
        <f t="shared" si="1"/>
        <v>Q2</v>
      </c>
      <c r="N23" s="54" t="s">
        <v>277</v>
      </c>
      <c r="O23" s="73" t="s">
        <v>277</v>
      </c>
      <c r="P23" s="54" t="s">
        <v>280</v>
      </c>
      <c r="Q23" t="s">
        <v>281</v>
      </c>
    </row>
    <row r="24" spans="1:17" ht="16" thickBot="1" x14ac:dyDescent="0.3">
      <c r="A24" s="119" t="s">
        <v>368</v>
      </c>
      <c r="D24" s="128" t="s">
        <v>317</v>
      </c>
      <c r="E24" s="129" t="s">
        <v>394</v>
      </c>
      <c r="F24" s="42">
        <f>Multipliers!I24</f>
        <v>4.5996278855291131</v>
      </c>
      <c r="G24" s="42">
        <f>Multipliers!J24</f>
        <v>2.4083225413408971</v>
      </c>
      <c r="H24" s="42">
        <f>Multipliers!K24</f>
        <v>2.0949048277319546</v>
      </c>
      <c r="J24" s="54" t="e">
        <f t="shared" si="2"/>
        <v>#N/A</v>
      </c>
      <c r="K24" s="73" t="str">
        <f t="shared" si="0"/>
        <v>Q2</v>
      </c>
      <c r="L24" s="54" t="str">
        <f t="shared" si="1"/>
        <v>Q3</v>
      </c>
      <c r="N24" s="54" t="s">
        <v>281</v>
      </c>
      <c r="O24" s="73" t="s">
        <v>280</v>
      </c>
      <c r="P24" s="54" t="s">
        <v>281</v>
      </c>
      <c r="Q24" t="s">
        <v>280</v>
      </c>
    </row>
    <row r="25" spans="1:17" ht="16" thickBot="1" x14ac:dyDescent="0.35">
      <c r="A25" s="71">
        <f>QUARTILE(H8:H76,1)</f>
        <v>1.5671977269619308</v>
      </c>
      <c r="B25" s="141" t="s">
        <v>277</v>
      </c>
      <c r="D25" s="128" t="s">
        <v>335</v>
      </c>
      <c r="E25" s="129" t="s">
        <v>395</v>
      </c>
      <c r="F25" s="42">
        <f>Multipliers!I25</f>
        <v>1.7303828284493941</v>
      </c>
      <c r="G25" s="42">
        <f>Multipliers!J25</f>
        <v>1.6857398207675534</v>
      </c>
      <c r="H25" s="42">
        <f>Multipliers!K25</f>
        <v>1.8597996633532383</v>
      </c>
      <c r="J25" s="54" t="e">
        <f t="shared" si="2"/>
        <v>#N/A</v>
      </c>
      <c r="K25" s="73" t="str">
        <f t="shared" si="0"/>
        <v>Q1</v>
      </c>
      <c r="L25" s="54" t="str">
        <f t="shared" si="1"/>
        <v>Q2</v>
      </c>
      <c r="N25" s="54" t="s">
        <v>277</v>
      </c>
      <c r="O25" s="73" t="s">
        <v>277</v>
      </c>
      <c r="P25" s="54" t="s">
        <v>280</v>
      </c>
      <c r="Q25" t="s">
        <v>280</v>
      </c>
    </row>
    <row r="26" spans="1:17" ht="16" thickBot="1" x14ac:dyDescent="0.35">
      <c r="A26" s="71">
        <f>QUARTILE(H8:H75,2)</f>
        <v>1.8159174145440886</v>
      </c>
      <c r="B26" s="142" t="s">
        <v>280</v>
      </c>
      <c r="D26" s="128" t="s">
        <v>346</v>
      </c>
      <c r="E26" s="129" t="s">
        <v>396</v>
      </c>
      <c r="F26" s="42">
        <f>Multipliers!I26</f>
        <v>74.983114289402565</v>
      </c>
      <c r="G26" s="42">
        <f>Multipliers!J26</f>
        <v>9.961731833038062</v>
      </c>
      <c r="H26" s="42">
        <f>Multipliers!K26</f>
        <v>2.2789331136838107</v>
      </c>
      <c r="J26" s="54" t="e">
        <f t="shared" si="2"/>
        <v>#N/A</v>
      </c>
      <c r="K26" s="73" t="str">
        <f t="shared" si="0"/>
        <v>Q4</v>
      </c>
      <c r="L26" s="54" t="str">
        <f t="shared" si="1"/>
        <v>Q3</v>
      </c>
      <c r="N26" s="54" t="s">
        <v>282</v>
      </c>
      <c r="O26" s="73" t="s">
        <v>282</v>
      </c>
      <c r="P26" s="54" t="s">
        <v>281</v>
      </c>
      <c r="Q26" t="s">
        <v>277</v>
      </c>
    </row>
    <row r="27" spans="1:17" ht="16" thickBot="1" x14ac:dyDescent="0.35">
      <c r="A27" s="71">
        <f>QUARTILE(H8:H75,3)</f>
        <v>2.0479540322059648</v>
      </c>
      <c r="B27" s="142" t="s">
        <v>281</v>
      </c>
      <c r="D27" s="128" t="s">
        <v>315</v>
      </c>
      <c r="E27" s="129" t="s">
        <v>397</v>
      </c>
      <c r="F27" s="42">
        <f>Multipliers!I27</f>
        <v>8.5011803694325554</v>
      </c>
      <c r="G27" s="42">
        <f>Multipliers!J27</f>
        <v>2.8946267832807742</v>
      </c>
      <c r="H27" s="42">
        <f>Multipliers!K27</f>
        <v>2.2744743251584212</v>
      </c>
      <c r="J27" s="54" t="e">
        <f t="shared" si="2"/>
        <v>#N/A</v>
      </c>
      <c r="K27" s="73" t="str">
        <f t="shared" si="0"/>
        <v>Q3</v>
      </c>
      <c r="L27" s="54" t="str">
        <f t="shared" si="1"/>
        <v>Q3</v>
      </c>
      <c r="N27" s="54" t="s">
        <v>281</v>
      </c>
      <c r="O27" s="73" t="s">
        <v>281</v>
      </c>
      <c r="P27" s="54" t="s">
        <v>281</v>
      </c>
      <c r="Q27" t="s">
        <v>277</v>
      </c>
    </row>
    <row r="28" spans="1:17" ht="16" thickBot="1" x14ac:dyDescent="0.35">
      <c r="A28" s="72">
        <f>QUARTILE(H8:H75,4)</f>
        <v>2.4434573871930612</v>
      </c>
      <c r="B28" s="143" t="s">
        <v>282</v>
      </c>
      <c r="D28" s="128" t="s">
        <v>333</v>
      </c>
      <c r="E28" s="129" t="s">
        <v>398</v>
      </c>
      <c r="F28" s="42">
        <f>Multipliers!I28</f>
        <v>9.7041154718490841</v>
      </c>
      <c r="G28" s="42">
        <f>Multipliers!J28</f>
        <v>3.2161554838319342</v>
      </c>
      <c r="H28" s="42">
        <f>Multipliers!K28</f>
        <v>2.0726164073041837</v>
      </c>
      <c r="J28" s="54" t="e">
        <f t="shared" si="2"/>
        <v>#N/A</v>
      </c>
      <c r="K28" s="73" t="str">
        <f t="shared" si="0"/>
        <v>Q3</v>
      </c>
      <c r="L28" s="54" t="str">
        <f t="shared" si="1"/>
        <v>Q3</v>
      </c>
      <c r="N28" s="54" t="s">
        <v>281</v>
      </c>
      <c r="O28" s="73" t="s">
        <v>281</v>
      </c>
      <c r="P28" s="54" t="s">
        <v>281</v>
      </c>
      <c r="Q28" t="s">
        <v>277</v>
      </c>
    </row>
    <row r="29" spans="1:17" ht="16" thickBot="1" x14ac:dyDescent="0.3">
      <c r="D29" s="128" t="s">
        <v>318</v>
      </c>
      <c r="E29" s="129" t="s">
        <v>399</v>
      </c>
      <c r="F29" s="42">
        <f>Multipliers!I29</f>
        <v>6.2789663597073071</v>
      </c>
      <c r="G29" s="42">
        <f>Multipliers!J29</f>
        <v>2.5900893278234354</v>
      </c>
      <c r="H29" s="42">
        <f>Multipliers!K29</f>
        <v>2.1013957519349562</v>
      </c>
      <c r="J29" s="54" t="e">
        <f t="shared" si="2"/>
        <v>#N/A</v>
      </c>
      <c r="K29" s="73" t="str">
        <f t="shared" si="0"/>
        <v>Q3</v>
      </c>
      <c r="L29" s="54" t="str">
        <f t="shared" si="1"/>
        <v>Q3</v>
      </c>
      <c r="N29" s="54" t="s">
        <v>281</v>
      </c>
      <c r="O29" s="73" t="s">
        <v>281</v>
      </c>
      <c r="P29" s="54" t="s">
        <v>281</v>
      </c>
      <c r="Q29" t="s">
        <v>277</v>
      </c>
    </row>
    <row r="30" spans="1:17" ht="31.5" thickBot="1" x14ac:dyDescent="0.3">
      <c r="D30" s="128" t="s">
        <v>327</v>
      </c>
      <c r="E30" s="129" t="s">
        <v>400</v>
      </c>
      <c r="F30" s="42">
        <f>Multipliers!I30</f>
        <v>2.6822463744568719</v>
      </c>
      <c r="G30" s="42">
        <f>Multipliers!J30</f>
        <v>2.4742168686263821</v>
      </c>
      <c r="H30" s="42">
        <f>Multipliers!K30</f>
        <v>2.0897197457984191</v>
      </c>
      <c r="J30" s="54" t="e">
        <f t="shared" si="2"/>
        <v>#N/A</v>
      </c>
      <c r="K30" s="73" t="str">
        <f t="shared" si="0"/>
        <v>Q2</v>
      </c>
      <c r="L30" s="54" t="str">
        <f t="shared" si="1"/>
        <v>Q3</v>
      </c>
      <c r="N30" s="54" t="s">
        <v>280</v>
      </c>
      <c r="O30" s="73" t="s">
        <v>280</v>
      </c>
      <c r="P30" s="54" t="s">
        <v>281</v>
      </c>
      <c r="Q30" t="s">
        <v>277</v>
      </c>
    </row>
    <row r="31" spans="1:17" ht="16" thickBot="1" x14ac:dyDescent="0.3">
      <c r="D31" s="128" t="s">
        <v>331</v>
      </c>
      <c r="E31" s="129" t="s">
        <v>401</v>
      </c>
      <c r="F31" s="42">
        <f>Multipliers!I31</f>
        <v>4.5452989265140209</v>
      </c>
      <c r="G31" s="42">
        <f>Multipliers!J31</f>
        <v>2.0167957159437693</v>
      </c>
      <c r="H31" s="42">
        <f>Multipliers!K31</f>
        <v>1.7256338802672966</v>
      </c>
      <c r="J31" s="54" t="e">
        <f t="shared" si="2"/>
        <v>#N/A</v>
      </c>
      <c r="K31" s="73" t="str">
        <f t="shared" si="0"/>
        <v>Q2</v>
      </c>
      <c r="L31" s="54" t="str">
        <f t="shared" si="1"/>
        <v>Q1</v>
      </c>
      <c r="N31" s="54" t="s">
        <v>281</v>
      </c>
      <c r="O31" s="73" t="s">
        <v>280</v>
      </c>
      <c r="P31" s="54" t="s">
        <v>277</v>
      </c>
      <c r="Q31" t="s">
        <v>277</v>
      </c>
    </row>
    <row r="32" spans="1:17" ht="16" thickBot="1" x14ac:dyDescent="0.35">
      <c r="A32" s="77"/>
      <c r="D32" s="128" t="s">
        <v>326</v>
      </c>
      <c r="E32" s="129" t="s">
        <v>402</v>
      </c>
      <c r="F32" s="42">
        <f>Multipliers!I32</f>
        <v>2.5475196685820349</v>
      </c>
      <c r="G32" s="42">
        <f>Multipliers!J32</f>
        <v>1.9723356601594653</v>
      </c>
      <c r="H32" s="42">
        <f>Multipliers!K32</f>
        <v>2.0346467535898363</v>
      </c>
      <c r="J32" s="54" t="e">
        <f t="shared" si="2"/>
        <v>#N/A</v>
      </c>
      <c r="K32" s="73" t="str">
        <f t="shared" si="0"/>
        <v>Q2</v>
      </c>
      <c r="L32" s="54" t="str">
        <f t="shared" si="1"/>
        <v>Q2</v>
      </c>
      <c r="N32" s="54" t="s">
        <v>280</v>
      </c>
      <c r="O32" s="73" t="s">
        <v>280</v>
      </c>
      <c r="P32" s="54" t="s">
        <v>280</v>
      </c>
      <c r="Q32" t="s">
        <v>277</v>
      </c>
    </row>
    <row r="33" spans="1:17" ht="16" thickBot="1" x14ac:dyDescent="0.35">
      <c r="A33" s="54"/>
      <c r="B33" s="65"/>
      <c r="D33" s="128" t="s">
        <v>329</v>
      </c>
      <c r="E33" s="129" t="s">
        <v>403</v>
      </c>
      <c r="F33" s="42">
        <f>Multipliers!I33</f>
        <v>2.0371735728954419</v>
      </c>
      <c r="G33" s="42">
        <f>Multipliers!J33</f>
        <v>1.9927857488017988</v>
      </c>
      <c r="H33" s="42">
        <f>Multipliers!K33</f>
        <v>2.004227238490317</v>
      </c>
      <c r="J33" s="54" t="e">
        <f t="shared" si="2"/>
        <v>#N/A</v>
      </c>
      <c r="K33" s="73" t="str">
        <f t="shared" si="0"/>
        <v>Q2</v>
      </c>
      <c r="L33" s="54" t="str">
        <f t="shared" si="1"/>
        <v>Q2</v>
      </c>
      <c r="N33" s="54" t="s">
        <v>280</v>
      </c>
      <c r="O33" s="73" t="s">
        <v>280</v>
      </c>
      <c r="P33" s="54" t="s">
        <v>280</v>
      </c>
      <c r="Q33" t="s">
        <v>277</v>
      </c>
    </row>
    <row r="34" spans="1:17" ht="16" thickBot="1" x14ac:dyDescent="0.35">
      <c r="A34" s="54"/>
      <c r="B34" s="68"/>
      <c r="D34" s="128" t="s">
        <v>344</v>
      </c>
      <c r="E34" s="129" t="s">
        <v>404</v>
      </c>
      <c r="F34" s="42">
        <f>Multipliers!I34</f>
        <v>8.0223187240077181</v>
      </c>
      <c r="G34" s="42">
        <f>Multipliers!J34</f>
        <v>3.0860430154526339</v>
      </c>
      <c r="H34" s="42">
        <f>Multipliers!K34</f>
        <v>2.1944997518646217</v>
      </c>
      <c r="J34" s="54" t="e">
        <f t="shared" si="2"/>
        <v>#N/A</v>
      </c>
      <c r="K34" s="73" t="str">
        <f t="shared" si="0"/>
        <v>Q3</v>
      </c>
      <c r="L34" s="54" t="str">
        <f t="shared" si="1"/>
        <v>Q3</v>
      </c>
      <c r="N34" s="54" t="s">
        <v>281</v>
      </c>
      <c r="O34" s="73" t="s">
        <v>281</v>
      </c>
      <c r="P34" s="54" t="s">
        <v>281</v>
      </c>
      <c r="Q34" t="s">
        <v>280</v>
      </c>
    </row>
    <row r="35" spans="1:17" ht="16" thickBot="1" x14ac:dyDescent="0.35">
      <c r="A35" s="54"/>
      <c r="B35" s="68"/>
      <c r="D35" s="128" t="s">
        <v>338</v>
      </c>
      <c r="E35" s="129" t="s">
        <v>405</v>
      </c>
      <c r="F35" s="42">
        <f>Multipliers!I35</f>
        <v>4.416774826726745</v>
      </c>
      <c r="G35" s="42">
        <f>Multipliers!J35</f>
        <v>2.7061103368704336</v>
      </c>
      <c r="H35" s="42">
        <f>Multipliers!K35</f>
        <v>2.1885867807106156</v>
      </c>
      <c r="J35" s="54" t="e">
        <f t="shared" si="2"/>
        <v>#N/A</v>
      </c>
      <c r="K35" s="73" t="str">
        <f t="shared" si="0"/>
        <v>Q3</v>
      </c>
      <c r="L35" s="54" t="str">
        <f t="shared" si="1"/>
        <v>Q3</v>
      </c>
      <c r="N35" s="54" t="s">
        <v>280</v>
      </c>
      <c r="O35" s="73" t="s">
        <v>281</v>
      </c>
      <c r="P35" s="54" t="s">
        <v>281</v>
      </c>
      <c r="Q35" t="s">
        <v>277</v>
      </c>
    </row>
    <row r="36" spans="1:17" ht="16" thickBot="1" x14ac:dyDescent="0.35">
      <c r="A36" s="78"/>
      <c r="B36" s="65"/>
      <c r="D36" s="128" t="s">
        <v>328</v>
      </c>
      <c r="E36" s="129" t="s">
        <v>406</v>
      </c>
      <c r="F36" s="42">
        <f>Multipliers!I36</f>
        <v>1.8428770158899763</v>
      </c>
      <c r="G36" s="42">
        <f>Multipliers!J36</f>
        <v>1.7695186927506941</v>
      </c>
      <c r="H36" s="42">
        <f>Multipliers!K36</f>
        <v>1.9885837259108092</v>
      </c>
      <c r="J36" s="54" t="e">
        <f t="shared" si="2"/>
        <v>#N/A</v>
      </c>
      <c r="K36" s="73" t="str">
        <f t="shared" si="0"/>
        <v>Q1</v>
      </c>
      <c r="L36" s="54" t="str">
        <f t="shared" si="1"/>
        <v>Q2</v>
      </c>
      <c r="N36" s="54" t="s">
        <v>277</v>
      </c>
      <c r="O36" s="73" t="s">
        <v>277</v>
      </c>
      <c r="P36" s="54" t="s">
        <v>280</v>
      </c>
      <c r="Q36" t="s">
        <v>281</v>
      </c>
    </row>
    <row r="37" spans="1:17" ht="16" thickBot="1" x14ac:dyDescent="0.3">
      <c r="D37" s="128" t="s">
        <v>319</v>
      </c>
      <c r="E37" s="129" t="s">
        <v>407</v>
      </c>
      <c r="F37" s="42">
        <f>Multipliers!I37</f>
        <v>4.2985552331997638</v>
      </c>
      <c r="G37" s="42">
        <f>Multipliers!J37</f>
        <v>2.3064338393000834</v>
      </c>
      <c r="H37" s="42">
        <f>Multipliers!K37</f>
        <v>1.8167756711133785</v>
      </c>
      <c r="J37" s="54" t="e">
        <f t="shared" si="2"/>
        <v>#N/A</v>
      </c>
      <c r="K37" s="73" t="str">
        <f t="shared" si="0"/>
        <v>Q2</v>
      </c>
      <c r="L37" s="54" t="str">
        <f t="shared" si="1"/>
        <v>Q2</v>
      </c>
      <c r="N37" s="54" t="s">
        <v>280</v>
      </c>
      <c r="O37" s="73" t="s">
        <v>280</v>
      </c>
      <c r="P37" s="54" t="s">
        <v>280</v>
      </c>
      <c r="Q37" t="s">
        <v>277</v>
      </c>
    </row>
    <row r="38" spans="1:17" ht="16" thickBot="1" x14ac:dyDescent="0.3">
      <c r="D38" s="128" t="s">
        <v>320</v>
      </c>
      <c r="E38" s="129" t="s">
        <v>408</v>
      </c>
      <c r="F38" s="42">
        <f>Multipliers!I38</f>
        <v>3.4508710249898824</v>
      </c>
      <c r="G38" s="42">
        <f>Multipliers!J38</f>
        <v>2.156486419576944</v>
      </c>
      <c r="H38" s="42">
        <f>Multipliers!K38</f>
        <v>2.0930893107694546</v>
      </c>
      <c r="J38" s="54" t="e">
        <f t="shared" si="2"/>
        <v>#N/A</v>
      </c>
      <c r="K38" s="73" t="str">
        <f t="shared" si="0"/>
        <v>Q2</v>
      </c>
      <c r="L38" s="54" t="str">
        <f t="shared" si="1"/>
        <v>Q3</v>
      </c>
      <c r="N38" s="54" t="s">
        <v>280</v>
      </c>
      <c r="O38" s="73" t="s">
        <v>280</v>
      </c>
      <c r="P38" s="54" t="s">
        <v>281</v>
      </c>
      <c r="Q38" t="s">
        <v>280</v>
      </c>
    </row>
    <row r="39" spans="1:17" ht="16" thickBot="1" x14ac:dyDescent="0.3">
      <c r="D39" s="128" t="s">
        <v>321</v>
      </c>
      <c r="E39" s="129" t="s">
        <v>409</v>
      </c>
      <c r="F39" s="42">
        <f>Multipliers!I39</f>
        <v>3.2274267203851181</v>
      </c>
      <c r="G39" s="42">
        <f>Multipliers!J39</f>
        <v>2.0115949513319613</v>
      </c>
      <c r="H39" s="42">
        <f>Multipliers!K39</f>
        <v>1.982206499797516</v>
      </c>
      <c r="J39" s="54" t="e">
        <f t="shared" si="2"/>
        <v>#N/A</v>
      </c>
      <c r="K39" s="73" t="str">
        <f t="shared" si="0"/>
        <v>Q2</v>
      </c>
      <c r="L39" s="54" t="str">
        <f t="shared" si="1"/>
        <v>Q2</v>
      </c>
      <c r="N39" s="54" t="s">
        <v>280</v>
      </c>
      <c r="O39" s="73" t="s">
        <v>280</v>
      </c>
      <c r="P39" s="54" t="s">
        <v>280</v>
      </c>
      <c r="Q39" t="s">
        <v>280</v>
      </c>
    </row>
    <row r="40" spans="1:17" ht="16" thickBot="1" x14ac:dyDescent="0.3">
      <c r="D40" s="128" t="s">
        <v>313</v>
      </c>
      <c r="E40" s="129" t="s">
        <v>410</v>
      </c>
      <c r="F40" s="42">
        <f>Multipliers!I40</f>
        <v>10.058620336968374</v>
      </c>
      <c r="G40" s="42">
        <f>Multipliers!J40</f>
        <v>3.4011211014026217</v>
      </c>
      <c r="H40" s="42">
        <f>Multipliers!K40</f>
        <v>2.172770161106881</v>
      </c>
      <c r="J40" s="54" t="e">
        <f t="shared" ref="J40:J75" si="3">VLOOKUP(F40,$A$7:$B$10,2,1)</f>
        <v>#N/A</v>
      </c>
      <c r="K40" s="73" t="str">
        <f t="shared" ref="K40:K72" si="4">VLOOKUP(G40,$A$18:$B$21,2,1)</f>
        <v>Q3</v>
      </c>
      <c r="L40" s="54" t="str">
        <f t="shared" ref="L40:L72" si="5">VLOOKUP(H40,$A$25:$B$28,2,1)</f>
        <v>Q3</v>
      </c>
      <c r="N40" s="54" t="s">
        <v>281</v>
      </c>
      <c r="O40" s="73" t="s">
        <v>281</v>
      </c>
      <c r="P40" s="54" t="s">
        <v>281</v>
      </c>
      <c r="Q40" t="s">
        <v>281</v>
      </c>
    </row>
    <row r="41" spans="1:17" ht="16" thickBot="1" x14ac:dyDescent="0.3">
      <c r="D41" s="126" t="s">
        <v>324</v>
      </c>
      <c r="E41" s="127" t="s">
        <v>411</v>
      </c>
      <c r="F41" s="42">
        <f>Multipliers!I41</f>
        <v>3.1503013545819041</v>
      </c>
      <c r="G41" s="42">
        <f>Multipliers!J41</f>
        <v>2.0428644925927135</v>
      </c>
      <c r="H41" s="42">
        <f>Multipliers!K41</f>
        <v>2.0998325444176129</v>
      </c>
      <c r="J41" s="54" t="e">
        <f t="shared" si="3"/>
        <v>#N/A</v>
      </c>
      <c r="K41" s="73" t="str">
        <f t="shared" si="4"/>
        <v>Q2</v>
      </c>
      <c r="L41" s="54" t="str">
        <f t="shared" si="5"/>
        <v>Q3</v>
      </c>
      <c r="N41" s="54" t="s">
        <v>280</v>
      </c>
      <c r="O41" s="73" t="s">
        <v>280</v>
      </c>
      <c r="P41" s="54" t="s">
        <v>281</v>
      </c>
      <c r="Q41" t="s">
        <v>277</v>
      </c>
    </row>
    <row r="42" spans="1:17" ht="16" thickBot="1" x14ac:dyDescent="0.3">
      <c r="D42" s="128" t="s">
        <v>323</v>
      </c>
      <c r="E42" s="129" t="s">
        <v>412</v>
      </c>
      <c r="F42" s="42">
        <f>Multipliers!I42</f>
        <v>3.7270758426251476</v>
      </c>
      <c r="G42" s="42">
        <f>Multipliers!J42</f>
        <v>2.0066819631294086</v>
      </c>
      <c r="H42" s="42">
        <f>Multipliers!K42</f>
        <v>1.9477395125573103</v>
      </c>
      <c r="J42" s="54" t="e">
        <f t="shared" si="3"/>
        <v>#N/A</v>
      </c>
      <c r="K42" s="73" t="str">
        <f t="shared" si="4"/>
        <v>Q2</v>
      </c>
      <c r="L42" s="54" t="str">
        <f t="shared" si="5"/>
        <v>Q2</v>
      </c>
      <c r="N42" s="54" t="s">
        <v>280</v>
      </c>
      <c r="O42" s="73" t="s">
        <v>280</v>
      </c>
      <c r="P42" s="54" t="s">
        <v>280</v>
      </c>
      <c r="Q42" t="s">
        <v>280</v>
      </c>
    </row>
    <row r="43" spans="1:17" ht="16" thickBot="1" x14ac:dyDescent="0.3">
      <c r="D43" s="128" t="s">
        <v>322</v>
      </c>
      <c r="E43" s="129" t="s">
        <v>413</v>
      </c>
      <c r="F43" s="42">
        <f>Multipliers!I43</f>
        <v>1.6535410584308414</v>
      </c>
      <c r="G43" s="42">
        <f>Multipliers!J43</f>
        <v>1.8419191799673544</v>
      </c>
      <c r="H43" s="42">
        <f>Multipliers!K43</f>
        <v>1.8189582997384961</v>
      </c>
      <c r="J43" s="54" t="e">
        <f t="shared" si="3"/>
        <v>#N/A</v>
      </c>
      <c r="K43" s="73" t="str">
        <f t="shared" si="4"/>
        <v>Q2</v>
      </c>
      <c r="L43" s="54" t="str">
        <f t="shared" si="5"/>
        <v>Q2</v>
      </c>
      <c r="N43" s="54" t="s">
        <v>277</v>
      </c>
      <c r="O43" s="73" t="s">
        <v>280</v>
      </c>
      <c r="P43" s="54" t="s">
        <v>280</v>
      </c>
      <c r="Q43" t="s">
        <v>277</v>
      </c>
    </row>
    <row r="44" spans="1:17" ht="16" thickBot="1" x14ac:dyDescent="0.3">
      <c r="D44" s="128" t="s">
        <v>337</v>
      </c>
      <c r="E44" s="129" t="s">
        <v>414</v>
      </c>
      <c r="F44" s="42">
        <f>Multipliers!I44</f>
        <v>1.6390496685564451</v>
      </c>
      <c r="G44" s="42">
        <f>Multipliers!J44</f>
        <v>1.91287651127235</v>
      </c>
      <c r="H44" s="42">
        <f>Multipliers!K44</f>
        <v>1.8194560789388263</v>
      </c>
      <c r="J44" s="54" t="e">
        <f t="shared" si="3"/>
        <v>#N/A</v>
      </c>
      <c r="K44" s="73" t="str">
        <f t="shared" si="4"/>
        <v>Q2</v>
      </c>
      <c r="L44" s="54" t="str">
        <f t="shared" si="5"/>
        <v>Q2</v>
      </c>
      <c r="N44" s="54" t="s">
        <v>277</v>
      </c>
      <c r="O44" s="73" t="s">
        <v>280</v>
      </c>
      <c r="P44" s="54" t="s">
        <v>280</v>
      </c>
      <c r="Q44" t="s">
        <v>281</v>
      </c>
    </row>
    <row r="45" spans="1:17" ht="16" thickBot="1" x14ac:dyDescent="0.3">
      <c r="D45" s="128" t="s">
        <v>308</v>
      </c>
      <c r="E45" s="129" t="s">
        <v>415</v>
      </c>
      <c r="F45" s="42">
        <f>Multipliers!I45</f>
        <v>5.9994783080139582</v>
      </c>
      <c r="G45" s="42">
        <f>Multipliers!J45</f>
        <v>2.4909634356133705</v>
      </c>
      <c r="H45" s="42">
        <f>Multipliers!K45</f>
        <v>1.7966921010595296</v>
      </c>
      <c r="J45" s="54" t="e">
        <f t="shared" si="3"/>
        <v>#N/A</v>
      </c>
      <c r="K45" s="73" t="str">
        <f t="shared" si="4"/>
        <v>Q3</v>
      </c>
      <c r="L45" s="54" t="str">
        <f t="shared" si="5"/>
        <v>Q1</v>
      </c>
      <c r="N45" s="54" t="s">
        <v>281</v>
      </c>
      <c r="O45" s="73" t="s">
        <v>281</v>
      </c>
      <c r="P45" s="54" t="s">
        <v>277</v>
      </c>
      <c r="Q45" t="s">
        <v>281</v>
      </c>
    </row>
    <row r="46" spans="1:17" ht="16" thickBot="1" x14ac:dyDescent="0.3">
      <c r="D46" s="128" t="s">
        <v>290</v>
      </c>
      <c r="E46" s="129" t="s">
        <v>416</v>
      </c>
      <c r="F46" s="42">
        <f>Multipliers!I46</f>
        <v>1.5318364873158778</v>
      </c>
      <c r="G46" s="42">
        <f>Multipliers!J46</f>
        <v>1.6464508836191296</v>
      </c>
      <c r="H46" s="42">
        <f>Multipliers!K46</f>
        <v>1.6506382607327057</v>
      </c>
      <c r="J46" s="54" t="e">
        <f t="shared" si="3"/>
        <v>#N/A</v>
      </c>
      <c r="K46" s="73" t="str">
        <f t="shared" si="4"/>
        <v>Q1</v>
      </c>
      <c r="L46" s="54" t="str">
        <f t="shared" si="5"/>
        <v>Q1</v>
      </c>
      <c r="N46" s="54" t="s">
        <v>277</v>
      </c>
      <c r="O46" s="73" t="s">
        <v>277</v>
      </c>
      <c r="P46" s="54" t="s">
        <v>277</v>
      </c>
      <c r="Q46" t="s">
        <v>280</v>
      </c>
    </row>
    <row r="47" spans="1:17" ht="16" thickBot="1" x14ac:dyDescent="0.3">
      <c r="D47" s="128" t="s">
        <v>302</v>
      </c>
      <c r="E47" s="129" t="s">
        <v>417</v>
      </c>
      <c r="F47" s="42">
        <f>Multipliers!I47</f>
        <v>1.5590825080620945</v>
      </c>
      <c r="G47" s="42">
        <f>Multipliers!J47</f>
        <v>1.8932861848809794</v>
      </c>
      <c r="H47" s="42">
        <f>Multipliers!K47</f>
        <v>1.8579025102061781</v>
      </c>
      <c r="J47" s="54" t="e">
        <f t="shared" si="3"/>
        <v>#N/A</v>
      </c>
      <c r="K47" s="73" t="str">
        <f t="shared" si="4"/>
        <v>Q2</v>
      </c>
      <c r="L47" s="54" t="str">
        <f t="shared" si="5"/>
        <v>Q2</v>
      </c>
      <c r="N47" s="54" t="s">
        <v>277</v>
      </c>
      <c r="O47" s="73" t="s">
        <v>280</v>
      </c>
      <c r="P47" s="54" t="s">
        <v>280</v>
      </c>
      <c r="Q47" t="s">
        <v>280</v>
      </c>
    </row>
    <row r="48" spans="1:17" ht="16" thickBot="1" x14ac:dyDescent="0.3">
      <c r="D48" s="128" t="s">
        <v>300</v>
      </c>
      <c r="E48" s="130" t="s">
        <v>418</v>
      </c>
      <c r="F48" s="42">
        <f>Multipliers!I48</f>
        <v>1.221604668278663</v>
      </c>
      <c r="G48" s="42">
        <f>Multipliers!J48</f>
        <v>1.4488951706399156</v>
      </c>
      <c r="H48" s="42">
        <f>Multipliers!K48</f>
        <v>1.5801216303832917</v>
      </c>
      <c r="J48" s="54" t="e">
        <f t="shared" si="3"/>
        <v>#N/A</v>
      </c>
      <c r="K48" s="73" t="e">
        <f t="shared" si="4"/>
        <v>#N/A</v>
      </c>
      <c r="L48" s="54" t="str">
        <f t="shared" si="5"/>
        <v>Q1</v>
      </c>
      <c r="N48" s="54" t="s">
        <v>277</v>
      </c>
      <c r="O48" s="73" t="s">
        <v>277</v>
      </c>
      <c r="P48" s="54" t="s">
        <v>277</v>
      </c>
      <c r="Q48" t="s">
        <v>277</v>
      </c>
    </row>
    <row r="49" spans="4:17" ht="16" thickBot="1" x14ac:dyDescent="0.3">
      <c r="D49" s="128" t="s">
        <v>289</v>
      </c>
      <c r="E49" s="130" t="s">
        <v>419</v>
      </c>
      <c r="F49" s="42">
        <f>Multipliers!I49</f>
        <v>1.2139895128137259</v>
      </c>
      <c r="G49" s="42">
        <f>Multipliers!J49</f>
        <v>1.3540709021507995</v>
      </c>
      <c r="H49" s="42">
        <f>Multipliers!K49</f>
        <v>1.5164294329240784</v>
      </c>
      <c r="J49" s="54" t="e">
        <f t="shared" si="3"/>
        <v>#N/A</v>
      </c>
      <c r="K49" s="73" t="e">
        <f t="shared" si="4"/>
        <v>#N/A</v>
      </c>
      <c r="L49" s="54" t="e">
        <f t="shared" si="5"/>
        <v>#N/A</v>
      </c>
      <c r="N49" s="54" t="s">
        <v>277</v>
      </c>
      <c r="O49" s="73" t="s">
        <v>277</v>
      </c>
      <c r="P49" s="54" t="s">
        <v>277</v>
      </c>
      <c r="Q49" t="s">
        <v>277</v>
      </c>
    </row>
    <row r="50" spans="4:17" ht="16" thickBot="1" x14ac:dyDescent="0.3">
      <c r="D50" s="128" t="s">
        <v>352</v>
      </c>
      <c r="E50" s="129" t="s">
        <v>420</v>
      </c>
      <c r="F50" s="42">
        <f>Multipliers!I50</f>
        <v>1.5128056541310733</v>
      </c>
      <c r="G50" s="42">
        <f>Multipliers!J50</f>
        <v>1.7315982844196793</v>
      </c>
      <c r="H50" s="42">
        <f>Multipliers!K50</f>
        <v>1.9682223600127218</v>
      </c>
      <c r="J50" s="54" t="e">
        <f t="shared" si="3"/>
        <v>#N/A</v>
      </c>
      <c r="K50" s="73" t="str">
        <f t="shared" si="4"/>
        <v>Q1</v>
      </c>
      <c r="L50" s="54" t="str">
        <f t="shared" si="5"/>
        <v>Q2</v>
      </c>
      <c r="N50" s="54" t="s">
        <v>277</v>
      </c>
      <c r="O50" s="73" t="s">
        <v>277</v>
      </c>
      <c r="P50" s="54" t="s">
        <v>280</v>
      </c>
      <c r="Q50" t="s">
        <v>281</v>
      </c>
    </row>
    <row r="51" spans="4:17" ht="16" thickBot="1" x14ac:dyDescent="0.3">
      <c r="D51" s="128" t="s">
        <v>351</v>
      </c>
      <c r="E51" s="129" t="s">
        <v>421</v>
      </c>
      <c r="F51" s="42">
        <f>Multipliers!I51</f>
        <v>2.6065388001555108</v>
      </c>
      <c r="G51" s="42">
        <f>Multipliers!J51</f>
        <v>1.8757144154801031</v>
      </c>
      <c r="H51" s="42">
        <f>Multipliers!K51</f>
        <v>1.9199980179498102</v>
      </c>
      <c r="J51" s="54" t="e">
        <f t="shared" si="3"/>
        <v>#N/A</v>
      </c>
      <c r="K51" s="73" t="str">
        <f t="shared" si="4"/>
        <v>Q2</v>
      </c>
      <c r="L51" s="54" t="str">
        <f t="shared" si="5"/>
        <v>Q2</v>
      </c>
      <c r="N51" s="54" t="s">
        <v>280</v>
      </c>
      <c r="O51" s="73" t="s">
        <v>280</v>
      </c>
      <c r="P51" s="54" t="s">
        <v>280</v>
      </c>
      <c r="Q51" t="s">
        <v>281</v>
      </c>
    </row>
    <row r="52" spans="4:17" ht="16" thickBot="1" x14ac:dyDescent="0.3">
      <c r="D52" s="128" t="s">
        <v>294</v>
      </c>
      <c r="E52" s="129" t="s">
        <v>422</v>
      </c>
      <c r="F52" s="42">
        <f>Multipliers!I52</f>
        <v>4.4117444301837141</v>
      </c>
      <c r="G52" s="42">
        <f>Multipliers!J52</f>
        <v>1.811027854933521</v>
      </c>
      <c r="H52" s="42">
        <f>Multipliers!K52</f>
        <v>1.7355852846487649</v>
      </c>
      <c r="J52" s="54" t="e">
        <f t="shared" si="3"/>
        <v>#N/A</v>
      </c>
      <c r="K52" s="73" t="str">
        <f t="shared" si="4"/>
        <v>Q1</v>
      </c>
      <c r="L52" s="54" t="str">
        <f t="shared" si="5"/>
        <v>Q1</v>
      </c>
      <c r="N52" s="54" t="s">
        <v>280</v>
      </c>
      <c r="O52" s="73" t="s">
        <v>277</v>
      </c>
      <c r="P52" s="54" t="s">
        <v>277</v>
      </c>
      <c r="Q52" t="s">
        <v>280</v>
      </c>
    </row>
    <row r="53" spans="4:17" ht="16" thickBot="1" x14ac:dyDescent="0.3">
      <c r="D53" s="128" t="s">
        <v>292</v>
      </c>
      <c r="E53" s="129" t="s">
        <v>423</v>
      </c>
      <c r="F53" s="42">
        <f>Multipliers!I53</f>
        <v>1.6998013975450001</v>
      </c>
      <c r="G53" s="42">
        <f>Multipliers!J53</f>
        <v>1.4280463303004971</v>
      </c>
      <c r="H53" s="42">
        <f>Multipliers!K53</f>
        <v>1.5995724094366119</v>
      </c>
      <c r="J53" s="54" t="e">
        <f t="shared" si="3"/>
        <v>#N/A</v>
      </c>
      <c r="K53" s="73" t="e">
        <f t="shared" si="4"/>
        <v>#N/A</v>
      </c>
      <c r="L53" s="54" t="str">
        <f t="shared" si="5"/>
        <v>Q1</v>
      </c>
      <c r="N53" s="54" t="s">
        <v>277</v>
      </c>
      <c r="O53" s="73" t="s">
        <v>277</v>
      </c>
      <c r="P53" s="54" t="s">
        <v>277</v>
      </c>
      <c r="Q53" t="s">
        <v>280</v>
      </c>
    </row>
    <row r="54" spans="4:17" ht="16" thickBot="1" x14ac:dyDescent="0.3">
      <c r="D54" s="128" t="s">
        <v>291</v>
      </c>
      <c r="E54" s="129" t="s">
        <v>424</v>
      </c>
      <c r="F54" s="42">
        <f>Multipliers!I54</f>
        <v>1.3562698229604426</v>
      </c>
      <c r="G54" s="42">
        <f>Multipliers!J54</f>
        <v>1.3514465748256053</v>
      </c>
      <c r="H54" s="42">
        <f>Multipliers!K54</f>
        <v>1.6455850586796952</v>
      </c>
      <c r="J54" s="54" t="e">
        <f t="shared" si="3"/>
        <v>#N/A</v>
      </c>
      <c r="K54" s="73" t="e">
        <f t="shared" si="4"/>
        <v>#N/A</v>
      </c>
      <c r="L54" s="54" t="str">
        <f t="shared" si="5"/>
        <v>Q1</v>
      </c>
      <c r="N54" s="54" t="s">
        <v>277</v>
      </c>
      <c r="O54" s="73" t="s">
        <v>277</v>
      </c>
      <c r="P54" s="54" t="s">
        <v>277</v>
      </c>
      <c r="Q54" t="s">
        <v>281</v>
      </c>
    </row>
    <row r="55" spans="4:17" ht="16" thickBot="1" x14ac:dyDescent="0.3">
      <c r="D55" s="128" t="s">
        <v>305</v>
      </c>
      <c r="E55" s="129" t="s">
        <v>425</v>
      </c>
      <c r="F55" s="42">
        <f>Multipliers!I55</f>
        <v>1.3363890159542002</v>
      </c>
      <c r="G55" s="42">
        <f>Multipliers!J55</f>
        <v>1.6784841416701892</v>
      </c>
      <c r="H55" s="42">
        <f>Multipliers!K55</f>
        <v>1.7969194646490581</v>
      </c>
      <c r="J55" s="54" t="e">
        <f t="shared" si="3"/>
        <v>#N/A</v>
      </c>
      <c r="K55" s="73" t="str">
        <f t="shared" si="4"/>
        <v>Q1</v>
      </c>
      <c r="L55" s="54" t="str">
        <f t="shared" si="5"/>
        <v>Q1</v>
      </c>
      <c r="N55" s="54" t="s">
        <v>277</v>
      </c>
      <c r="O55" s="73" t="s">
        <v>277</v>
      </c>
      <c r="P55" s="54" t="s">
        <v>277</v>
      </c>
      <c r="Q55" t="s">
        <v>277</v>
      </c>
    </row>
    <row r="56" spans="4:17" ht="16" thickBot="1" x14ac:dyDescent="0.3">
      <c r="D56" s="128" t="s">
        <v>296</v>
      </c>
      <c r="E56" s="129" t="s">
        <v>426</v>
      </c>
      <c r="F56" s="42">
        <f>Multipliers!I56</f>
        <v>2.2705989423841721</v>
      </c>
      <c r="G56" s="42">
        <f>Multipliers!J56</f>
        <v>1.7075420912227752</v>
      </c>
      <c r="H56" s="42">
        <f>Multipliers!K56</f>
        <v>1.815059157974799</v>
      </c>
      <c r="J56" s="54" t="e">
        <f t="shared" si="3"/>
        <v>#N/A</v>
      </c>
      <c r="K56" s="73" t="str">
        <f t="shared" si="4"/>
        <v>Q1</v>
      </c>
      <c r="L56" s="54" t="str">
        <f t="shared" si="5"/>
        <v>Q1</v>
      </c>
      <c r="N56" s="54" t="s">
        <v>280</v>
      </c>
      <c r="O56" s="73" t="s">
        <v>277</v>
      </c>
      <c r="P56" s="54" t="s">
        <v>277</v>
      </c>
      <c r="Q56" t="s">
        <v>277</v>
      </c>
    </row>
    <row r="57" spans="4:17" ht="16" thickBot="1" x14ac:dyDescent="0.3">
      <c r="D57" s="128" t="s">
        <v>287</v>
      </c>
      <c r="E57" s="129" t="s">
        <v>427</v>
      </c>
      <c r="F57" s="42">
        <f>Multipliers!I57</f>
        <v>2.8152690773691971</v>
      </c>
      <c r="G57" s="42">
        <f>Multipliers!J57</f>
        <v>1.7910277067111835</v>
      </c>
      <c r="H57" s="42">
        <f>Multipliers!K57</f>
        <v>1.8060373979700515</v>
      </c>
      <c r="J57" s="54" t="e">
        <f t="shared" si="3"/>
        <v>#N/A</v>
      </c>
      <c r="K57" s="73" t="str">
        <f t="shared" si="4"/>
        <v>Q1</v>
      </c>
      <c r="L57" s="54" t="str">
        <f t="shared" si="5"/>
        <v>Q1</v>
      </c>
      <c r="N57" s="54" t="s">
        <v>280</v>
      </c>
      <c r="O57" s="73" t="s">
        <v>277</v>
      </c>
      <c r="P57" s="54" t="s">
        <v>277</v>
      </c>
      <c r="Q57" t="s">
        <v>277</v>
      </c>
    </row>
    <row r="58" spans="4:17" ht="16" thickBot="1" x14ac:dyDescent="0.3">
      <c r="D58" s="128" t="s">
        <v>304</v>
      </c>
      <c r="E58" s="129" t="s">
        <v>428</v>
      </c>
      <c r="F58" s="42">
        <f>Multipliers!I58</f>
        <v>7.196028317410601</v>
      </c>
      <c r="G58" s="42">
        <f>Multipliers!J58</f>
        <v>3.0443625871243394</v>
      </c>
      <c r="H58" s="42">
        <f>Multipliers!K58</f>
        <v>1.7909140497002918</v>
      </c>
      <c r="J58" s="54" t="e">
        <f t="shared" si="3"/>
        <v>#N/A</v>
      </c>
      <c r="K58" s="73" t="str">
        <f t="shared" si="4"/>
        <v>Q3</v>
      </c>
      <c r="L58" s="54" t="str">
        <f t="shared" si="5"/>
        <v>Q1</v>
      </c>
      <c r="N58" s="54" t="s">
        <v>281</v>
      </c>
      <c r="O58" s="73" t="s">
        <v>281</v>
      </c>
      <c r="P58" s="54" t="s">
        <v>277</v>
      </c>
      <c r="Q58" t="s">
        <v>281</v>
      </c>
    </row>
    <row r="59" spans="4:17" ht="16" thickBot="1" x14ac:dyDescent="0.3">
      <c r="D59" s="128" t="s">
        <v>336</v>
      </c>
      <c r="E59" s="129" t="s">
        <v>429</v>
      </c>
      <c r="F59" s="42">
        <f>Multipliers!I59</f>
        <v>1.6010788368982407</v>
      </c>
      <c r="G59" s="42">
        <f>Multipliers!J59</f>
        <v>1.2960614171098419</v>
      </c>
      <c r="H59" s="42">
        <f>Multipliers!K59</f>
        <v>1.4300319706403357</v>
      </c>
      <c r="J59" s="54" t="e">
        <f t="shared" si="3"/>
        <v>#N/A</v>
      </c>
      <c r="K59" s="73" t="e">
        <f t="shared" si="4"/>
        <v>#N/A</v>
      </c>
      <c r="L59" s="54" t="e">
        <f t="shared" si="5"/>
        <v>#N/A</v>
      </c>
      <c r="N59" s="54" t="s">
        <v>277</v>
      </c>
      <c r="O59" s="73" t="s">
        <v>277</v>
      </c>
      <c r="P59" s="54" t="s">
        <v>277</v>
      </c>
      <c r="Q59" t="s">
        <v>277</v>
      </c>
    </row>
    <row r="60" spans="4:17" ht="16" thickBot="1" x14ac:dyDescent="0.3">
      <c r="D60" s="128" t="s">
        <v>298</v>
      </c>
      <c r="E60" s="129" t="s">
        <v>430</v>
      </c>
      <c r="F60" s="42">
        <f>Multipliers!I60</f>
        <v>2.9161368165378962</v>
      </c>
      <c r="G60" s="42">
        <f>Multipliers!J60</f>
        <v>1.5402744361393685</v>
      </c>
      <c r="H60" s="42">
        <f>Multipliers!K60</f>
        <v>1.5237108941911282</v>
      </c>
      <c r="J60" s="54" t="e">
        <f t="shared" si="3"/>
        <v>#N/A</v>
      </c>
      <c r="K60" s="73" t="str">
        <f t="shared" si="4"/>
        <v>Q1</v>
      </c>
      <c r="L60" s="54" t="e">
        <f t="shared" si="5"/>
        <v>#N/A</v>
      </c>
      <c r="N60" s="54" t="s">
        <v>280</v>
      </c>
      <c r="O60" s="73" t="s">
        <v>277</v>
      </c>
      <c r="P60" s="54" t="s">
        <v>277</v>
      </c>
      <c r="Q60" t="s">
        <v>277</v>
      </c>
    </row>
    <row r="61" spans="4:17" ht="16" thickBot="1" x14ac:dyDescent="0.3">
      <c r="D61" s="128" t="s">
        <v>299</v>
      </c>
      <c r="E61" s="129" t="s">
        <v>431</v>
      </c>
      <c r="F61" s="42">
        <f>Multipliers!I61</f>
        <v>1.8166578238922779</v>
      </c>
      <c r="G61" s="42">
        <f>Multipliers!J61</f>
        <v>2.7707643257726247</v>
      </c>
      <c r="H61" s="42">
        <f>Multipliers!K61</f>
        <v>1.1038313636898454</v>
      </c>
      <c r="J61" s="54" t="e">
        <f t="shared" si="3"/>
        <v>#N/A</v>
      </c>
      <c r="K61" s="73" t="str">
        <f t="shared" si="4"/>
        <v>Q3</v>
      </c>
      <c r="L61" s="54" t="e">
        <f t="shared" si="5"/>
        <v>#N/A</v>
      </c>
      <c r="N61" s="54" t="s">
        <v>277</v>
      </c>
      <c r="O61" s="73" t="s">
        <v>281</v>
      </c>
      <c r="P61" s="54" t="s">
        <v>277</v>
      </c>
      <c r="Q61" t="s">
        <v>281</v>
      </c>
    </row>
    <row r="62" spans="4:17" ht="16" thickBot="1" x14ac:dyDescent="0.3">
      <c r="D62" s="128" t="s">
        <v>349</v>
      </c>
      <c r="E62" s="129" t="s">
        <v>432</v>
      </c>
      <c r="F62" s="42">
        <f>Multipliers!I62</f>
        <v>1.4074840703145206</v>
      </c>
      <c r="G62" s="42">
        <f>Multipliers!J62</f>
        <v>1.3952329029975377</v>
      </c>
      <c r="H62" s="42">
        <f>Multipliers!K62</f>
        <v>1.4521631475730206</v>
      </c>
      <c r="J62" s="54" t="e">
        <f t="shared" si="3"/>
        <v>#N/A</v>
      </c>
      <c r="K62" s="73" t="e">
        <f t="shared" si="4"/>
        <v>#N/A</v>
      </c>
      <c r="L62" s="54" t="e">
        <f t="shared" si="5"/>
        <v>#N/A</v>
      </c>
      <c r="N62" s="54" t="s">
        <v>277</v>
      </c>
      <c r="O62" s="73" t="s">
        <v>277</v>
      </c>
      <c r="P62" s="54" t="s">
        <v>277</v>
      </c>
      <c r="Q62" t="s">
        <v>277</v>
      </c>
    </row>
    <row r="63" spans="4:17" ht="16" thickBot="1" x14ac:dyDescent="0.3">
      <c r="D63" s="128" t="s">
        <v>341</v>
      </c>
      <c r="E63" s="129" t="s">
        <v>433</v>
      </c>
      <c r="F63" s="42">
        <f>Multipliers!I63</f>
        <v>1.4850526361618528</v>
      </c>
      <c r="G63" s="42">
        <f>Multipliers!J63</f>
        <v>1.3675237232410671</v>
      </c>
      <c r="H63" s="42">
        <f>Multipliers!K63</f>
        <v>1.4673224654236698</v>
      </c>
      <c r="J63" s="54" t="e">
        <f t="shared" si="3"/>
        <v>#N/A</v>
      </c>
      <c r="K63" s="73" t="e">
        <f t="shared" si="4"/>
        <v>#N/A</v>
      </c>
      <c r="L63" s="54" t="e">
        <f t="shared" si="5"/>
        <v>#N/A</v>
      </c>
      <c r="N63" s="54" t="s">
        <v>277</v>
      </c>
      <c r="O63" s="73" t="s">
        <v>277</v>
      </c>
      <c r="P63" s="54" t="s">
        <v>277</v>
      </c>
      <c r="Q63" t="s">
        <v>280</v>
      </c>
    </row>
    <row r="64" spans="4:17" ht="16" thickBot="1" x14ac:dyDescent="0.3">
      <c r="D64" s="128" t="s">
        <v>293</v>
      </c>
      <c r="E64" s="129" t="s">
        <v>434</v>
      </c>
      <c r="F64" s="42">
        <f>Multipliers!I64</f>
        <v>2.4940604217073905</v>
      </c>
      <c r="G64" s="42">
        <f>Multipliers!J64</f>
        <v>3.1396289034187412</v>
      </c>
      <c r="H64" s="42">
        <f>Multipliers!K64</f>
        <v>2.0492478825691172</v>
      </c>
      <c r="J64" s="54" t="e">
        <f t="shared" si="3"/>
        <v>#N/A</v>
      </c>
      <c r="K64" s="73" t="str">
        <f t="shared" si="4"/>
        <v>Q3</v>
      </c>
      <c r="L64" s="54" t="str">
        <f t="shared" si="5"/>
        <v>Q3</v>
      </c>
      <c r="N64" s="54" t="s">
        <v>280</v>
      </c>
      <c r="O64" s="73" t="s">
        <v>281</v>
      </c>
      <c r="P64" s="54" t="s">
        <v>281</v>
      </c>
      <c r="Q64" t="s">
        <v>277</v>
      </c>
    </row>
    <row r="65" spans="4:17" ht="16" thickBot="1" x14ac:dyDescent="0.3">
      <c r="D65" s="128" t="s">
        <v>340</v>
      </c>
      <c r="E65" s="129" t="s">
        <v>435</v>
      </c>
      <c r="F65" s="42">
        <f>Multipliers!I65</f>
        <v>1.4917002327530189</v>
      </c>
      <c r="G65" s="42">
        <f>Multipliers!J65</f>
        <v>1.4536959678663128</v>
      </c>
      <c r="H65" s="42">
        <f>Multipliers!K65</f>
        <v>1.4974521387876523</v>
      </c>
      <c r="J65" s="54" t="e">
        <f t="shared" si="3"/>
        <v>#N/A</v>
      </c>
      <c r="K65" s="73" t="e">
        <f t="shared" si="4"/>
        <v>#N/A</v>
      </c>
      <c r="L65" s="54" t="e">
        <f t="shared" si="5"/>
        <v>#N/A</v>
      </c>
      <c r="N65" s="54" t="s">
        <v>277</v>
      </c>
      <c r="O65" s="73" t="s">
        <v>277</v>
      </c>
      <c r="P65" s="54" t="s">
        <v>277</v>
      </c>
      <c r="Q65" t="s">
        <v>280</v>
      </c>
    </row>
    <row r="66" spans="4:17" ht="16" thickBot="1" x14ac:dyDescent="0.3">
      <c r="D66" s="128" t="s">
        <v>297</v>
      </c>
      <c r="E66" s="129" t="s">
        <v>436</v>
      </c>
      <c r="F66" s="42">
        <f>Multipliers!I66</f>
        <v>1.1889113549022574</v>
      </c>
      <c r="G66" s="42">
        <f>Multipliers!J66</f>
        <v>1.219897108866707</v>
      </c>
      <c r="H66" s="42">
        <f>Multipliers!K66</f>
        <v>1.4448289483486261</v>
      </c>
      <c r="J66" s="54" t="e">
        <f t="shared" si="3"/>
        <v>#N/A</v>
      </c>
      <c r="K66" s="73" t="e">
        <f t="shared" si="4"/>
        <v>#N/A</v>
      </c>
      <c r="L66" s="54" t="e">
        <f t="shared" si="5"/>
        <v>#N/A</v>
      </c>
      <c r="N66" s="54" t="s">
        <v>277</v>
      </c>
      <c r="O66" s="73" t="s">
        <v>277</v>
      </c>
      <c r="P66" s="54" t="s">
        <v>277</v>
      </c>
      <c r="Q66" t="s">
        <v>277</v>
      </c>
    </row>
    <row r="67" spans="4:17" ht="16" thickBot="1" x14ac:dyDescent="0.3">
      <c r="D67" s="128" t="s">
        <v>286</v>
      </c>
      <c r="E67" s="129" t="s">
        <v>437</v>
      </c>
      <c r="F67" s="42">
        <f>Multipliers!I67</f>
        <v>1.085463219263914</v>
      </c>
      <c r="G67" s="42">
        <f>Multipliers!J67</f>
        <v>1.0800570494663171</v>
      </c>
      <c r="H67" s="42">
        <f>Multipliers!K67</f>
        <v>1.2506633462261896</v>
      </c>
      <c r="J67" s="54" t="e">
        <f t="shared" si="3"/>
        <v>#N/A</v>
      </c>
      <c r="K67" s="73" t="e">
        <f t="shared" si="4"/>
        <v>#N/A</v>
      </c>
      <c r="L67" s="54" t="e">
        <f t="shared" si="5"/>
        <v>#N/A</v>
      </c>
      <c r="N67" s="54" t="s">
        <v>277</v>
      </c>
      <c r="O67" s="73" t="s">
        <v>277</v>
      </c>
      <c r="P67" s="54" t="s">
        <v>277</v>
      </c>
      <c r="Q67" t="s">
        <v>277</v>
      </c>
    </row>
    <row r="68" spans="4:17" ht="16" thickBot="1" x14ac:dyDescent="0.3">
      <c r="D68" s="128" t="s">
        <v>307</v>
      </c>
      <c r="E68" s="129" t="s">
        <v>438</v>
      </c>
      <c r="F68" s="42">
        <f>Multipliers!I68</f>
        <v>1.4805807617489786</v>
      </c>
      <c r="G68" s="42">
        <f>Multipliers!J68</f>
        <v>1.1562029122341784</v>
      </c>
      <c r="H68" s="42">
        <f>Multipliers!K68</f>
        <v>1.4081440217030523</v>
      </c>
      <c r="J68" s="54" t="e">
        <f t="shared" si="3"/>
        <v>#N/A</v>
      </c>
      <c r="K68" s="73" t="e">
        <f t="shared" si="4"/>
        <v>#N/A</v>
      </c>
      <c r="L68" s="54" t="e">
        <f t="shared" si="5"/>
        <v>#N/A</v>
      </c>
      <c r="N68" s="54" t="s">
        <v>277</v>
      </c>
      <c r="O68" s="73" t="s">
        <v>277</v>
      </c>
      <c r="P68" s="54" t="s">
        <v>277</v>
      </c>
      <c r="Q68" t="s">
        <v>282</v>
      </c>
    </row>
    <row r="69" spans="4:17" ht="16" thickBot="1" x14ac:dyDescent="0.3">
      <c r="D69" s="128" t="s">
        <v>306</v>
      </c>
      <c r="E69" s="129" t="s">
        <v>439</v>
      </c>
      <c r="F69" s="42">
        <f>Multipliers!I69</f>
        <v>1.1970629382552627</v>
      </c>
      <c r="G69" s="42">
        <f>Multipliers!J69</f>
        <v>1.0939558826604749</v>
      </c>
      <c r="H69" s="42">
        <f>Multipliers!K69</f>
        <v>1.2893640538645774</v>
      </c>
      <c r="J69" s="54" t="e">
        <f t="shared" si="3"/>
        <v>#N/A</v>
      </c>
      <c r="K69" s="73" t="e">
        <f t="shared" si="4"/>
        <v>#N/A</v>
      </c>
      <c r="L69" s="54" t="e">
        <f t="shared" si="5"/>
        <v>#N/A</v>
      </c>
      <c r="N69" s="54" t="s">
        <v>277</v>
      </c>
      <c r="O69" s="73" t="s">
        <v>277</v>
      </c>
      <c r="P69" s="54" t="s">
        <v>277</v>
      </c>
      <c r="Q69" t="s">
        <v>281</v>
      </c>
    </row>
    <row r="70" spans="4:17" ht="16" thickBot="1" x14ac:dyDescent="0.3">
      <c r="D70" s="128" t="s">
        <v>348</v>
      </c>
      <c r="E70" s="129" t="s">
        <v>440</v>
      </c>
      <c r="F70" s="42">
        <f>Multipliers!I70</f>
        <v>1.1801099454057995</v>
      </c>
      <c r="G70" s="42">
        <f>Multipliers!J70</f>
        <v>1.1941944881908839</v>
      </c>
      <c r="H70" s="42">
        <f>Multipliers!K70</f>
        <v>1.497659709805252</v>
      </c>
      <c r="J70" s="54" t="e">
        <f t="shared" si="3"/>
        <v>#N/A</v>
      </c>
      <c r="K70" s="73" t="e">
        <f t="shared" si="4"/>
        <v>#N/A</v>
      </c>
      <c r="L70" s="54" t="e">
        <f t="shared" si="5"/>
        <v>#N/A</v>
      </c>
      <c r="N70" s="54" t="s">
        <v>277</v>
      </c>
      <c r="O70" s="73" t="s">
        <v>277</v>
      </c>
      <c r="P70" s="54" t="s">
        <v>277</v>
      </c>
      <c r="Q70" t="s">
        <v>280</v>
      </c>
    </row>
    <row r="71" spans="4:17" ht="16" thickBot="1" x14ac:dyDescent="0.3">
      <c r="D71" s="128" t="s">
        <v>347</v>
      </c>
      <c r="E71" s="129" t="s">
        <v>441</v>
      </c>
      <c r="F71" s="42">
        <f>Multipliers!I71</f>
        <v>1.5316735248664244</v>
      </c>
      <c r="G71" s="42">
        <f>Multipliers!J71</f>
        <v>1.1868198251238695</v>
      </c>
      <c r="H71" s="42">
        <f>Multipliers!K71</f>
        <v>1.4832374284813472</v>
      </c>
      <c r="J71" s="54" t="e">
        <f t="shared" si="3"/>
        <v>#N/A</v>
      </c>
      <c r="K71" s="73" t="e">
        <f t="shared" si="4"/>
        <v>#N/A</v>
      </c>
      <c r="L71" s="54" t="e">
        <f t="shared" si="5"/>
        <v>#N/A</v>
      </c>
      <c r="N71" s="54" t="s">
        <v>277</v>
      </c>
      <c r="O71" s="73" t="s">
        <v>277</v>
      </c>
      <c r="P71" s="54" t="s">
        <v>277</v>
      </c>
    </row>
    <row r="72" spans="4:17" ht="16" thickBot="1" x14ac:dyDescent="0.3">
      <c r="D72" s="128" t="s">
        <v>295</v>
      </c>
      <c r="E72" s="129" t="s">
        <v>442</v>
      </c>
      <c r="F72" s="42">
        <f>Multipliers!I72</f>
        <v>1.5042134291457592</v>
      </c>
      <c r="G72" s="42">
        <f>Multipliers!J72</f>
        <v>1.4593501915154845</v>
      </c>
      <c r="H72" s="42">
        <f>Multipliers!K72</f>
        <v>1.623713169286688</v>
      </c>
      <c r="J72" s="54" t="e">
        <f t="shared" si="3"/>
        <v>#N/A</v>
      </c>
      <c r="K72" s="73" t="e">
        <f t="shared" si="4"/>
        <v>#N/A</v>
      </c>
      <c r="L72" s="54" t="str">
        <f t="shared" si="5"/>
        <v>Q1</v>
      </c>
      <c r="N72" s="54" t="s">
        <v>277</v>
      </c>
      <c r="O72" s="73" t="s">
        <v>277</v>
      </c>
      <c r="P72" s="54" t="s">
        <v>277</v>
      </c>
      <c r="Q72" t="s">
        <v>277</v>
      </c>
    </row>
    <row r="73" spans="4:17" ht="16" thickBot="1" x14ac:dyDescent="0.3">
      <c r="D73" s="128" t="s">
        <v>339</v>
      </c>
      <c r="E73" s="129" t="s">
        <v>443</v>
      </c>
      <c r="F73" s="42">
        <f>Multipliers!I73</f>
        <v>1.1452982682824302</v>
      </c>
      <c r="G73" s="42">
        <f>Multipliers!J73</f>
        <v>1.3471634760854954</v>
      </c>
      <c r="H73" s="42">
        <f>Multipliers!K73</f>
        <v>1.5284260166978478</v>
      </c>
      <c r="J73" s="54" t="e">
        <f t="shared" si="3"/>
        <v>#N/A</v>
      </c>
      <c r="K73" s="73" t="e">
        <f t="shared" ref="K73:K75" si="6">VLOOKUP(G73,$A$18:$B$21,2,1)</f>
        <v>#N/A</v>
      </c>
      <c r="L73" s="54" t="e">
        <f t="shared" ref="L73:L75" si="7">VLOOKUP(H73,$A$25:$B$28,2,1)</f>
        <v>#N/A</v>
      </c>
      <c r="N73" s="54" t="s">
        <v>277</v>
      </c>
      <c r="O73" s="73" t="s">
        <v>277</v>
      </c>
      <c r="P73" s="54" t="s">
        <v>277</v>
      </c>
      <c r="Q73" t="s">
        <v>281</v>
      </c>
    </row>
    <row r="74" spans="4:17" ht="16" thickBot="1" x14ac:dyDescent="0.3">
      <c r="D74" s="128" t="s">
        <v>350</v>
      </c>
      <c r="E74" s="129" t="s">
        <v>444</v>
      </c>
      <c r="F74" s="42">
        <f>Multipliers!I74</f>
        <v>1.2895980631192647</v>
      </c>
      <c r="G74" s="42">
        <f>Multipliers!J74</f>
        <v>1.5944001576258433</v>
      </c>
      <c r="H74" s="42">
        <f>Multipliers!K74</f>
        <v>1.7364503405709439</v>
      </c>
      <c r="J74" s="54" t="e">
        <f t="shared" si="3"/>
        <v>#N/A</v>
      </c>
      <c r="K74" s="73" t="str">
        <f t="shared" si="6"/>
        <v>Q1</v>
      </c>
      <c r="L74" s="54" t="str">
        <f t="shared" si="7"/>
        <v>Q1</v>
      </c>
      <c r="N74" s="54" t="s">
        <v>277</v>
      </c>
      <c r="O74" s="73" t="s">
        <v>277</v>
      </c>
      <c r="P74" s="54" t="s">
        <v>277</v>
      </c>
      <c r="Q74" t="s">
        <v>280</v>
      </c>
    </row>
    <row r="75" spans="4:17" ht="16" thickBot="1" x14ac:dyDescent="0.3">
      <c r="D75" s="128" t="s">
        <v>353</v>
      </c>
      <c r="E75" s="129" t="s">
        <v>445</v>
      </c>
      <c r="F75" s="42">
        <f>Multipliers!I75</f>
        <v>1</v>
      </c>
      <c r="G75" s="42">
        <f>Multipliers!J75</f>
        <v>1</v>
      </c>
      <c r="H75" s="42">
        <f>Multipliers!K75</f>
        <v>1</v>
      </c>
      <c r="J75" s="54" t="e">
        <f t="shared" si="3"/>
        <v>#N/A</v>
      </c>
      <c r="K75" s="73" t="e">
        <f t="shared" si="6"/>
        <v>#N/A</v>
      </c>
      <c r="L75" s="54" t="e">
        <f t="shared" si="7"/>
        <v>#N/A</v>
      </c>
      <c r="N75" s="54" t="s">
        <v>277</v>
      </c>
      <c r="O75" s="73" t="s">
        <v>277</v>
      </c>
      <c r="P75" s="54" t="s">
        <v>277</v>
      </c>
      <c r="Q75" t="s">
        <v>281</v>
      </c>
    </row>
    <row r="87" spans="5:5" x14ac:dyDescent="0.35">
      <c r="E87" s="131"/>
    </row>
    <row r="88" spans="5:5" x14ac:dyDescent="0.35">
      <c r="E88" s="131"/>
    </row>
    <row r="89" spans="5:5" x14ac:dyDescent="0.35">
      <c r="E89" s="131"/>
    </row>
    <row r="90" spans="5:5" x14ac:dyDescent="0.35">
      <c r="E90" s="131"/>
    </row>
    <row r="91" spans="5:5" x14ac:dyDescent="0.35">
      <c r="E91" s="131"/>
    </row>
    <row r="92" spans="5:5" x14ac:dyDescent="0.35">
      <c r="E92" s="131"/>
    </row>
    <row r="93" spans="5:5" x14ac:dyDescent="0.35">
      <c r="E93" s="131"/>
    </row>
    <row r="94" spans="5:5" x14ac:dyDescent="0.35">
      <c r="E94" s="131"/>
    </row>
    <row r="95" spans="5:5" x14ac:dyDescent="0.35">
      <c r="E95" s="131"/>
    </row>
    <row r="96" spans="5:5" x14ac:dyDescent="0.35">
      <c r="E96" s="131"/>
    </row>
    <row r="97" spans="5:5" x14ac:dyDescent="0.35">
      <c r="E97" s="131"/>
    </row>
    <row r="98" spans="5:5" x14ac:dyDescent="0.35">
      <c r="E98" s="131"/>
    </row>
    <row r="99" spans="5:5" x14ac:dyDescent="0.35">
      <c r="E99" s="131"/>
    </row>
    <row r="100" spans="5:5" x14ac:dyDescent="0.35">
      <c r="E100" s="131"/>
    </row>
    <row r="101" spans="5:5" x14ac:dyDescent="0.35">
      <c r="E101" s="131"/>
    </row>
    <row r="102" spans="5:5" x14ac:dyDescent="0.35">
      <c r="E102" s="131"/>
    </row>
    <row r="103" spans="5:5" x14ac:dyDescent="0.35">
      <c r="E103" s="131"/>
    </row>
    <row r="104" spans="5:5" x14ac:dyDescent="0.35">
      <c r="E104" s="131"/>
    </row>
    <row r="105" spans="5:5" x14ac:dyDescent="0.35">
      <c r="E105" s="131"/>
    </row>
    <row r="106" spans="5:5" x14ac:dyDescent="0.35">
      <c r="E106" s="131"/>
    </row>
    <row r="107" spans="5:5" x14ac:dyDescent="0.35">
      <c r="E107" s="131"/>
    </row>
    <row r="108" spans="5:5" x14ac:dyDescent="0.35">
      <c r="E108" s="131"/>
    </row>
    <row r="109" spans="5:5" x14ac:dyDescent="0.35">
      <c r="E109" s="131"/>
    </row>
    <row r="110" spans="5:5" x14ac:dyDescent="0.35">
      <c r="E110" s="131"/>
    </row>
    <row r="111" spans="5:5" x14ac:dyDescent="0.35">
      <c r="E111" s="131"/>
    </row>
    <row r="112" spans="5:5" x14ac:dyDescent="0.35">
      <c r="E112" s="131"/>
    </row>
    <row r="113" spans="5:5" x14ac:dyDescent="0.35">
      <c r="E113" s="131"/>
    </row>
    <row r="114" spans="5:5" x14ac:dyDescent="0.35">
      <c r="E114" s="131"/>
    </row>
    <row r="115" spans="5:5" x14ac:dyDescent="0.35">
      <c r="E115" s="131"/>
    </row>
    <row r="116" spans="5:5" x14ac:dyDescent="0.35">
      <c r="E116" s="131"/>
    </row>
    <row r="117" spans="5:5" x14ac:dyDescent="0.35">
      <c r="E117" s="131"/>
    </row>
    <row r="118" spans="5:5" x14ac:dyDescent="0.35">
      <c r="E118" s="131"/>
    </row>
  </sheetData>
  <autoFilter ref="M7:Q75" xr:uid="{43B3D9D8-C8BF-499D-B8BE-CF94BF2FF753}"/>
  <phoneticPr fontId="2" type="noConversion"/>
  <conditionalFormatting sqref="A1:M4 C6:M6 R19:R22 C76:M86 F87:M118 C119:M1048576 A5:E5 F7:M75 I5:M5 N5:P75">
    <cfRule type="containsText" dxfId="68" priority="1" operator="containsText" text="Q4">
      <formula>NOT(ISERROR(SEARCH("Q4",A1)))</formula>
    </cfRule>
    <cfRule type="containsText" dxfId="67" priority="2" operator="containsText" text="Q3">
      <formula>NOT(ISERROR(SEARCH("Q3",A1)))</formula>
    </cfRule>
    <cfRule type="containsText" dxfId="66" priority="3" operator="containsText" text="Q2">
      <formula>NOT(ISERROR(SEARCH("Q2",A1)))</formula>
    </cfRule>
    <cfRule type="containsText" dxfId="65" priority="4" operator="containsText" text="Q1">
      <formula>NOT(ISERROR(SEARCH("Q1",A1)))</formula>
    </cfRule>
    <cfRule type="containsText" dxfId="64" priority="5" operator="containsText" text="Q0">
      <formula>NOT(ISERROR(SEARCH("Q0",A1)))</formula>
    </cfRule>
  </conditionalFormatting>
  <conditionalFormatting sqref="A1:Q4 R1:R22 A8:D8 A76:XFD1048576 AL1:XFD3 S4:XFD29 Q23:R29 Q30:XFD75 A5:E5 A6:M7 I5:M5 Q5:Q22 N5:P7 D9 A10:D75 F8:P75">
    <cfRule type="cellIs" dxfId="63" priority="6" operator="equal">
      <formula>"Q4"</formula>
    </cfRule>
    <cfRule type="cellIs" dxfId="62" priority="7" operator="equal">
      <formula>"Q3"</formula>
    </cfRule>
    <cfRule type="cellIs" dxfId="61" priority="8" operator="equal">
      <formula>"Q2"</formula>
    </cfRule>
    <cfRule type="cellIs" dxfId="60" priority="9" operator="equal">
      <formula>"Q1"</formula>
    </cfRule>
  </conditionalFormatting>
  <conditionalFormatting sqref="AL1:XFD3 S4:XFD1048576 A6 A7:D8 A12:B21 C12:D75 A23:B28 A30:B36 A38:B1048576 C87:D118 A10:D11 D9">
    <cfRule type="containsText" dxfId="59" priority="15" operator="containsText" text="Q4">
      <formula>NOT(ISERROR(SEARCH("Q4",A1)))</formula>
    </cfRule>
    <cfRule type="containsText" dxfId="58" priority="16" operator="containsText" text="Q3">
      <formula>NOT(ISERROR(SEARCH("Q3",A1)))</formula>
    </cfRule>
    <cfRule type="containsText" dxfId="57" priority="17" operator="containsText" text="Q2">
      <formula>NOT(ISERROR(SEARCH("Q2",A1)))</formula>
    </cfRule>
    <cfRule type="containsText" dxfId="56" priority="18" operator="containsText" text="Q1">
      <formula>NOT(ISERROR(SEARCH("Q1",A1)))</formula>
    </cfRule>
    <cfRule type="containsText" dxfId="55" priority="19" operator="containsText" text="Q0">
      <formula>NOT(ISERROR(SEARCH("Q0",A1)))</formula>
    </cfRule>
  </conditionalFormatting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BFBA-74B9-4060-AC54-1C027B51BA2E}">
  <dimension ref="K8:Z37"/>
  <sheetViews>
    <sheetView tabSelected="1" topLeftCell="E1" zoomScale="80" zoomScaleNormal="80" workbookViewId="0">
      <selection activeCell="P7" sqref="P7"/>
    </sheetView>
  </sheetViews>
  <sheetFormatPr defaultRowHeight="12.5" x14ac:dyDescent="0.25"/>
  <cols>
    <col min="13" max="13" width="14.7265625" customWidth="1"/>
    <col min="14" max="14" width="4.54296875" customWidth="1"/>
    <col min="15" max="15" width="10.90625" customWidth="1"/>
    <col min="16" max="16" width="24.08984375" customWidth="1"/>
    <col min="17" max="17" width="22.6328125" customWidth="1"/>
  </cols>
  <sheetData>
    <row r="8" spans="11:26" ht="13" x14ac:dyDescent="0.3">
      <c r="K8" s="79"/>
      <c r="L8" s="79"/>
      <c r="M8" s="79"/>
      <c r="N8" s="109"/>
      <c r="O8" s="109"/>
      <c r="P8" s="109"/>
      <c r="Q8" s="109"/>
      <c r="T8" s="80"/>
      <c r="Z8" s="80"/>
    </row>
    <row r="9" spans="11:26" ht="13" x14ac:dyDescent="0.3">
      <c r="K9" s="79"/>
      <c r="L9" s="79"/>
      <c r="M9" s="79"/>
      <c r="N9" s="109"/>
      <c r="O9" s="109"/>
      <c r="P9" s="109"/>
      <c r="Q9" s="109"/>
    </row>
    <row r="10" spans="11:26" x14ac:dyDescent="0.25">
      <c r="K10" s="79"/>
      <c r="L10" s="79"/>
      <c r="M10" s="79"/>
      <c r="N10" s="81"/>
      <c r="O10" s="81"/>
      <c r="P10" s="81"/>
      <c r="Q10" s="81"/>
    </row>
    <row r="11" spans="11:26" ht="15.5" x14ac:dyDescent="0.25">
      <c r="K11" s="110"/>
      <c r="L11" s="110"/>
      <c r="M11" s="81"/>
      <c r="N11" s="83"/>
      <c r="O11" s="83"/>
      <c r="P11" s="84"/>
      <c r="Q11" s="85"/>
    </row>
    <row r="12" spans="11:26" ht="13.5" thickBot="1" x14ac:dyDescent="0.3">
      <c r="K12" s="110"/>
      <c r="L12" s="110"/>
      <c r="M12" s="81"/>
      <c r="N12" s="82"/>
      <c r="O12" s="82"/>
      <c r="P12" s="84"/>
      <c r="Q12" s="86"/>
    </row>
    <row r="13" spans="11:26" ht="15" thickBot="1" x14ac:dyDescent="0.3">
      <c r="K13" s="110"/>
      <c r="L13" s="110"/>
      <c r="M13" s="81"/>
      <c r="N13" s="88"/>
      <c r="O13" s="89"/>
      <c r="P13" s="103" t="s">
        <v>356</v>
      </c>
      <c r="Q13" s="104"/>
      <c r="R13" s="104"/>
      <c r="S13" s="105"/>
    </row>
    <row r="14" spans="11:26" ht="15" thickBot="1" x14ac:dyDescent="0.3">
      <c r="K14" s="110"/>
      <c r="L14" s="110"/>
      <c r="M14" s="81"/>
      <c r="N14" s="90"/>
      <c r="O14" s="91"/>
      <c r="P14" s="92" t="s">
        <v>277</v>
      </c>
      <c r="Q14" s="93" t="s">
        <v>280</v>
      </c>
      <c r="R14" s="93" t="s">
        <v>281</v>
      </c>
      <c r="S14" s="93" t="s">
        <v>282</v>
      </c>
    </row>
    <row r="15" spans="11:26" ht="42.5" thickBot="1" x14ac:dyDescent="0.3">
      <c r="N15" s="106" t="s">
        <v>357</v>
      </c>
      <c r="O15" s="94" t="s">
        <v>277</v>
      </c>
      <c r="P15" s="95" t="s">
        <v>358</v>
      </c>
      <c r="Q15" s="96" t="s">
        <v>355</v>
      </c>
      <c r="R15" s="97" t="s">
        <v>359</v>
      </c>
      <c r="S15" s="98"/>
    </row>
    <row r="16" spans="11:26" ht="21.5" thickBot="1" x14ac:dyDescent="0.3">
      <c r="N16" s="107"/>
      <c r="O16" s="94" t="s">
        <v>280</v>
      </c>
      <c r="P16" s="95" t="s">
        <v>360</v>
      </c>
      <c r="Q16" s="97" t="s">
        <v>361</v>
      </c>
      <c r="R16" s="96" t="s">
        <v>330</v>
      </c>
      <c r="S16" s="99"/>
    </row>
    <row r="17" spans="14:19" ht="53" thickBot="1" x14ac:dyDescent="0.3">
      <c r="N17" s="107"/>
      <c r="O17" s="94" t="s">
        <v>281</v>
      </c>
      <c r="P17" s="95"/>
      <c r="Q17" s="97" t="s">
        <v>362</v>
      </c>
      <c r="R17" s="100" t="s">
        <v>363</v>
      </c>
      <c r="S17" s="101" t="s">
        <v>346</v>
      </c>
    </row>
    <row r="18" spans="14:19" ht="13" thickBot="1" x14ac:dyDescent="0.3">
      <c r="N18" s="108"/>
      <c r="O18" s="94" t="s">
        <v>282</v>
      </c>
      <c r="P18" s="95"/>
      <c r="Q18" s="96"/>
      <c r="R18" s="102" t="s">
        <v>285</v>
      </c>
      <c r="S18" s="96"/>
    </row>
    <row r="19" spans="14:19" ht="15.5" x14ac:dyDescent="0.35">
      <c r="N19" s="87"/>
    </row>
    <row r="20" spans="14:19" ht="15.5" x14ac:dyDescent="0.35">
      <c r="N20" s="32"/>
      <c r="O20" s="32"/>
      <c r="Q20" s="32"/>
    </row>
    <row r="21" spans="14:19" ht="15.5" x14ac:dyDescent="0.35">
      <c r="N21" s="32"/>
      <c r="O21" s="32"/>
      <c r="Q21" s="32"/>
    </row>
    <row r="22" spans="14:19" ht="15.5" x14ac:dyDescent="0.35">
      <c r="N22" s="32"/>
      <c r="O22" s="32"/>
      <c r="Q22" s="32"/>
    </row>
    <row r="23" spans="14:19" ht="15.5" x14ac:dyDescent="0.35">
      <c r="N23" s="32"/>
      <c r="O23" s="32"/>
      <c r="Q23" s="32"/>
    </row>
    <row r="24" spans="14:19" ht="15.5" x14ac:dyDescent="0.35">
      <c r="N24" s="32"/>
      <c r="O24" s="32"/>
      <c r="Q24" s="32"/>
    </row>
    <row r="25" spans="14:19" ht="15.5" x14ac:dyDescent="0.35">
      <c r="N25" s="32"/>
      <c r="O25" s="32"/>
      <c r="Q25" s="32"/>
    </row>
    <row r="26" spans="14:19" ht="15.5" x14ac:dyDescent="0.35">
      <c r="N26" s="32"/>
      <c r="O26" s="32"/>
      <c r="Q26" s="32"/>
    </row>
    <row r="27" spans="14:19" ht="15.5" x14ac:dyDescent="0.35">
      <c r="N27" s="32"/>
      <c r="O27" s="32"/>
      <c r="Q27" s="32"/>
    </row>
    <row r="28" spans="14:19" ht="15.5" x14ac:dyDescent="0.35">
      <c r="N28" s="32"/>
      <c r="O28" s="32"/>
      <c r="Q28" s="32"/>
    </row>
    <row r="29" spans="14:19" ht="15.5" x14ac:dyDescent="0.35">
      <c r="N29" s="32"/>
      <c r="O29" s="32"/>
      <c r="Q29" s="32"/>
    </row>
    <row r="30" spans="14:19" ht="15.5" x14ac:dyDescent="0.35">
      <c r="N30" s="32"/>
      <c r="O30" s="32"/>
      <c r="Q30" s="32"/>
    </row>
    <row r="31" spans="14:19" ht="15.5" x14ac:dyDescent="0.35">
      <c r="N31" s="32"/>
      <c r="O31" s="32"/>
      <c r="Q31" s="32"/>
    </row>
    <row r="32" spans="14:19" ht="15.5" x14ac:dyDescent="0.35">
      <c r="N32" s="32"/>
      <c r="O32" s="32"/>
      <c r="Q32" s="32"/>
    </row>
    <row r="33" spans="15:17" ht="15.5" x14ac:dyDescent="0.35">
      <c r="O33" s="65"/>
      <c r="Q33" s="32"/>
    </row>
    <row r="34" spans="15:17" ht="15.5" x14ac:dyDescent="0.35">
      <c r="O34" s="32"/>
      <c r="Q34" s="32"/>
    </row>
    <row r="35" spans="15:17" ht="15.5" x14ac:dyDescent="0.35">
      <c r="O35" s="32"/>
      <c r="Q35" s="32"/>
    </row>
    <row r="36" spans="15:17" ht="15.5" x14ac:dyDescent="0.35">
      <c r="O36" s="32"/>
      <c r="Q36" s="32"/>
    </row>
    <row r="37" spans="15:17" ht="15.5" x14ac:dyDescent="0.35">
      <c r="O37" s="32"/>
    </row>
  </sheetData>
  <mergeCells count="6">
    <mergeCell ref="P13:S13"/>
    <mergeCell ref="N15:N18"/>
    <mergeCell ref="N8:Q8"/>
    <mergeCell ref="N9:Q9"/>
    <mergeCell ref="K11:K14"/>
    <mergeCell ref="L11:L14"/>
  </mergeCells>
  <conditionalFormatting sqref="K8:N9 M12:Q12">
    <cfRule type="containsText" dxfId="54" priority="15" operator="containsText" text="Q4">
      <formula>NOT(ISERROR(SEARCH("Q4",K8)))</formula>
    </cfRule>
    <cfRule type="containsText" dxfId="53" priority="16" operator="containsText" text="Q3">
      <formula>NOT(ISERROR(SEARCH("Q3",K8)))</formula>
    </cfRule>
    <cfRule type="containsText" dxfId="52" priority="17" operator="containsText" text="Q2">
      <formula>NOT(ISERROR(SEARCH("Q2",K8)))</formula>
    </cfRule>
    <cfRule type="containsText" dxfId="51" priority="18" operator="containsText" text="Q1">
      <formula>NOT(ISERROR(SEARCH("Q1",K8)))</formula>
    </cfRule>
    <cfRule type="containsText" dxfId="50" priority="19" operator="containsText" text="Q0">
      <formula>NOT(ISERROR(SEARCH("Q0",K8)))</formula>
    </cfRule>
  </conditionalFormatting>
  <conditionalFormatting sqref="K8:Q10 K11:N11 P11:Q11 K13:M14 K12:Q12">
    <cfRule type="cellIs" dxfId="49" priority="11" operator="equal">
      <formula>"Q4"</formula>
    </cfRule>
    <cfRule type="cellIs" dxfId="48" priority="12" operator="equal">
      <formula>"Q3"</formula>
    </cfRule>
    <cfRule type="cellIs" dxfId="47" priority="13" operator="equal">
      <formula>"Q2"</formula>
    </cfRule>
    <cfRule type="cellIs" dxfId="46" priority="14" operator="equal">
      <formula>"Q1"</formula>
    </cfRule>
  </conditionalFormatting>
  <conditionalFormatting sqref="K10:Q10 K11:N11 P11:Q11 K13:M14">
    <cfRule type="containsText" dxfId="45" priority="6" operator="containsText" text="Q4">
      <formula>NOT(ISERROR(SEARCH("Q4",K10)))</formula>
    </cfRule>
    <cfRule type="containsText" dxfId="44" priority="7" operator="containsText" text="Q3">
      <formula>NOT(ISERROR(SEARCH("Q3",K10)))</formula>
    </cfRule>
    <cfRule type="containsText" dxfId="43" priority="8" operator="containsText" text="Q2">
      <formula>NOT(ISERROR(SEARCH("Q2",K10)))</formula>
    </cfRule>
    <cfRule type="containsText" dxfId="42" priority="9" operator="containsText" text="Q1">
      <formula>NOT(ISERROR(SEARCH("Q1",K10)))</formula>
    </cfRule>
    <cfRule type="containsText" dxfId="41" priority="10" operator="containsText" text="Q0">
      <formula>NOT(ISERROR(SEARCH("Q0",K10)))</formula>
    </cfRule>
  </conditionalFormatting>
  <conditionalFormatting sqref="O12">
    <cfRule type="containsText" dxfId="40" priority="1" operator="containsText" text="Q4">
      <formula>NOT(ISERROR(SEARCH("Q4",O12)))</formula>
    </cfRule>
    <cfRule type="containsText" dxfId="39" priority="2" operator="containsText" text="Q3">
      <formula>NOT(ISERROR(SEARCH("Q3",O12)))</formula>
    </cfRule>
    <cfRule type="containsText" dxfId="38" priority="3" operator="containsText" text="Q2">
      <formula>NOT(ISERROR(SEARCH("Q2",O12)))</formula>
    </cfRule>
    <cfRule type="containsText" dxfId="37" priority="4" operator="containsText" text="Q1">
      <formula>NOT(ISERROR(SEARCH("Q1",O12)))</formula>
    </cfRule>
    <cfRule type="containsText" dxfId="36" priority="5" operator="containsText" text="Q0">
      <formula>NOT(ISERROR(SEARCH("Q0",O12)))</formula>
    </cfRule>
  </conditionalFormatting>
  <conditionalFormatting sqref="Q20">
    <cfRule type="cellIs" dxfId="35" priority="80" operator="equal">
      <formula>"Q4"</formula>
    </cfRule>
    <cfRule type="cellIs" dxfId="34" priority="81" operator="equal">
      <formula>"Q3"</formula>
    </cfRule>
    <cfRule type="cellIs" dxfId="33" priority="82" operator="equal">
      <formula>"Q2"</formula>
    </cfRule>
    <cfRule type="cellIs" dxfId="32" priority="83" operator="equal">
      <formula>"Q1"</formula>
    </cfRule>
    <cfRule type="containsText" dxfId="31" priority="84" operator="containsText" text="Q4">
      <formula>NOT(ISERROR(SEARCH("Q4",Q20)))</formula>
    </cfRule>
    <cfRule type="containsText" dxfId="30" priority="85" operator="containsText" text="Q3">
      <formula>NOT(ISERROR(SEARCH("Q3",Q20)))</formula>
    </cfRule>
    <cfRule type="containsText" dxfId="29" priority="86" operator="containsText" text="Q2">
      <formula>NOT(ISERROR(SEARCH("Q2",Q20)))</formula>
    </cfRule>
    <cfRule type="containsText" dxfId="28" priority="87" operator="containsText" text="Q1">
      <formula>NOT(ISERROR(SEARCH("Q1",Q20)))</formula>
    </cfRule>
    <cfRule type="containsText" dxfId="27" priority="88" operator="containsText" text="Q0">
      <formula>NOT(ISERROR(SEARCH("Q0",Q20)))</formula>
    </cfRule>
  </conditionalFormatting>
  <conditionalFormatting sqref="Q21:Q36">
    <cfRule type="containsText" dxfId="26" priority="57" operator="containsText" text="Q4">
      <formula>NOT(ISERROR(SEARCH("Q4",Q21)))</formula>
    </cfRule>
    <cfRule type="containsText" dxfId="25" priority="58" operator="containsText" text="Q3">
      <formula>NOT(ISERROR(SEARCH("Q3",Q21)))</formula>
    </cfRule>
    <cfRule type="containsText" dxfId="24" priority="59" operator="containsText" text="Q2">
      <formula>NOT(ISERROR(SEARCH("Q2",Q21)))</formula>
    </cfRule>
    <cfRule type="containsText" dxfId="23" priority="60" operator="containsText" text="Q1">
      <formula>NOT(ISERROR(SEARCH("Q1",Q21)))</formula>
    </cfRule>
    <cfRule type="containsText" dxfId="22" priority="61" operator="containsText" text="Q0">
      <formula>NOT(ISERROR(SEARCH("Q0",Q21)))</formula>
    </cfRule>
  </conditionalFormatting>
  <conditionalFormatting sqref="Q21:R36">
    <cfRule type="cellIs" dxfId="21" priority="53" operator="equal">
      <formula>"Q4"</formula>
    </cfRule>
    <cfRule type="cellIs" dxfId="20" priority="54" operator="equal">
      <formula>"Q3"</formula>
    </cfRule>
    <cfRule type="cellIs" dxfId="19" priority="55" operator="equal">
      <formula>"Q2"</formula>
    </cfRule>
    <cfRule type="cellIs" dxfId="18" priority="56" operator="equal">
      <formula>"Q1"</formula>
    </cfRule>
  </conditionalFormatting>
  <conditionalFormatting sqref="R8:T8 V8 Y8:XEN8 R9:Y9 AE9:XEN9 N19:N32 O20:O37">
    <cfRule type="cellIs" dxfId="17" priority="125" operator="equal">
      <formula>"Q4"</formula>
    </cfRule>
    <cfRule type="cellIs" dxfId="16" priority="126" operator="equal">
      <formula>"Q3"</formula>
    </cfRule>
    <cfRule type="cellIs" dxfId="15" priority="127" operator="equal">
      <formula>"Q2"</formula>
    </cfRule>
    <cfRule type="cellIs" dxfId="14" priority="128" operator="equal">
      <formula>"Q1"</formula>
    </cfRule>
    <cfRule type="containsText" dxfId="13" priority="129" operator="containsText" text="Q4">
      <formula>NOT(ISERROR(SEARCH("Q4",N8)))</formula>
    </cfRule>
    <cfRule type="containsText" dxfId="12" priority="130" operator="containsText" text="Q3">
      <formula>NOT(ISERROR(SEARCH("Q3",N8)))</formula>
    </cfRule>
    <cfRule type="containsText" dxfId="11" priority="131" operator="containsText" text="Q2">
      <formula>NOT(ISERROR(SEARCH("Q2",N8)))</formula>
    </cfRule>
    <cfRule type="containsText" dxfId="10" priority="132" operator="containsText" text="Q1">
      <formula>NOT(ISERROR(SEARCH("Q1",N8)))</formula>
    </cfRule>
    <cfRule type="containsText" dxfId="9" priority="133" operator="containsText" text="Q0">
      <formula>NOT(ISERROR(SEARCH("Q0",N8)))</formula>
    </cfRule>
  </conditionalFormatting>
  <conditionalFormatting sqref="R10:XEN12 T13:XEN14">
    <cfRule type="cellIs" dxfId="8" priority="71" operator="equal">
      <formula>"Q4"</formula>
    </cfRule>
    <cfRule type="cellIs" dxfId="7" priority="72" operator="equal">
      <formula>"Q3"</formula>
    </cfRule>
    <cfRule type="cellIs" dxfId="6" priority="73" operator="equal">
      <formula>"Q2"</formula>
    </cfRule>
    <cfRule type="cellIs" dxfId="5" priority="74" operator="equal">
      <formula>"Q1"</formula>
    </cfRule>
    <cfRule type="containsText" dxfId="4" priority="75" operator="containsText" text="Q4">
      <formula>NOT(ISERROR(SEARCH("Q4",R10)))</formula>
    </cfRule>
    <cfRule type="containsText" dxfId="3" priority="76" operator="containsText" text="Q3">
      <formula>NOT(ISERROR(SEARCH("Q3",R10)))</formula>
    </cfRule>
    <cfRule type="containsText" dxfId="2" priority="77" operator="containsText" text="Q2">
      <formula>NOT(ISERROR(SEARCH("Q2",R10)))</formula>
    </cfRule>
    <cfRule type="containsText" dxfId="1" priority="78" operator="containsText" text="Q1">
      <formula>NOT(ISERROR(SEARCH("Q1",R10)))</formula>
    </cfRule>
    <cfRule type="containsText" dxfId="0" priority="79" operator="containsText" text="Q0">
      <formula>NOT(ISERROR(SEARCH("Q0",R10)))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Referência</vt:lpstr>
      <vt:lpstr>Usos SxS</vt:lpstr>
      <vt:lpstr>Mat A Coef Tec</vt:lpstr>
      <vt:lpstr>Inv Leontief</vt:lpstr>
      <vt:lpstr>e</vt:lpstr>
      <vt:lpstr>r</vt:lpstr>
      <vt:lpstr>Multipliers</vt:lpstr>
      <vt:lpstr>Quartile</vt:lpstr>
      <vt:lpstr>Figure</vt:lpstr>
    </vt:vector>
  </TitlesOfParts>
  <Company>USP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Joaquim J.M. Guilhoto</dc:creator>
  <cp:lastModifiedBy>Gabriel Arcanjo</cp:lastModifiedBy>
  <dcterms:created xsi:type="dcterms:W3CDTF">2002-05-08T00:39:07Z</dcterms:created>
  <dcterms:modified xsi:type="dcterms:W3CDTF">2024-10-10T17:49:43Z</dcterms:modified>
</cp:coreProperties>
</file>