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briel Arcanjo\Desktop\Mestrado - UFJF\Artigo Resiliência - Brasil\Revista\"/>
    </mc:Choice>
  </mc:AlternateContent>
  <xr:revisionPtr revIDLastSave="0" documentId="13_ncr:1_{52D62F74-F022-48E3-9CAA-41223F60243E}" xr6:coauthVersionLast="47" xr6:coauthVersionMax="47" xr10:uidLastSave="{00000000-0000-0000-0000-000000000000}"/>
  <bookViews>
    <workbookView xWindow="-110" yWindow="-110" windowWidth="19420" windowHeight="10300" firstSheet="1" activeTab="7" xr2:uid="{00000000-000D-0000-FFFF-FFFF00000000}"/>
  </bookViews>
  <sheets>
    <sheet name="Referência" sheetId="14" r:id="rId1"/>
    <sheet name="Usos SxS" sheetId="11" r:id="rId2"/>
    <sheet name="Mat A Coef Tec" sheetId="12" r:id="rId3"/>
    <sheet name="Inv Leontief" sheetId="13" r:id="rId4"/>
    <sheet name="e" sheetId="15" r:id="rId5"/>
    <sheet name="r" sheetId="17" r:id="rId6"/>
    <sheet name="Multipliers" sheetId="16" r:id="rId7"/>
    <sheet name="Quartile" sheetId="18" r:id="rId8"/>
    <sheet name="Figure" sheetId="19" r:id="rId9"/>
  </sheets>
  <definedNames>
    <definedName name="_xlnm._FilterDatabase" localSheetId="7" hidden="1">Quartile!$M$7:$Q$75</definedName>
  </definedNames>
  <calcPr calcId="191029"/>
</workbook>
</file>

<file path=xl/calcChain.xml><?xml version="1.0" encoding="utf-8"?>
<calcChain xmlns="http://schemas.openxmlformats.org/spreadsheetml/2006/main">
  <c r="BR146" i="15" l="1"/>
  <c r="BQ146" i="15"/>
  <c r="BP146" i="15"/>
  <c r="BO146" i="15"/>
  <c r="BN146" i="15"/>
  <c r="BM146" i="15"/>
  <c r="BL146" i="15"/>
  <c r="BK146" i="15"/>
  <c r="BJ146" i="15"/>
  <c r="BI146" i="15"/>
  <c r="BH146" i="15"/>
  <c r="BG146" i="15"/>
  <c r="BF146" i="15"/>
  <c r="BE146" i="15"/>
  <c r="BD146" i="15"/>
  <c r="BC146" i="15"/>
  <c r="BB146" i="15"/>
  <c r="BA146" i="15"/>
  <c r="AZ146" i="15"/>
  <c r="AY146" i="15"/>
  <c r="AX146" i="15"/>
  <c r="AW146" i="15"/>
  <c r="AV146" i="15"/>
  <c r="AU146" i="15"/>
  <c r="AT146" i="15"/>
  <c r="AS146" i="15"/>
  <c r="AR146" i="15"/>
  <c r="AQ146" i="15"/>
  <c r="AP146" i="15"/>
  <c r="AO146" i="15"/>
  <c r="AN146" i="15"/>
  <c r="AM146" i="15"/>
  <c r="AL146" i="15"/>
  <c r="AK146" i="15"/>
  <c r="AJ146" i="15"/>
  <c r="AI146" i="15"/>
  <c r="AH146" i="15"/>
  <c r="AG146" i="15"/>
  <c r="AF146" i="15"/>
  <c r="AE146" i="15"/>
  <c r="AD146" i="15"/>
  <c r="AC146" i="15"/>
  <c r="AB146" i="15"/>
  <c r="AA146" i="15"/>
  <c r="Z146" i="15"/>
  <c r="Y146" i="15"/>
  <c r="X146" i="15"/>
  <c r="W146" i="15"/>
  <c r="V146" i="15"/>
  <c r="U146" i="15"/>
  <c r="T146" i="15"/>
  <c r="S146" i="15"/>
  <c r="R146" i="15"/>
  <c r="Q146" i="15"/>
  <c r="P146" i="15"/>
  <c r="O146" i="15"/>
  <c r="N146" i="15"/>
  <c r="M146" i="15"/>
  <c r="L146" i="15"/>
  <c r="K146" i="15"/>
  <c r="J146" i="15"/>
  <c r="I146" i="15"/>
  <c r="H146" i="15"/>
  <c r="G146" i="15"/>
  <c r="F146" i="15"/>
  <c r="E146" i="15"/>
  <c r="D146" i="15"/>
  <c r="BS145" i="15"/>
  <c r="BQ145" i="15"/>
  <c r="BP145" i="15"/>
  <c r="BO145" i="15"/>
  <c r="BN145" i="15"/>
  <c r="BM145" i="15"/>
  <c r="BL145" i="15"/>
  <c r="BK145" i="15"/>
  <c r="BJ145" i="15"/>
  <c r="BI145" i="15"/>
  <c r="BH145" i="15"/>
  <c r="BG145" i="15"/>
  <c r="BF145" i="15"/>
  <c r="BE145" i="15"/>
  <c r="BD145" i="15"/>
  <c r="BC145" i="15"/>
  <c r="BB145" i="15"/>
  <c r="BA145" i="15"/>
  <c r="AZ145" i="15"/>
  <c r="AY145" i="15"/>
  <c r="AX145" i="15"/>
  <c r="AW145" i="15"/>
  <c r="AV145" i="15"/>
  <c r="AU145" i="15"/>
  <c r="AT145" i="15"/>
  <c r="AS145" i="15"/>
  <c r="AR145" i="15"/>
  <c r="AQ145" i="15"/>
  <c r="AP145" i="15"/>
  <c r="AO145" i="15"/>
  <c r="AN145" i="15"/>
  <c r="AM145" i="15"/>
  <c r="AL145" i="15"/>
  <c r="AK145" i="15"/>
  <c r="AJ145" i="15"/>
  <c r="AI145" i="15"/>
  <c r="AH145" i="15"/>
  <c r="AG145" i="15"/>
  <c r="AF145" i="15"/>
  <c r="AE145" i="15"/>
  <c r="AD145" i="15"/>
  <c r="AC145" i="15"/>
  <c r="AB145" i="15"/>
  <c r="AA145" i="15"/>
  <c r="Z145" i="15"/>
  <c r="Y145" i="15"/>
  <c r="X145" i="15"/>
  <c r="W145" i="15"/>
  <c r="V145" i="15"/>
  <c r="U145" i="15"/>
  <c r="T145" i="15"/>
  <c r="S145" i="15"/>
  <c r="R145" i="15"/>
  <c r="Q145" i="15"/>
  <c r="P145" i="15"/>
  <c r="O145" i="15"/>
  <c r="N145" i="15"/>
  <c r="M145" i="15"/>
  <c r="L145" i="15"/>
  <c r="K145" i="15"/>
  <c r="J145" i="15"/>
  <c r="I145" i="15"/>
  <c r="H145" i="15"/>
  <c r="G145" i="15"/>
  <c r="F145" i="15"/>
  <c r="E145" i="15"/>
  <c r="D145" i="15"/>
  <c r="BS144" i="15"/>
  <c r="BR144" i="15"/>
  <c r="BP144" i="15"/>
  <c r="BO144" i="15"/>
  <c r="BN144" i="15"/>
  <c r="BM144" i="15"/>
  <c r="BL144" i="15"/>
  <c r="BK144" i="15"/>
  <c r="BJ144" i="15"/>
  <c r="BI144" i="15"/>
  <c r="BH144" i="15"/>
  <c r="BG144" i="15"/>
  <c r="BF144" i="15"/>
  <c r="BE144" i="15"/>
  <c r="BD144" i="15"/>
  <c r="BC144" i="15"/>
  <c r="BB144" i="15"/>
  <c r="BA144" i="15"/>
  <c r="AZ144" i="15"/>
  <c r="AY144" i="15"/>
  <c r="AX144" i="15"/>
  <c r="AW144" i="15"/>
  <c r="AV144" i="15"/>
  <c r="AU144" i="15"/>
  <c r="AT144" i="15"/>
  <c r="AS144" i="15"/>
  <c r="AR144" i="15"/>
  <c r="AQ144" i="15"/>
  <c r="AP144" i="15"/>
  <c r="AO144" i="15"/>
  <c r="AN144" i="15"/>
  <c r="AM144" i="15"/>
  <c r="AL144" i="15"/>
  <c r="AK144" i="15"/>
  <c r="AJ144" i="15"/>
  <c r="AI144" i="15"/>
  <c r="AH144" i="15"/>
  <c r="AG144" i="15"/>
  <c r="AF144" i="15"/>
  <c r="AE144" i="15"/>
  <c r="AD144" i="15"/>
  <c r="AC144" i="15"/>
  <c r="AB144" i="15"/>
  <c r="AA144" i="15"/>
  <c r="Z144" i="15"/>
  <c r="Y144" i="15"/>
  <c r="X144" i="15"/>
  <c r="W144" i="15"/>
  <c r="V144" i="15"/>
  <c r="U144" i="15"/>
  <c r="T144" i="15"/>
  <c r="S144" i="15"/>
  <c r="R144" i="15"/>
  <c r="Q144" i="15"/>
  <c r="P144" i="15"/>
  <c r="O144" i="15"/>
  <c r="N144" i="15"/>
  <c r="M144" i="15"/>
  <c r="L144" i="15"/>
  <c r="K144" i="15"/>
  <c r="J144" i="15"/>
  <c r="I144" i="15"/>
  <c r="H144" i="15"/>
  <c r="G144" i="15"/>
  <c r="F144" i="15"/>
  <c r="E144" i="15"/>
  <c r="D144" i="15"/>
  <c r="BS143" i="15"/>
  <c r="BR143" i="15"/>
  <c r="BQ143" i="15"/>
  <c r="BO143" i="15"/>
  <c r="BN143" i="15"/>
  <c r="BM143" i="15"/>
  <c r="BL143" i="15"/>
  <c r="BK143" i="15"/>
  <c r="BJ143" i="15"/>
  <c r="BI143" i="15"/>
  <c r="BH143" i="15"/>
  <c r="BG143" i="15"/>
  <c r="BF143" i="15"/>
  <c r="BE143" i="15"/>
  <c r="BD143" i="15"/>
  <c r="BC143" i="15"/>
  <c r="BB143" i="15"/>
  <c r="BA143" i="15"/>
  <c r="AZ143" i="15"/>
  <c r="AY143" i="15"/>
  <c r="AX143" i="15"/>
  <c r="AW143" i="15"/>
  <c r="AV143" i="15"/>
  <c r="AU143" i="15"/>
  <c r="AT143" i="15"/>
  <c r="AS143" i="15"/>
  <c r="AR143" i="15"/>
  <c r="AQ143" i="15"/>
  <c r="AP143" i="15"/>
  <c r="AO143" i="15"/>
  <c r="AN143" i="15"/>
  <c r="AM143" i="15"/>
  <c r="AL143" i="15"/>
  <c r="AK143" i="15"/>
  <c r="AJ143" i="15"/>
  <c r="AI143" i="15"/>
  <c r="AH143" i="15"/>
  <c r="AG143" i="15"/>
  <c r="AF143" i="15"/>
  <c r="AE143" i="15"/>
  <c r="AD143" i="15"/>
  <c r="AC143" i="15"/>
  <c r="AB143" i="15"/>
  <c r="AA143" i="15"/>
  <c r="Z143" i="15"/>
  <c r="Y143" i="15"/>
  <c r="X143" i="15"/>
  <c r="W143" i="15"/>
  <c r="V143" i="15"/>
  <c r="U143" i="15"/>
  <c r="T143" i="15"/>
  <c r="S143" i="15"/>
  <c r="R143" i="15"/>
  <c r="Q143" i="15"/>
  <c r="P143" i="15"/>
  <c r="O143" i="15"/>
  <c r="N143" i="15"/>
  <c r="M143" i="15"/>
  <c r="L143" i="15"/>
  <c r="K143" i="15"/>
  <c r="J143" i="15"/>
  <c r="I143" i="15"/>
  <c r="H143" i="15"/>
  <c r="G143" i="15"/>
  <c r="F143" i="15"/>
  <c r="E143" i="15"/>
  <c r="D143" i="15"/>
  <c r="BS142" i="15"/>
  <c r="BR142" i="15"/>
  <c r="BQ142" i="15"/>
  <c r="BP142" i="15"/>
  <c r="BN142" i="15"/>
  <c r="BM142" i="15"/>
  <c r="BL142" i="15"/>
  <c r="BK142" i="15"/>
  <c r="BJ142" i="15"/>
  <c r="BI142" i="15"/>
  <c r="BH142" i="15"/>
  <c r="BG142" i="15"/>
  <c r="BF142" i="15"/>
  <c r="BE142" i="15"/>
  <c r="BD142" i="15"/>
  <c r="BC142" i="15"/>
  <c r="BB142" i="15"/>
  <c r="BA142" i="15"/>
  <c r="AZ142" i="15"/>
  <c r="AY142" i="15"/>
  <c r="AX142" i="15"/>
  <c r="AW142" i="15"/>
  <c r="AV142" i="15"/>
  <c r="AU142" i="15"/>
  <c r="AT142" i="15"/>
  <c r="AS142" i="15"/>
  <c r="AR142" i="15"/>
  <c r="AQ142" i="15"/>
  <c r="AP142" i="15"/>
  <c r="AO142" i="15"/>
  <c r="AN142" i="15"/>
  <c r="AM142" i="15"/>
  <c r="AL142" i="15"/>
  <c r="AK142" i="15"/>
  <c r="AJ142" i="15"/>
  <c r="AI142" i="15"/>
  <c r="AH142" i="15"/>
  <c r="AG142" i="15"/>
  <c r="AF142" i="15"/>
  <c r="AE142" i="15"/>
  <c r="AD142" i="15"/>
  <c r="AC142" i="15"/>
  <c r="AB142" i="15"/>
  <c r="AA142" i="15"/>
  <c r="Z142" i="15"/>
  <c r="Y142" i="15"/>
  <c r="X142" i="15"/>
  <c r="W142" i="15"/>
  <c r="V142" i="15"/>
  <c r="U142" i="15"/>
  <c r="T142" i="15"/>
  <c r="S142" i="15"/>
  <c r="R142" i="15"/>
  <c r="Q142" i="15"/>
  <c r="P142" i="15"/>
  <c r="O142" i="15"/>
  <c r="N142" i="15"/>
  <c r="M142" i="15"/>
  <c r="L142" i="15"/>
  <c r="K142" i="15"/>
  <c r="J142" i="15"/>
  <c r="I142" i="15"/>
  <c r="H142" i="15"/>
  <c r="G142" i="15"/>
  <c r="F142" i="15"/>
  <c r="E142" i="15"/>
  <c r="D142" i="15"/>
  <c r="BS141" i="15"/>
  <c r="BR141" i="15"/>
  <c r="BQ141" i="15"/>
  <c r="BP141" i="15"/>
  <c r="BO141" i="15"/>
  <c r="BM141" i="15"/>
  <c r="BL141" i="15"/>
  <c r="BK141" i="15"/>
  <c r="BJ141" i="15"/>
  <c r="BI141" i="15"/>
  <c r="BH141" i="15"/>
  <c r="BG141" i="15"/>
  <c r="BF141" i="15"/>
  <c r="BE141" i="15"/>
  <c r="BD141" i="15"/>
  <c r="BC141" i="15"/>
  <c r="BB141" i="15"/>
  <c r="BA141" i="15"/>
  <c r="AZ141" i="15"/>
  <c r="AY141" i="15"/>
  <c r="AX141" i="15"/>
  <c r="AW141" i="15"/>
  <c r="AV141" i="15"/>
  <c r="AU141" i="15"/>
  <c r="AT141" i="15"/>
  <c r="AS141" i="15"/>
  <c r="AR141" i="15"/>
  <c r="AQ141" i="15"/>
  <c r="AP141" i="15"/>
  <c r="AO141" i="15"/>
  <c r="AN141" i="15"/>
  <c r="AM141" i="15"/>
  <c r="AL141" i="15"/>
  <c r="AK141" i="15"/>
  <c r="AJ141" i="15"/>
  <c r="AI141" i="15"/>
  <c r="AH141" i="15"/>
  <c r="AG141" i="15"/>
  <c r="AF141" i="15"/>
  <c r="AE141" i="15"/>
  <c r="AD141" i="15"/>
  <c r="AC141" i="15"/>
  <c r="AB141" i="15"/>
  <c r="AA141" i="15"/>
  <c r="Z141" i="15"/>
  <c r="Y141" i="15"/>
  <c r="X141" i="15"/>
  <c r="W141" i="15"/>
  <c r="V141" i="15"/>
  <c r="U141" i="15"/>
  <c r="T141" i="15"/>
  <c r="S141" i="15"/>
  <c r="R141" i="15"/>
  <c r="Q141" i="15"/>
  <c r="P141" i="15"/>
  <c r="O141" i="15"/>
  <c r="N141" i="15"/>
  <c r="M141" i="15"/>
  <c r="L141" i="15"/>
  <c r="K141" i="15"/>
  <c r="J141" i="15"/>
  <c r="I141" i="15"/>
  <c r="H141" i="15"/>
  <c r="G141" i="15"/>
  <c r="F141" i="15"/>
  <c r="E141" i="15"/>
  <c r="D141" i="15"/>
  <c r="BS140" i="15"/>
  <c r="BR140" i="15"/>
  <c r="BQ140" i="15"/>
  <c r="BP140" i="15"/>
  <c r="BO140" i="15"/>
  <c r="BN140" i="15"/>
  <c r="BL140" i="15"/>
  <c r="BK140" i="15"/>
  <c r="BJ140" i="15"/>
  <c r="BI140" i="15"/>
  <c r="BH140" i="15"/>
  <c r="BG140" i="15"/>
  <c r="BF140" i="15"/>
  <c r="BE140" i="15"/>
  <c r="BD140" i="15"/>
  <c r="BC140" i="15"/>
  <c r="BB140" i="15"/>
  <c r="BA140" i="15"/>
  <c r="AZ140" i="15"/>
  <c r="AY140" i="15"/>
  <c r="AX140" i="15"/>
  <c r="AW140" i="15"/>
  <c r="AV140" i="15"/>
  <c r="AU140" i="15"/>
  <c r="AT140" i="15"/>
  <c r="AS140" i="15"/>
  <c r="AR140" i="15"/>
  <c r="AQ140" i="15"/>
  <c r="AP140" i="15"/>
  <c r="AO140" i="15"/>
  <c r="AN140" i="15"/>
  <c r="AM140" i="15"/>
  <c r="AL140" i="15"/>
  <c r="AK140" i="15"/>
  <c r="AJ140" i="15"/>
  <c r="AI140" i="15"/>
  <c r="AH140" i="15"/>
  <c r="AG140" i="15"/>
  <c r="AF140" i="15"/>
  <c r="AE140" i="15"/>
  <c r="AD140" i="15"/>
  <c r="AC140" i="15"/>
  <c r="AB140" i="15"/>
  <c r="AA140" i="15"/>
  <c r="Z140" i="15"/>
  <c r="Y140" i="15"/>
  <c r="X140" i="15"/>
  <c r="W140" i="15"/>
  <c r="V140" i="15"/>
  <c r="U140" i="15"/>
  <c r="T140" i="15"/>
  <c r="S140" i="15"/>
  <c r="R140" i="15"/>
  <c r="Q140" i="15"/>
  <c r="P140" i="15"/>
  <c r="O140" i="15"/>
  <c r="N140" i="15"/>
  <c r="M140" i="15"/>
  <c r="L140" i="15"/>
  <c r="K140" i="15"/>
  <c r="J140" i="15"/>
  <c r="I140" i="15"/>
  <c r="H140" i="15"/>
  <c r="G140" i="15"/>
  <c r="F140" i="15"/>
  <c r="E140" i="15"/>
  <c r="D140" i="15"/>
  <c r="BS139" i="15"/>
  <c r="BR139" i="15"/>
  <c r="BQ139" i="15"/>
  <c r="BP139" i="15"/>
  <c r="BO139" i="15"/>
  <c r="BN139" i="15"/>
  <c r="BM139" i="15"/>
  <c r="BK139" i="15"/>
  <c r="BJ139" i="15"/>
  <c r="BI139" i="15"/>
  <c r="BH139" i="15"/>
  <c r="BG139" i="15"/>
  <c r="BF139" i="15"/>
  <c r="BE139" i="15"/>
  <c r="BD139" i="15"/>
  <c r="BC139" i="15"/>
  <c r="BB139" i="15"/>
  <c r="BA139" i="15"/>
  <c r="AZ139" i="15"/>
  <c r="AY139" i="15"/>
  <c r="AX139" i="15"/>
  <c r="AW139" i="15"/>
  <c r="AV139" i="15"/>
  <c r="AU139" i="15"/>
  <c r="AT139" i="15"/>
  <c r="AS139" i="15"/>
  <c r="AR139" i="15"/>
  <c r="AQ139" i="15"/>
  <c r="AP139" i="15"/>
  <c r="AO139" i="15"/>
  <c r="AN139" i="15"/>
  <c r="AM139" i="15"/>
  <c r="AL139" i="15"/>
  <c r="AK139" i="15"/>
  <c r="AJ139" i="15"/>
  <c r="AI139" i="15"/>
  <c r="AH139" i="15"/>
  <c r="AG139" i="15"/>
  <c r="AF139" i="15"/>
  <c r="AE139" i="15"/>
  <c r="AD139" i="15"/>
  <c r="AC139" i="15"/>
  <c r="AB139" i="15"/>
  <c r="AA139" i="15"/>
  <c r="Z139" i="15"/>
  <c r="Y139" i="15"/>
  <c r="X139" i="15"/>
  <c r="W139" i="15"/>
  <c r="V139" i="15"/>
  <c r="U139" i="15"/>
  <c r="T139" i="15"/>
  <c r="S139" i="15"/>
  <c r="R139" i="15"/>
  <c r="Q139" i="15"/>
  <c r="P139" i="15"/>
  <c r="O139" i="15"/>
  <c r="N139" i="15"/>
  <c r="M139" i="15"/>
  <c r="L139" i="15"/>
  <c r="K139" i="15"/>
  <c r="J139" i="15"/>
  <c r="I139" i="15"/>
  <c r="H139" i="15"/>
  <c r="G139" i="15"/>
  <c r="F139" i="15"/>
  <c r="E139" i="15"/>
  <c r="D139" i="15"/>
  <c r="BS138" i="15"/>
  <c r="BR138" i="15"/>
  <c r="BQ138" i="15"/>
  <c r="BP138" i="15"/>
  <c r="BO138" i="15"/>
  <c r="BN138" i="15"/>
  <c r="BM138" i="15"/>
  <c r="BL138" i="15"/>
  <c r="BJ138" i="15"/>
  <c r="BI138" i="15"/>
  <c r="BH138" i="15"/>
  <c r="BG138" i="15"/>
  <c r="BF138" i="15"/>
  <c r="BE138" i="15"/>
  <c r="BD138" i="15"/>
  <c r="BC138" i="15"/>
  <c r="BB138" i="15"/>
  <c r="BA138" i="15"/>
  <c r="AZ138" i="15"/>
  <c r="AY138" i="15"/>
  <c r="AX138" i="15"/>
  <c r="AW138" i="15"/>
  <c r="AV138" i="15"/>
  <c r="AU138" i="15"/>
  <c r="AT138" i="15"/>
  <c r="AS138" i="15"/>
  <c r="AR138" i="15"/>
  <c r="AQ138" i="15"/>
  <c r="AP138" i="15"/>
  <c r="AO138" i="15"/>
  <c r="AN138" i="15"/>
  <c r="AM138" i="15"/>
  <c r="AL138" i="15"/>
  <c r="AK138" i="15"/>
  <c r="AJ138" i="15"/>
  <c r="AI138" i="15"/>
  <c r="AH138" i="15"/>
  <c r="AG138" i="15"/>
  <c r="AF138" i="15"/>
  <c r="AE138" i="15"/>
  <c r="AD138" i="15"/>
  <c r="AC138" i="15"/>
  <c r="AB138" i="15"/>
  <c r="AA138" i="15"/>
  <c r="Z138" i="15"/>
  <c r="Y138" i="15"/>
  <c r="X138" i="15"/>
  <c r="W138" i="15"/>
  <c r="V138" i="15"/>
  <c r="U138" i="15"/>
  <c r="T138" i="15"/>
  <c r="S138" i="15"/>
  <c r="R138" i="15"/>
  <c r="Q138" i="15"/>
  <c r="P138" i="15"/>
  <c r="O138" i="15"/>
  <c r="N138" i="15"/>
  <c r="M138" i="15"/>
  <c r="L138" i="15"/>
  <c r="K138" i="15"/>
  <c r="J138" i="15"/>
  <c r="I138" i="15"/>
  <c r="H138" i="15"/>
  <c r="G138" i="15"/>
  <c r="F138" i="15"/>
  <c r="E138" i="15"/>
  <c r="D138" i="15"/>
  <c r="BS137" i="15"/>
  <c r="BR137" i="15"/>
  <c r="BQ137" i="15"/>
  <c r="BP137" i="15"/>
  <c r="BO137" i="15"/>
  <c r="BN137" i="15"/>
  <c r="BM137" i="15"/>
  <c r="BL137" i="15"/>
  <c r="BK137" i="15"/>
  <c r="BI137" i="15"/>
  <c r="BH137" i="15"/>
  <c r="BG137" i="15"/>
  <c r="BF137" i="15"/>
  <c r="BE137" i="15"/>
  <c r="BD137" i="15"/>
  <c r="BC137" i="15"/>
  <c r="BB137" i="15"/>
  <c r="BA137" i="15"/>
  <c r="AZ137" i="15"/>
  <c r="AY137" i="15"/>
  <c r="AX137" i="15"/>
  <c r="AW137" i="15"/>
  <c r="AV137" i="15"/>
  <c r="AU137" i="15"/>
  <c r="AT137" i="15"/>
  <c r="AS137" i="15"/>
  <c r="AR137" i="15"/>
  <c r="AQ137" i="15"/>
  <c r="AP137" i="15"/>
  <c r="AO137" i="15"/>
  <c r="AN137" i="15"/>
  <c r="AM137" i="15"/>
  <c r="AL137" i="15"/>
  <c r="AK137" i="15"/>
  <c r="AJ137" i="15"/>
  <c r="AI137" i="15"/>
  <c r="AH137" i="15"/>
  <c r="AG137" i="15"/>
  <c r="AF137" i="15"/>
  <c r="AE137" i="15"/>
  <c r="AD137" i="15"/>
  <c r="AC137" i="15"/>
  <c r="AB137" i="15"/>
  <c r="AA137" i="15"/>
  <c r="Z137" i="15"/>
  <c r="Y137" i="15"/>
  <c r="X137" i="15"/>
  <c r="W137" i="15"/>
  <c r="V137" i="15"/>
  <c r="U137" i="15"/>
  <c r="T137" i="15"/>
  <c r="S137" i="15"/>
  <c r="R137" i="15"/>
  <c r="Q137" i="15"/>
  <c r="P137" i="15"/>
  <c r="O137" i="15"/>
  <c r="N137" i="15"/>
  <c r="M137" i="15"/>
  <c r="L137" i="15"/>
  <c r="K137" i="15"/>
  <c r="J137" i="15"/>
  <c r="I137" i="15"/>
  <c r="H137" i="15"/>
  <c r="G137" i="15"/>
  <c r="F137" i="15"/>
  <c r="E137" i="15"/>
  <c r="D137" i="15"/>
  <c r="BS136" i="15"/>
  <c r="BR136" i="15"/>
  <c r="BQ136" i="15"/>
  <c r="BP136" i="15"/>
  <c r="BO136" i="15"/>
  <c r="BN136" i="15"/>
  <c r="BM136" i="15"/>
  <c r="BL136" i="15"/>
  <c r="BK136" i="15"/>
  <c r="BJ136" i="15"/>
  <c r="BH136" i="15"/>
  <c r="BG136" i="15"/>
  <c r="BF136" i="15"/>
  <c r="BE136" i="15"/>
  <c r="BD136" i="15"/>
  <c r="BC136" i="15"/>
  <c r="BB136" i="15"/>
  <c r="BA136" i="15"/>
  <c r="AZ136" i="15"/>
  <c r="AY136" i="15"/>
  <c r="AX136" i="15"/>
  <c r="AW136" i="15"/>
  <c r="AV136" i="15"/>
  <c r="AU136" i="15"/>
  <c r="AT136" i="15"/>
  <c r="AS136" i="15"/>
  <c r="AR136" i="15"/>
  <c r="AQ136" i="15"/>
  <c r="AP136" i="15"/>
  <c r="AO136" i="15"/>
  <c r="AN136" i="15"/>
  <c r="AM136" i="15"/>
  <c r="AL136" i="15"/>
  <c r="AK136" i="15"/>
  <c r="AJ136" i="15"/>
  <c r="AI136" i="15"/>
  <c r="AH136" i="15"/>
  <c r="AG136" i="15"/>
  <c r="AF136" i="15"/>
  <c r="AE136" i="15"/>
  <c r="AD136" i="15"/>
  <c r="AC136" i="15"/>
  <c r="AB136" i="15"/>
  <c r="AA136" i="15"/>
  <c r="Z136" i="15"/>
  <c r="Y136" i="15"/>
  <c r="X136" i="15"/>
  <c r="W136" i="15"/>
  <c r="V136" i="15"/>
  <c r="U136" i="15"/>
  <c r="T136" i="15"/>
  <c r="S136" i="15"/>
  <c r="R136" i="15"/>
  <c r="Q136" i="15"/>
  <c r="P136" i="15"/>
  <c r="O136" i="15"/>
  <c r="N136" i="15"/>
  <c r="M136" i="15"/>
  <c r="L136" i="15"/>
  <c r="K136" i="15"/>
  <c r="J136" i="15"/>
  <c r="I136" i="15"/>
  <c r="H136" i="15"/>
  <c r="G136" i="15"/>
  <c r="F136" i="15"/>
  <c r="E136" i="15"/>
  <c r="D136" i="15"/>
  <c r="BS135" i="15"/>
  <c r="BR135" i="15"/>
  <c r="BQ135" i="15"/>
  <c r="BP135" i="15"/>
  <c r="BO135" i="15"/>
  <c r="BN135" i="15"/>
  <c r="BM135" i="15"/>
  <c r="BL135" i="15"/>
  <c r="BK135" i="15"/>
  <c r="BJ135" i="15"/>
  <c r="BI135" i="15"/>
  <c r="BG135" i="15"/>
  <c r="BF135" i="15"/>
  <c r="BE135" i="15"/>
  <c r="BD135" i="15"/>
  <c r="BC135" i="15"/>
  <c r="BB135" i="15"/>
  <c r="BA135" i="15"/>
  <c r="AZ135" i="15"/>
  <c r="AY135" i="15"/>
  <c r="AX135" i="15"/>
  <c r="AW135" i="15"/>
  <c r="AV135" i="15"/>
  <c r="AU135" i="15"/>
  <c r="AT135" i="15"/>
  <c r="AS135" i="15"/>
  <c r="AR135" i="15"/>
  <c r="AQ135" i="15"/>
  <c r="AP135" i="15"/>
  <c r="AO135" i="15"/>
  <c r="AN135" i="15"/>
  <c r="AM135" i="15"/>
  <c r="AL135" i="15"/>
  <c r="AK135" i="15"/>
  <c r="AJ135" i="15"/>
  <c r="AI135" i="15"/>
  <c r="AH135" i="15"/>
  <c r="AG135" i="15"/>
  <c r="AF135" i="15"/>
  <c r="AE135" i="15"/>
  <c r="AD135" i="15"/>
  <c r="AC135" i="15"/>
  <c r="AB135" i="15"/>
  <c r="AA135" i="15"/>
  <c r="Z135" i="15"/>
  <c r="Y135" i="15"/>
  <c r="X135" i="15"/>
  <c r="W135" i="15"/>
  <c r="V135" i="15"/>
  <c r="U135" i="15"/>
  <c r="T135" i="15"/>
  <c r="S135" i="15"/>
  <c r="R135" i="15"/>
  <c r="Q135" i="15"/>
  <c r="P135" i="15"/>
  <c r="O135" i="15"/>
  <c r="N135" i="15"/>
  <c r="M135" i="15"/>
  <c r="L135" i="15"/>
  <c r="K135" i="15"/>
  <c r="J135" i="15"/>
  <c r="I135" i="15"/>
  <c r="H135" i="15"/>
  <c r="G135" i="15"/>
  <c r="F135" i="15"/>
  <c r="E135" i="15"/>
  <c r="D135" i="15"/>
  <c r="BS134" i="15"/>
  <c r="BR134" i="15"/>
  <c r="BQ134" i="15"/>
  <c r="BP134" i="15"/>
  <c r="BO134" i="15"/>
  <c r="BN134" i="15"/>
  <c r="BM134" i="15"/>
  <c r="BL134" i="15"/>
  <c r="BK134" i="15"/>
  <c r="BJ134" i="15"/>
  <c r="BI134" i="15"/>
  <c r="BH134" i="15"/>
  <c r="BF134" i="15"/>
  <c r="BE134" i="15"/>
  <c r="BD134" i="15"/>
  <c r="BC134" i="15"/>
  <c r="BB134" i="15"/>
  <c r="BA134" i="15"/>
  <c r="AZ134" i="15"/>
  <c r="AY134" i="15"/>
  <c r="AX134" i="15"/>
  <c r="AW134" i="15"/>
  <c r="AV134" i="15"/>
  <c r="AU134" i="15"/>
  <c r="AT134" i="15"/>
  <c r="AS134" i="15"/>
  <c r="AR134" i="15"/>
  <c r="AQ134" i="15"/>
  <c r="AP134" i="15"/>
  <c r="AO134" i="15"/>
  <c r="AN134" i="15"/>
  <c r="AM134" i="15"/>
  <c r="AL134" i="15"/>
  <c r="AK134" i="15"/>
  <c r="AJ134" i="15"/>
  <c r="AI134" i="15"/>
  <c r="AH134" i="15"/>
  <c r="AG134" i="15"/>
  <c r="AF134" i="15"/>
  <c r="AE134" i="15"/>
  <c r="AD134" i="15"/>
  <c r="AC134" i="15"/>
  <c r="AB134" i="15"/>
  <c r="AA134" i="15"/>
  <c r="Z134" i="15"/>
  <c r="Y134" i="15"/>
  <c r="X134" i="15"/>
  <c r="W134" i="15"/>
  <c r="V134" i="15"/>
  <c r="U134" i="15"/>
  <c r="T134" i="15"/>
  <c r="S134" i="15"/>
  <c r="R134" i="15"/>
  <c r="Q134" i="15"/>
  <c r="P134" i="15"/>
  <c r="O134" i="15"/>
  <c r="N134" i="15"/>
  <c r="M134" i="15"/>
  <c r="L134" i="15"/>
  <c r="K134" i="15"/>
  <c r="J134" i="15"/>
  <c r="I134" i="15"/>
  <c r="H134" i="15"/>
  <c r="G134" i="15"/>
  <c r="F134" i="15"/>
  <c r="E134" i="15"/>
  <c r="D134" i="15"/>
  <c r="BS133" i="15"/>
  <c r="BR133" i="15"/>
  <c r="BQ133" i="15"/>
  <c r="BP133" i="15"/>
  <c r="BO133" i="15"/>
  <c r="BN133" i="15"/>
  <c r="BM133" i="15"/>
  <c r="BL133" i="15"/>
  <c r="BK133" i="15"/>
  <c r="BJ133" i="15"/>
  <c r="BI133" i="15"/>
  <c r="BH133" i="15"/>
  <c r="BG133" i="15"/>
  <c r="BE133" i="15"/>
  <c r="BD133" i="15"/>
  <c r="BC133" i="15"/>
  <c r="BB133" i="15"/>
  <c r="BA133" i="15"/>
  <c r="AZ133" i="15"/>
  <c r="AY133" i="15"/>
  <c r="AX133" i="15"/>
  <c r="AW133" i="15"/>
  <c r="AV133" i="15"/>
  <c r="AU133" i="15"/>
  <c r="AT133" i="15"/>
  <c r="AS133" i="15"/>
  <c r="AR133" i="15"/>
  <c r="AQ133" i="15"/>
  <c r="AP133" i="15"/>
  <c r="AO133" i="15"/>
  <c r="AN133" i="15"/>
  <c r="AM133" i="15"/>
  <c r="AL133" i="15"/>
  <c r="AK133" i="15"/>
  <c r="AJ133" i="15"/>
  <c r="AI133" i="15"/>
  <c r="AH133" i="15"/>
  <c r="AG133" i="15"/>
  <c r="AF133" i="15"/>
  <c r="AE133" i="15"/>
  <c r="AD133" i="15"/>
  <c r="AC133" i="15"/>
  <c r="AB133" i="15"/>
  <c r="AA133" i="15"/>
  <c r="Z133" i="15"/>
  <c r="Y133" i="15"/>
  <c r="X133" i="15"/>
  <c r="W133" i="15"/>
  <c r="V133" i="15"/>
  <c r="U133" i="15"/>
  <c r="T133" i="15"/>
  <c r="S133" i="15"/>
  <c r="R133" i="15"/>
  <c r="Q133" i="15"/>
  <c r="P133" i="15"/>
  <c r="O133" i="15"/>
  <c r="N133" i="15"/>
  <c r="M133" i="15"/>
  <c r="L133" i="15"/>
  <c r="K133" i="15"/>
  <c r="J133" i="15"/>
  <c r="I133" i="15"/>
  <c r="H133" i="15"/>
  <c r="G133" i="15"/>
  <c r="F133" i="15"/>
  <c r="E133" i="15"/>
  <c r="D133" i="15"/>
  <c r="BS132" i="15"/>
  <c r="BR132" i="15"/>
  <c r="BQ132" i="15"/>
  <c r="BP132" i="15"/>
  <c r="BO132" i="15"/>
  <c r="BN132" i="15"/>
  <c r="BM132" i="15"/>
  <c r="BL132" i="15"/>
  <c r="BK132" i="15"/>
  <c r="BJ132" i="15"/>
  <c r="BI132" i="15"/>
  <c r="BH132" i="15"/>
  <c r="BG132" i="15"/>
  <c r="BF132" i="15"/>
  <c r="BD132" i="15"/>
  <c r="BC132" i="15"/>
  <c r="BB132" i="15"/>
  <c r="BA132" i="15"/>
  <c r="AZ132" i="15"/>
  <c r="AY132" i="15"/>
  <c r="AX132" i="15"/>
  <c r="AW132" i="15"/>
  <c r="AV132" i="15"/>
  <c r="AU132" i="15"/>
  <c r="AT132" i="15"/>
  <c r="AS132" i="15"/>
  <c r="AR132" i="15"/>
  <c r="AQ132" i="15"/>
  <c r="AP132" i="15"/>
  <c r="AO132" i="15"/>
  <c r="AN132" i="15"/>
  <c r="AM132" i="15"/>
  <c r="AL132" i="15"/>
  <c r="AK132" i="15"/>
  <c r="AJ132" i="15"/>
  <c r="AI132" i="15"/>
  <c r="AH132" i="15"/>
  <c r="AG132" i="15"/>
  <c r="AF132" i="15"/>
  <c r="AE132" i="15"/>
  <c r="AD132" i="15"/>
  <c r="AC132" i="15"/>
  <c r="AB132" i="15"/>
  <c r="AA132" i="15"/>
  <c r="Z132" i="15"/>
  <c r="Y132" i="15"/>
  <c r="X132" i="15"/>
  <c r="W132" i="15"/>
  <c r="V132" i="15"/>
  <c r="U132" i="15"/>
  <c r="T132" i="15"/>
  <c r="S132" i="15"/>
  <c r="R132" i="15"/>
  <c r="Q132" i="15"/>
  <c r="P132" i="15"/>
  <c r="O132" i="15"/>
  <c r="N132" i="15"/>
  <c r="M132" i="15"/>
  <c r="L132" i="15"/>
  <c r="K132" i="15"/>
  <c r="J132" i="15"/>
  <c r="I132" i="15"/>
  <c r="H132" i="15"/>
  <c r="G132" i="15"/>
  <c r="F132" i="15"/>
  <c r="E132" i="15"/>
  <c r="D132" i="15"/>
  <c r="BS131" i="15"/>
  <c r="BR131" i="15"/>
  <c r="BQ131" i="15"/>
  <c r="BP131" i="15"/>
  <c r="BO131" i="15"/>
  <c r="BN131" i="15"/>
  <c r="BM131" i="15"/>
  <c r="BL131" i="15"/>
  <c r="BK131" i="15"/>
  <c r="BJ131" i="15"/>
  <c r="BI131" i="15"/>
  <c r="BH131" i="15"/>
  <c r="BG131" i="15"/>
  <c r="BF131" i="15"/>
  <c r="BE131" i="15"/>
  <c r="BC131" i="15"/>
  <c r="BB131" i="15"/>
  <c r="BA131" i="15"/>
  <c r="AZ131" i="15"/>
  <c r="AY131" i="15"/>
  <c r="AX131" i="15"/>
  <c r="AW131" i="15"/>
  <c r="AV131" i="15"/>
  <c r="AU131" i="15"/>
  <c r="AT131" i="15"/>
  <c r="AS131" i="15"/>
  <c r="AR131" i="15"/>
  <c r="AQ131" i="15"/>
  <c r="AP131" i="15"/>
  <c r="AO131" i="15"/>
  <c r="AN131" i="15"/>
  <c r="AM131" i="15"/>
  <c r="AL131" i="15"/>
  <c r="AK131" i="15"/>
  <c r="AJ131" i="15"/>
  <c r="AI131" i="15"/>
  <c r="AH131" i="15"/>
  <c r="AG131" i="15"/>
  <c r="AF131" i="15"/>
  <c r="AE131" i="15"/>
  <c r="AD131" i="15"/>
  <c r="AC131" i="15"/>
  <c r="AB131" i="15"/>
  <c r="AA131" i="15"/>
  <c r="Z131" i="15"/>
  <c r="Y131" i="15"/>
  <c r="X131" i="15"/>
  <c r="W131" i="15"/>
  <c r="V131" i="15"/>
  <c r="U131" i="15"/>
  <c r="T131" i="15"/>
  <c r="S131" i="15"/>
  <c r="R131" i="15"/>
  <c r="Q131" i="15"/>
  <c r="P131" i="15"/>
  <c r="O131" i="15"/>
  <c r="N131" i="15"/>
  <c r="M131" i="15"/>
  <c r="L131" i="15"/>
  <c r="K131" i="15"/>
  <c r="J131" i="15"/>
  <c r="I131" i="15"/>
  <c r="H131" i="15"/>
  <c r="G131" i="15"/>
  <c r="F131" i="15"/>
  <c r="E131" i="15"/>
  <c r="D131" i="15"/>
  <c r="BS130" i="15"/>
  <c r="BR130" i="15"/>
  <c r="BQ130" i="15"/>
  <c r="BP130" i="15"/>
  <c r="BO130" i="15"/>
  <c r="BN130" i="15"/>
  <c r="BM130" i="15"/>
  <c r="BL130" i="15"/>
  <c r="BK130" i="15"/>
  <c r="BJ130" i="15"/>
  <c r="BI130" i="15"/>
  <c r="BH130" i="15"/>
  <c r="BG130" i="15"/>
  <c r="BF130" i="15"/>
  <c r="BE130" i="15"/>
  <c r="BD130" i="15"/>
  <c r="BB130" i="15"/>
  <c r="BA130" i="15"/>
  <c r="AZ130" i="15"/>
  <c r="AY130" i="15"/>
  <c r="AX130" i="15"/>
  <c r="AW130" i="15"/>
  <c r="AV130" i="15"/>
  <c r="AU130" i="15"/>
  <c r="AT130" i="15"/>
  <c r="AS130" i="15"/>
  <c r="AR130" i="15"/>
  <c r="AQ130" i="15"/>
  <c r="AP130" i="15"/>
  <c r="AO130" i="15"/>
  <c r="AN130" i="15"/>
  <c r="AM130" i="15"/>
  <c r="AL130" i="15"/>
  <c r="AK130" i="15"/>
  <c r="AJ130" i="15"/>
  <c r="AI130" i="15"/>
  <c r="AH130" i="15"/>
  <c r="AG130" i="15"/>
  <c r="AF130" i="15"/>
  <c r="AE130" i="15"/>
  <c r="AD130" i="15"/>
  <c r="AC130" i="15"/>
  <c r="AB130" i="15"/>
  <c r="AA130" i="15"/>
  <c r="Z130" i="15"/>
  <c r="Y130" i="15"/>
  <c r="X130" i="15"/>
  <c r="W130" i="15"/>
  <c r="V130" i="15"/>
  <c r="U130" i="15"/>
  <c r="T130" i="15"/>
  <c r="S130" i="15"/>
  <c r="R130" i="15"/>
  <c r="Q130" i="15"/>
  <c r="P130" i="15"/>
  <c r="O130" i="15"/>
  <c r="N130" i="15"/>
  <c r="M130" i="15"/>
  <c r="L130" i="15"/>
  <c r="K130" i="15"/>
  <c r="J130" i="15"/>
  <c r="I130" i="15"/>
  <c r="H130" i="15"/>
  <c r="G130" i="15"/>
  <c r="F130" i="15"/>
  <c r="E130" i="15"/>
  <c r="D130" i="15"/>
  <c r="BS129" i="15"/>
  <c r="BR129" i="15"/>
  <c r="BQ129" i="15"/>
  <c r="BP129" i="15"/>
  <c r="BO129" i="15"/>
  <c r="BN129" i="15"/>
  <c r="BM129" i="15"/>
  <c r="BL129" i="15"/>
  <c r="BK129" i="15"/>
  <c r="BJ129" i="15"/>
  <c r="BI129" i="15"/>
  <c r="BH129" i="15"/>
  <c r="BG129" i="15"/>
  <c r="BF129" i="15"/>
  <c r="BE129" i="15"/>
  <c r="BD129" i="15"/>
  <c r="BC129" i="15"/>
  <c r="BA129" i="15"/>
  <c r="AZ129" i="15"/>
  <c r="AY129" i="15"/>
  <c r="AX129" i="15"/>
  <c r="AW129" i="15"/>
  <c r="AV129" i="15"/>
  <c r="AU129" i="15"/>
  <c r="AT129" i="15"/>
  <c r="AS129" i="15"/>
  <c r="AR129" i="15"/>
  <c r="AQ129" i="15"/>
  <c r="AP129" i="15"/>
  <c r="AO129" i="15"/>
  <c r="AN129" i="15"/>
  <c r="AM129" i="15"/>
  <c r="AL129" i="15"/>
  <c r="AK129" i="15"/>
  <c r="AJ129" i="15"/>
  <c r="AI129" i="15"/>
  <c r="AH129" i="15"/>
  <c r="AG129" i="15"/>
  <c r="AF129" i="15"/>
  <c r="AE129" i="15"/>
  <c r="AD129" i="15"/>
  <c r="AC129" i="15"/>
  <c r="AB129" i="15"/>
  <c r="AA129" i="15"/>
  <c r="Z129" i="15"/>
  <c r="Y129" i="15"/>
  <c r="X129" i="15"/>
  <c r="W129" i="15"/>
  <c r="V129" i="15"/>
  <c r="U129" i="15"/>
  <c r="T129" i="15"/>
  <c r="S129" i="15"/>
  <c r="R129" i="15"/>
  <c r="Q129" i="15"/>
  <c r="P129" i="15"/>
  <c r="O129" i="15"/>
  <c r="N129" i="15"/>
  <c r="M129" i="15"/>
  <c r="L129" i="15"/>
  <c r="K129" i="15"/>
  <c r="J129" i="15"/>
  <c r="I129" i="15"/>
  <c r="H129" i="15"/>
  <c r="G129" i="15"/>
  <c r="F129" i="15"/>
  <c r="E129" i="15"/>
  <c r="D129" i="15"/>
  <c r="BS128" i="15"/>
  <c r="BR128" i="15"/>
  <c r="BQ128" i="15"/>
  <c r="BP128" i="15"/>
  <c r="BO128" i="15"/>
  <c r="BN128" i="15"/>
  <c r="BM128" i="15"/>
  <c r="BL128" i="15"/>
  <c r="BK128" i="15"/>
  <c r="BJ128" i="15"/>
  <c r="BI128" i="15"/>
  <c r="BH128" i="15"/>
  <c r="BG128" i="15"/>
  <c r="BF128" i="15"/>
  <c r="BE128" i="15"/>
  <c r="BD128" i="15"/>
  <c r="BC128" i="15"/>
  <c r="BB128" i="15"/>
  <c r="AZ128" i="15"/>
  <c r="AY128" i="15"/>
  <c r="AX128" i="15"/>
  <c r="AW128" i="15"/>
  <c r="AV128" i="15"/>
  <c r="AU128" i="15"/>
  <c r="AT128" i="15"/>
  <c r="AS128" i="15"/>
  <c r="AR128" i="15"/>
  <c r="AQ128" i="15"/>
  <c r="AP128" i="15"/>
  <c r="AO128" i="15"/>
  <c r="AN128" i="15"/>
  <c r="AM128" i="15"/>
  <c r="AL128" i="15"/>
  <c r="AK128" i="15"/>
  <c r="AJ128" i="15"/>
  <c r="AI128" i="15"/>
  <c r="AH128" i="15"/>
  <c r="AG128" i="15"/>
  <c r="AF128" i="15"/>
  <c r="AE128" i="15"/>
  <c r="AD128" i="15"/>
  <c r="AC128" i="15"/>
  <c r="AB128" i="15"/>
  <c r="AA128" i="15"/>
  <c r="Z128" i="15"/>
  <c r="Y128" i="15"/>
  <c r="X128" i="15"/>
  <c r="W128" i="15"/>
  <c r="V128" i="15"/>
  <c r="U128" i="15"/>
  <c r="T128" i="15"/>
  <c r="S128" i="15"/>
  <c r="R128" i="15"/>
  <c r="Q128" i="15"/>
  <c r="P128" i="15"/>
  <c r="O128" i="15"/>
  <c r="N128" i="15"/>
  <c r="M128" i="15"/>
  <c r="L128" i="15"/>
  <c r="K128" i="15"/>
  <c r="J128" i="15"/>
  <c r="I128" i="15"/>
  <c r="H128" i="15"/>
  <c r="G128" i="15"/>
  <c r="F128" i="15"/>
  <c r="E128" i="15"/>
  <c r="D128" i="15"/>
  <c r="BS127" i="15"/>
  <c r="BR127" i="15"/>
  <c r="BQ127" i="15"/>
  <c r="BP127" i="15"/>
  <c r="BO127" i="15"/>
  <c r="BN127" i="15"/>
  <c r="BM127" i="15"/>
  <c r="BL127" i="15"/>
  <c r="BK127" i="15"/>
  <c r="BJ127" i="15"/>
  <c r="BI127" i="15"/>
  <c r="BH127" i="15"/>
  <c r="BG127" i="15"/>
  <c r="BF127" i="15"/>
  <c r="BE127" i="15"/>
  <c r="BD127" i="15"/>
  <c r="BC127" i="15"/>
  <c r="BB127" i="15"/>
  <c r="BA127" i="15"/>
  <c r="AY127" i="15"/>
  <c r="AX127" i="15"/>
  <c r="AW127" i="15"/>
  <c r="AV127" i="15"/>
  <c r="AU127" i="15"/>
  <c r="AT127" i="15"/>
  <c r="AS127" i="15"/>
  <c r="AR127" i="15"/>
  <c r="AQ127" i="15"/>
  <c r="AP127" i="15"/>
  <c r="AO127" i="15"/>
  <c r="AN127" i="15"/>
  <c r="AM127" i="15"/>
  <c r="AL127" i="15"/>
  <c r="AK127" i="15"/>
  <c r="AJ127" i="15"/>
  <c r="AI127" i="15"/>
  <c r="AH127" i="15"/>
  <c r="AG127" i="15"/>
  <c r="AF127" i="15"/>
  <c r="AE127" i="15"/>
  <c r="AD127" i="15"/>
  <c r="AC127" i="15"/>
  <c r="AB127" i="15"/>
  <c r="AA127" i="15"/>
  <c r="Z127" i="15"/>
  <c r="Y127" i="15"/>
  <c r="X127" i="15"/>
  <c r="W127" i="15"/>
  <c r="V127" i="15"/>
  <c r="U127" i="15"/>
  <c r="T127" i="15"/>
  <c r="S127" i="15"/>
  <c r="R127" i="15"/>
  <c r="Q127" i="15"/>
  <c r="P127" i="15"/>
  <c r="O127" i="15"/>
  <c r="N127" i="15"/>
  <c r="M127" i="15"/>
  <c r="L127" i="15"/>
  <c r="K127" i="15"/>
  <c r="J127" i="15"/>
  <c r="I127" i="15"/>
  <c r="H127" i="15"/>
  <c r="G127" i="15"/>
  <c r="F127" i="15"/>
  <c r="E127" i="15"/>
  <c r="D127" i="15"/>
  <c r="BS126" i="15"/>
  <c r="BR126" i="15"/>
  <c r="BQ126" i="15"/>
  <c r="BP126" i="15"/>
  <c r="BO126" i="15"/>
  <c r="BN126" i="15"/>
  <c r="BM126" i="15"/>
  <c r="BL126" i="15"/>
  <c r="BK126" i="15"/>
  <c r="BJ126" i="15"/>
  <c r="BI126" i="15"/>
  <c r="BH126" i="15"/>
  <c r="BG126" i="15"/>
  <c r="BF126" i="15"/>
  <c r="BE126" i="15"/>
  <c r="BD126" i="15"/>
  <c r="BC126" i="15"/>
  <c r="BB126" i="15"/>
  <c r="BA126" i="15"/>
  <c r="AZ126" i="15"/>
  <c r="AX126" i="15"/>
  <c r="AW126" i="15"/>
  <c r="AV126" i="15"/>
  <c r="AU126" i="15"/>
  <c r="AT126" i="15"/>
  <c r="AS126" i="15"/>
  <c r="AR126" i="15"/>
  <c r="AQ126" i="15"/>
  <c r="AP126" i="15"/>
  <c r="AO126" i="15"/>
  <c r="AN126" i="15"/>
  <c r="AM126" i="15"/>
  <c r="AL126" i="15"/>
  <c r="AK126" i="15"/>
  <c r="AJ126" i="15"/>
  <c r="AI126" i="15"/>
  <c r="AH126" i="15"/>
  <c r="AG126" i="15"/>
  <c r="AF126" i="15"/>
  <c r="AE126" i="15"/>
  <c r="AD126" i="15"/>
  <c r="AC126" i="15"/>
  <c r="AB126" i="15"/>
  <c r="AA126" i="15"/>
  <c r="Z126" i="15"/>
  <c r="Y126" i="15"/>
  <c r="X126" i="15"/>
  <c r="W126" i="15"/>
  <c r="V126" i="15"/>
  <c r="U126" i="15"/>
  <c r="T126" i="15"/>
  <c r="S126" i="15"/>
  <c r="R126" i="15"/>
  <c r="Q126" i="15"/>
  <c r="P126" i="15"/>
  <c r="O126" i="15"/>
  <c r="N126" i="15"/>
  <c r="M126" i="15"/>
  <c r="L126" i="15"/>
  <c r="K126" i="15"/>
  <c r="J126" i="15"/>
  <c r="I126" i="15"/>
  <c r="H126" i="15"/>
  <c r="G126" i="15"/>
  <c r="F126" i="15"/>
  <c r="E126" i="15"/>
  <c r="D126" i="15"/>
  <c r="BS125" i="15"/>
  <c r="BR125" i="15"/>
  <c r="BQ125" i="15"/>
  <c r="BP125" i="15"/>
  <c r="BO125" i="15"/>
  <c r="BN125" i="15"/>
  <c r="BM125" i="15"/>
  <c r="BL125" i="15"/>
  <c r="BK125" i="15"/>
  <c r="BJ125" i="15"/>
  <c r="BI125" i="15"/>
  <c r="BH125" i="15"/>
  <c r="BG125" i="15"/>
  <c r="BF125" i="15"/>
  <c r="BE125" i="15"/>
  <c r="BD125" i="15"/>
  <c r="BC125" i="15"/>
  <c r="BB125" i="15"/>
  <c r="BA125" i="15"/>
  <c r="AZ125" i="15"/>
  <c r="AY125" i="15"/>
  <c r="AW125" i="15"/>
  <c r="AV125" i="15"/>
  <c r="AU125" i="15"/>
  <c r="AT125" i="15"/>
  <c r="AS125" i="15"/>
  <c r="AR125" i="15"/>
  <c r="AQ125" i="15"/>
  <c r="AP125" i="15"/>
  <c r="AO125" i="15"/>
  <c r="AN125" i="15"/>
  <c r="AM125" i="15"/>
  <c r="AL125" i="15"/>
  <c r="AK125" i="15"/>
  <c r="AJ125" i="15"/>
  <c r="AI125" i="15"/>
  <c r="AH125" i="15"/>
  <c r="AG125" i="15"/>
  <c r="AF125" i="15"/>
  <c r="AE125" i="15"/>
  <c r="AD125" i="15"/>
  <c r="AC125" i="15"/>
  <c r="AB125" i="15"/>
  <c r="AA125" i="15"/>
  <c r="Z125" i="15"/>
  <c r="Y125" i="15"/>
  <c r="X125" i="15"/>
  <c r="W125" i="15"/>
  <c r="V125" i="15"/>
  <c r="U125" i="15"/>
  <c r="T125" i="15"/>
  <c r="S125" i="15"/>
  <c r="R125" i="15"/>
  <c r="Q125" i="15"/>
  <c r="P125" i="15"/>
  <c r="O125" i="15"/>
  <c r="N125" i="15"/>
  <c r="M125" i="15"/>
  <c r="L125" i="15"/>
  <c r="K125" i="15"/>
  <c r="J125" i="15"/>
  <c r="I125" i="15"/>
  <c r="H125" i="15"/>
  <c r="G125" i="15"/>
  <c r="F125" i="15"/>
  <c r="E125" i="15"/>
  <c r="D125" i="15"/>
  <c r="BS124" i="15"/>
  <c r="BR124" i="15"/>
  <c r="BQ124" i="15"/>
  <c r="BP124" i="15"/>
  <c r="BO124" i="15"/>
  <c r="BN124" i="15"/>
  <c r="BM124" i="15"/>
  <c r="BL124" i="15"/>
  <c r="BK124" i="15"/>
  <c r="BJ124" i="15"/>
  <c r="BI124" i="15"/>
  <c r="BH124" i="15"/>
  <c r="BG124" i="15"/>
  <c r="BF124" i="15"/>
  <c r="BE124" i="15"/>
  <c r="BD124" i="15"/>
  <c r="BC124" i="15"/>
  <c r="BB124" i="15"/>
  <c r="BA124" i="15"/>
  <c r="AZ124" i="15"/>
  <c r="AY124" i="15"/>
  <c r="AX124" i="15"/>
  <c r="AV124" i="15"/>
  <c r="AU124" i="15"/>
  <c r="AT124" i="15"/>
  <c r="AS124" i="15"/>
  <c r="AR124" i="15"/>
  <c r="AQ124" i="15"/>
  <c r="AP124" i="15"/>
  <c r="AO124" i="15"/>
  <c r="AN124" i="15"/>
  <c r="AM124" i="15"/>
  <c r="AL124" i="15"/>
  <c r="AK124" i="15"/>
  <c r="AJ124" i="15"/>
  <c r="AI124" i="15"/>
  <c r="AH124" i="15"/>
  <c r="AG124" i="15"/>
  <c r="AF124" i="15"/>
  <c r="AE124" i="15"/>
  <c r="AD124" i="15"/>
  <c r="AC124" i="15"/>
  <c r="AB124" i="15"/>
  <c r="AA124" i="15"/>
  <c r="Z124" i="15"/>
  <c r="Y124" i="15"/>
  <c r="X124" i="15"/>
  <c r="W124" i="15"/>
  <c r="V124" i="15"/>
  <c r="U124" i="15"/>
  <c r="T124" i="15"/>
  <c r="S124" i="15"/>
  <c r="R124" i="15"/>
  <c r="Q124" i="15"/>
  <c r="P124" i="15"/>
  <c r="O124" i="15"/>
  <c r="N124" i="15"/>
  <c r="M124" i="15"/>
  <c r="L124" i="15"/>
  <c r="K124" i="15"/>
  <c r="J124" i="15"/>
  <c r="I124" i="15"/>
  <c r="H124" i="15"/>
  <c r="G124" i="15"/>
  <c r="F124" i="15"/>
  <c r="E124" i="15"/>
  <c r="D124" i="15"/>
  <c r="BS123" i="15"/>
  <c r="BR123" i="15"/>
  <c r="BQ123" i="15"/>
  <c r="BP123" i="15"/>
  <c r="BO123" i="15"/>
  <c r="BN123" i="15"/>
  <c r="BM123" i="15"/>
  <c r="BL123" i="15"/>
  <c r="BK123" i="15"/>
  <c r="BJ123" i="15"/>
  <c r="BI123" i="15"/>
  <c r="BH123" i="15"/>
  <c r="BG123" i="15"/>
  <c r="BF123" i="15"/>
  <c r="BE123" i="15"/>
  <c r="BD123" i="15"/>
  <c r="BC123" i="15"/>
  <c r="BB123" i="15"/>
  <c r="BA123" i="15"/>
  <c r="AZ123" i="15"/>
  <c r="AY123" i="15"/>
  <c r="AX123" i="15"/>
  <c r="AW123" i="15"/>
  <c r="AU123" i="15"/>
  <c r="AT123" i="15"/>
  <c r="AS123" i="15"/>
  <c r="AR123" i="15"/>
  <c r="AQ123" i="15"/>
  <c r="AP123" i="15"/>
  <c r="AO123" i="15"/>
  <c r="AN123" i="15"/>
  <c r="AM123" i="15"/>
  <c r="AL123" i="15"/>
  <c r="AK123" i="15"/>
  <c r="AJ123" i="15"/>
  <c r="AI123" i="15"/>
  <c r="AH123" i="15"/>
  <c r="AG123" i="15"/>
  <c r="AF123" i="15"/>
  <c r="AE123" i="15"/>
  <c r="AD123" i="15"/>
  <c r="AC123" i="15"/>
  <c r="AB123" i="15"/>
  <c r="AA123" i="15"/>
  <c r="Z123" i="15"/>
  <c r="Y123" i="15"/>
  <c r="X123" i="15"/>
  <c r="W123" i="15"/>
  <c r="V123" i="15"/>
  <c r="U123" i="15"/>
  <c r="T123" i="15"/>
  <c r="S123" i="15"/>
  <c r="R123" i="15"/>
  <c r="Q123" i="15"/>
  <c r="P123" i="15"/>
  <c r="O123" i="15"/>
  <c r="N123" i="15"/>
  <c r="M123" i="15"/>
  <c r="L123" i="15"/>
  <c r="K123" i="15"/>
  <c r="J123" i="15"/>
  <c r="I123" i="15"/>
  <c r="H123" i="15"/>
  <c r="G123" i="15"/>
  <c r="F123" i="15"/>
  <c r="E123" i="15"/>
  <c r="D123" i="15"/>
  <c r="BS122" i="15"/>
  <c r="BR122" i="15"/>
  <c r="BQ122" i="15"/>
  <c r="BP122" i="15"/>
  <c r="BO122" i="15"/>
  <c r="BN122" i="15"/>
  <c r="BM122" i="15"/>
  <c r="BL122" i="15"/>
  <c r="BK122" i="15"/>
  <c r="BJ122" i="15"/>
  <c r="BI122" i="15"/>
  <c r="BH122" i="15"/>
  <c r="BG122" i="15"/>
  <c r="BF122" i="15"/>
  <c r="BE122" i="15"/>
  <c r="BD122" i="15"/>
  <c r="BC122" i="15"/>
  <c r="BB122" i="15"/>
  <c r="BA122" i="15"/>
  <c r="AZ122" i="15"/>
  <c r="AY122" i="15"/>
  <c r="AX122" i="15"/>
  <c r="AW122" i="15"/>
  <c r="AV122" i="15"/>
  <c r="AT122" i="15"/>
  <c r="AS122" i="15"/>
  <c r="AR122" i="15"/>
  <c r="AQ122" i="15"/>
  <c r="AP122" i="15"/>
  <c r="AO122" i="15"/>
  <c r="AN122" i="15"/>
  <c r="AM122" i="15"/>
  <c r="AL122" i="15"/>
  <c r="AK122" i="15"/>
  <c r="AJ122" i="15"/>
  <c r="AI122" i="15"/>
  <c r="AH122" i="15"/>
  <c r="AG122" i="15"/>
  <c r="AF122" i="15"/>
  <c r="AE122" i="15"/>
  <c r="AD122" i="15"/>
  <c r="AC122" i="15"/>
  <c r="AB122" i="15"/>
  <c r="AA122" i="15"/>
  <c r="Z122" i="15"/>
  <c r="Y122" i="15"/>
  <c r="X122" i="15"/>
  <c r="W122" i="15"/>
  <c r="V122" i="15"/>
  <c r="U122" i="15"/>
  <c r="T122" i="15"/>
  <c r="S122" i="15"/>
  <c r="R122" i="15"/>
  <c r="Q122" i="15"/>
  <c r="P122" i="15"/>
  <c r="O122" i="15"/>
  <c r="N122" i="15"/>
  <c r="M122" i="15"/>
  <c r="L122" i="15"/>
  <c r="K122" i="15"/>
  <c r="J122" i="15"/>
  <c r="I122" i="15"/>
  <c r="H122" i="15"/>
  <c r="G122" i="15"/>
  <c r="F122" i="15"/>
  <c r="E122" i="15"/>
  <c r="D122" i="15"/>
  <c r="BS121" i="15"/>
  <c r="BR121" i="15"/>
  <c r="BQ121" i="15"/>
  <c r="BP121" i="15"/>
  <c r="BO121" i="15"/>
  <c r="BN121" i="15"/>
  <c r="BM121" i="15"/>
  <c r="BL121" i="15"/>
  <c r="BK121" i="15"/>
  <c r="BJ121" i="15"/>
  <c r="BI121" i="15"/>
  <c r="BH121" i="15"/>
  <c r="BG121" i="15"/>
  <c r="BF121" i="15"/>
  <c r="BE121" i="15"/>
  <c r="BD121" i="15"/>
  <c r="BC121" i="15"/>
  <c r="BB121" i="15"/>
  <c r="BA121" i="15"/>
  <c r="AZ121" i="15"/>
  <c r="AY121" i="15"/>
  <c r="AX121" i="15"/>
  <c r="AW121" i="15"/>
  <c r="AV121" i="15"/>
  <c r="AU121" i="15"/>
  <c r="AS121" i="15"/>
  <c r="AR121" i="15"/>
  <c r="AQ121" i="15"/>
  <c r="AP121" i="15"/>
  <c r="AO121" i="15"/>
  <c r="AN121" i="15"/>
  <c r="AM121" i="15"/>
  <c r="AL121" i="15"/>
  <c r="AK121" i="15"/>
  <c r="AJ121" i="15"/>
  <c r="AI121" i="15"/>
  <c r="AH121" i="15"/>
  <c r="AG121" i="15"/>
  <c r="AF121" i="15"/>
  <c r="AE121" i="15"/>
  <c r="AD121" i="15"/>
  <c r="AC121" i="15"/>
  <c r="AB121" i="15"/>
  <c r="AA121" i="15"/>
  <c r="Z121" i="15"/>
  <c r="Y121" i="15"/>
  <c r="X121" i="15"/>
  <c r="W121" i="15"/>
  <c r="V121" i="15"/>
  <c r="U121" i="15"/>
  <c r="T121" i="15"/>
  <c r="S121" i="15"/>
  <c r="R121" i="15"/>
  <c r="Q121" i="15"/>
  <c r="P121" i="15"/>
  <c r="O121" i="15"/>
  <c r="N121" i="15"/>
  <c r="M121" i="15"/>
  <c r="L121" i="15"/>
  <c r="K121" i="15"/>
  <c r="J121" i="15"/>
  <c r="I121" i="15"/>
  <c r="H121" i="15"/>
  <c r="G121" i="15"/>
  <c r="F121" i="15"/>
  <c r="E121" i="15"/>
  <c r="D121" i="15"/>
  <c r="BS120" i="15"/>
  <c r="BR120" i="15"/>
  <c r="BQ120" i="15"/>
  <c r="BP120" i="15"/>
  <c r="BO120" i="15"/>
  <c r="BN120" i="15"/>
  <c r="BM120" i="15"/>
  <c r="BL120" i="15"/>
  <c r="BK120" i="15"/>
  <c r="BJ120" i="15"/>
  <c r="BI120" i="15"/>
  <c r="BH120" i="15"/>
  <c r="BG120" i="15"/>
  <c r="BF120" i="15"/>
  <c r="BE120" i="15"/>
  <c r="BD120" i="15"/>
  <c r="BC120" i="15"/>
  <c r="BB120" i="15"/>
  <c r="BA120" i="15"/>
  <c r="AZ120" i="15"/>
  <c r="AY120" i="15"/>
  <c r="AX120" i="15"/>
  <c r="AW120" i="15"/>
  <c r="AV120" i="15"/>
  <c r="AU120" i="15"/>
  <c r="AT120" i="15"/>
  <c r="AR120" i="15"/>
  <c r="AQ120" i="15"/>
  <c r="AP120" i="15"/>
  <c r="AO120" i="15"/>
  <c r="AN120" i="15"/>
  <c r="AM120" i="15"/>
  <c r="AL120" i="15"/>
  <c r="AK120" i="15"/>
  <c r="AJ120" i="15"/>
  <c r="AI120" i="15"/>
  <c r="AH120" i="15"/>
  <c r="AG120" i="15"/>
  <c r="AF120" i="15"/>
  <c r="AE120" i="15"/>
  <c r="AD120" i="15"/>
  <c r="AC120" i="15"/>
  <c r="AB120" i="15"/>
  <c r="AA120" i="15"/>
  <c r="Z120" i="15"/>
  <c r="Y120" i="15"/>
  <c r="X120" i="15"/>
  <c r="W120" i="15"/>
  <c r="V120" i="15"/>
  <c r="U120" i="15"/>
  <c r="T120" i="15"/>
  <c r="S120" i="15"/>
  <c r="R120" i="15"/>
  <c r="Q120" i="15"/>
  <c r="P120" i="15"/>
  <c r="O120" i="15"/>
  <c r="N120" i="15"/>
  <c r="M120" i="15"/>
  <c r="L120" i="15"/>
  <c r="K120" i="15"/>
  <c r="J120" i="15"/>
  <c r="I120" i="15"/>
  <c r="H120" i="15"/>
  <c r="G120" i="15"/>
  <c r="F120" i="15"/>
  <c r="E120" i="15"/>
  <c r="D120" i="15"/>
  <c r="BS119" i="15"/>
  <c r="BR119" i="15"/>
  <c r="BQ119" i="15"/>
  <c r="BP119" i="15"/>
  <c r="BO119" i="15"/>
  <c r="BN119" i="15"/>
  <c r="BM119" i="15"/>
  <c r="BL119" i="15"/>
  <c r="BK119" i="15"/>
  <c r="BJ119" i="15"/>
  <c r="BI119" i="15"/>
  <c r="BH119" i="15"/>
  <c r="BG119" i="15"/>
  <c r="BF119" i="15"/>
  <c r="BE119" i="15"/>
  <c r="BD119" i="15"/>
  <c r="BC119" i="15"/>
  <c r="BB119" i="15"/>
  <c r="BA119" i="15"/>
  <c r="AZ119" i="15"/>
  <c r="AY119" i="15"/>
  <c r="AX119" i="15"/>
  <c r="AW119" i="15"/>
  <c r="AV119" i="15"/>
  <c r="AU119" i="15"/>
  <c r="AT119" i="15"/>
  <c r="AS119" i="15"/>
  <c r="AQ119" i="15"/>
  <c r="AP119" i="15"/>
  <c r="AO119" i="15"/>
  <c r="AN119" i="15"/>
  <c r="AM119" i="15"/>
  <c r="AL119" i="15"/>
  <c r="AK119" i="15"/>
  <c r="AJ119" i="15"/>
  <c r="AI119" i="15"/>
  <c r="AH119" i="15"/>
  <c r="AG119" i="15"/>
  <c r="AF119" i="15"/>
  <c r="AE119" i="15"/>
  <c r="AD119" i="15"/>
  <c r="AC119" i="15"/>
  <c r="AB119" i="15"/>
  <c r="AA119" i="15"/>
  <c r="Z119" i="15"/>
  <c r="Y119" i="15"/>
  <c r="X119" i="15"/>
  <c r="W119" i="15"/>
  <c r="V119" i="15"/>
  <c r="U119" i="15"/>
  <c r="T119" i="15"/>
  <c r="S119" i="15"/>
  <c r="R119" i="15"/>
  <c r="Q119" i="15"/>
  <c r="P119" i="15"/>
  <c r="O119" i="15"/>
  <c r="N119" i="15"/>
  <c r="M119" i="15"/>
  <c r="L119" i="15"/>
  <c r="K119" i="15"/>
  <c r="J119" i="15"/>
  <c r="I119" i="15"/>
  <c r="H119" i="15"/>
  <c r="G119" i="15"/>
  <c r="F119" i="15"/>
  <c r="E119" i="15"/>
  <c r="D119" i="15"/>
  <c r="BS118" i="15"/>
  <c r="BR118" i="15"/>
  <c r="BQ118" i="15"/>
  <c r="BP118" i="15"/>
  <c r="BO118" i="15"/>
  <c r="BN118" i="15"/>
  <c r="BM118" i="15"/>
  <c r="BL118" i="15"/>
  <c r="BK118" i="15"/>
  <c r="BJ118" i="15"/>
  <c r="BI118" i="15"/>
  <c r="BH118" i="15"/>
  <c r="BG118" i="15"/>
  <c r="BF118" i="15"/>
  <c r="BE118" i="15"/>
  <c r="BD118" i="15"/>
  <c r="BC118" i="15"/>
  <c r="BB118" i="15"/>
  <c r="BA118" i="15"/>
  <c r="AZ118" i="15"/>
  <c r="AY118" i="15"/>
  <c r="AX118" i="15"/>
  <c r="AW118" i="15"/>
  <c r="AV118" i="15"/>
  <c r="AU118" i="15"/>
  <c r="AT118" i="15"/>
  <c r="AS118" i="15"/>
  <c r="AR118" i="15"/>
  <c r="AP118" i="15"/>
  <c r="AO118" i="15"/>
  <c r="AN118" i="15"/>
  <c r="AM118" i="15"/>
  <c r="AL118" i="15"/>
  <c r="AK118" i="15"/>
  <c r="AJ118" i="15"/>
  <c r="AI118" i="15"/>
  <c r="AH118" i="15"/>
  <c r="AG118" i="15"/>
  <c r="AF118" i="15"/>
  <c r="AE118" i="15"/>
  <c r="AD118" i="15"/>
  <c r="AC118" i="15"/>
  <c r="AB118" i="15"/>
  <c r="AA118" i="15"/>
  <c r="Z118" i="15"/>
  <c r="Y118" i="15"/>
  <c r="X118" i="15"/>
  <c r="W118" i="15"/>
  <c r="V118" i="15"/>
  <c r="U118" i="15"/>
  <c r="T118" i="15"/>
  <c r="S118" i="15"/>
  <c r="R118" i="15"/>
  <c r="Q118" i="15"/>
  <c r="P118" i="15"/>
  <c r="O118" i="15"/>
  <c r="N118" i="15"/>
  <c r="M118" i="15"/>
  <c r="L118" i="15"/>
  <c r="K118" i="15"/>
  <c r="J118" i="15"/>
  <c r="I118" i="15"/>
  <c r="H118" i="15"/>
  <c r="G118" i="15"/>
  <c r="F118" i="15"/>
  <c r="E118" i="15"/>
  <c r="D118" i="15"/>
  <c r="BS117" i="15"/>
  <c r="BR117" i="15"/>
  <c r="BQ117" i="15"/>
  <c r="BP117" i="15"/>
  <c r="BO117" i="15"/>
  <c r="BN117" i="15"/>
  <c r="BM117" i="15"/>
  <c r="BL117" i="15"/>
  <c r="BK117" i="15"/>
  <c r="BJ117" i="15"/>
  <c r="BI117" i="15"/>
  <c r="BH117" i="15"/>
  <c r="BG117" i="15"/>
  <c r="BF117" i="15"/>
  <c r="BE117" i="15"/>
  <c r="BD117" i="15"/>
  <c r="BC117" i="15"/>
  <c r="BB117" i="15"/>
  <c r="BA117" i="15"/>
  <c r="AZ117" i="15"/>
  <c r="AY117" i="15"/>
  <c r="AX117" i="15"/>
  <c r="AW117" i="15"/>
  <c r="AV117" i="15"/>
  <c r="AU117" i="15"/>
  <c r="AT117" i="15"/>
  <c r="AS117" i="15"/>
  <c r="AR117" i="15"/>
  <c r="AQ117" i="15"/>
  <c r="AO117" i="15"/>
  <c r="AN117" i="15"/>
  <c r="AM117" i="15"/>
  <c r="AL117" i="15"/>
  <c r="AK117" i="15"/>
  <c r="AJ117" i="15"/>
  <c r="AI117" i="15"/>
  <c r="AH117" i="15"/>
  <c r="AG117" i="15"/>
  <c r="AF117" i="15"/>
  <c r="AE117" i="15"/>
  <c r="AD117" i="15"/>
  <c r="AC117" i="15"/>
  <c r="AB117" i="15"/>
  <c r="AA117" i="15"/>
  <c r="Z117" i="15"/>
  <c r="Y117" i="15"/>
  <c r="X117" i="15"/>
  <c r="W117" i="15"/>
  <c r="V117" i="15"/>
  <c r="U117" i="15"/>
  <c r="T117" i="15"/>
  <c r="S117" i="15"/>
  <c r="R117" i="15"/>
  <c r="Q117" i="15"/>
  <c r="P117" i="15"/>
  <c r="O117" i="15"/>
  <c r="N117" i="15"/>
  <c r="M117" i="15"/>
  <c r="L117" i="15"/>
  <c r="K117" i="15"/>
  <c r="J117" i="15"/>
  <c r="I117" i="15"/>
  <c r="H117" i="15"/>
  <c r="G117" i="15"/>
  <c r="F117" i="15"/>
  <c r="E117" i="15"/>
  <c r="D117" i="15"/>
  <c r="BS116" i="15"/>
  <c r="BR116" i="15"/>
  <c r="BQ116" i="15"/>
  <c r="BP116" i="15"/>
  <c r="BO116" i="15"/>
  <c r="BN116" i="15"/>
  <c r="BM116" i="15"/>
  <c r="BL116" i="15"/>
  <c r="BK116" i="15"/>
  <c r="BJ116" i="15"/>
  <c r="BI116" i="15"/>
  <c r="BH116" i="15"/>
  <c r="BG116" i="15"/>
  <c r="BF116" i="15"/>
  <c r="BE116" i="15"/>
  <c r="BD116" i="15"/>
  <c r="BC116" i="15"/>
  <c r="BB116" i="15"/>
  <c r="BA116" i="15"/>
  <c r="AZ116" i="15"/>
  <c r="AY116" i="15"/>
  <c r="AX116" i="15"/>
  <c r="AW116" i="15"/>
  <c r="AV116" i="15"/>
  <c r="AU116" i="15"/>
  <c r="AT116" i="15"/>
  <c r="AS116" i="15"/>
  <c r="AR116" i="15"/>
  <c r="AQ116" i="15"/>
  <c r="AP116" i="15"/>
  <c r="AN116" i="15"/>
  <c r="AM116" i="15"/>
  <c r="AL116" i="15"/>
  <c r="AK116" i="15"/>
  <c r="AJ116" i="15"/>
  <c r="AI116" i="15"/>
  <c r="AH116" i="15"/>
  <c r="AG116" i="15"/>
  <c r="AF116" i="15"/>
  <c r="AE116" i="15"/>
  <c r="AD116" i="15"/>
  <c r="AC116" i="15"/>
  <c r="AB116" i="15"/>
  <c r="AA116" i="15"/>
  <c r="Z116" i="15"/>
  <c r="Y116" i="15"/>
  <c r="X116" i="15"/>
  <c r="W116" i="15"/>
  <c r="V116" i="15"/>
  <c r="U116" i="15"/>
  <c r="T116" i="15"/>
  <c r="S116" i="15"/>
  <c r="R116" i="15"/>
  <c r="Q116" i="15"/>
  <c r="P116" i="15"/>
  <c r="O116" i="15"/>
  <c r="N116" i="15"/>
  <c r="M116" i="15"/>
  <c r="L116" i="15"/>
  <c r="K116" i="15"/>
  <c r="J116" i="15"/>
  <c r="I116" i="15"/>
  <c r="H116" i="15"/>
  <c r="G116" i="15"/>
  <c r="F116" i="15"/>
  <c r="E116" i="15"/>
  <c r="D116" i="15"/>
  <c r="BS115" i="15"/>
  <c r="BR115" i="15"/>
  <c r="BQ115" i="15"/>
  <c r="BP115" i="15"/>
  <c r="BO115" i="15"/>
  <c r="BN115" i="15"/>
  <c r="BM115" i="15"/>
  <c r="BL115" i="15"/>
  <c r="BK115" i="15"/>
  <c r="BJ115" i="15"/>
  <c r="BI115" i="15"/>
  <c r="BH115" i="15"/>
  <c r="BG115" i="15"/>
  <c r="BF115" i="15"/>
  <c r="BE115" i="15"/>
  <c r="BD115" i="15"/>
  <c r="BC115" i="15"/>
  <c r="BB115" i="15"/>
  <c r="BA115" i="15"/>
  <c r="AZ115" i="15"/>
  <c r="AY115" i="15"/>
  <c r="AX115" i="15"/>
  <c r="AW115" i="15"/>
  <c r="AV115" i="15"/>
  <c r="AU115" i="15"/>
  <c r="AT115" i="15"/>
  <c r="AS115" i="15"/>
  <c r="AR115" i="15"/>
  <c r="AQ115" i="15"/>
  <c r="AP115" i="15"/>
  <c r="AO115" i="15"/>
  <c r="AM115" i="15"/>
  <c r="AL115" i="15"/>
  <c r="AK115" i="15"/>
  <c r="AJ115" i="15"/>
  <c r="AI115" i="15"/>
  <c r="AH115" i="15"/>
  <c r="AG115" i="15"/>
  <c r="AF115" i="15"/>
  <c r="AE115" i="15"/>
  <c r="AD115" i="15"/>
  <c r="AC115" i="15"/>
  <c r="AB115" i="15"/>
  <c r="AA115" i="15"/>
  <c r="Z115" i="15"/>
  <c r="Y115" i="15"/>
  <c r="X115" i="15"/>
  <c r="W115" i="15"/>
  <c r="V115" i="15"/>
  <c r="U115" i="15"/>
  <c r="T115" i="15"/>
  <c r="S115" i="15"/>
  <c r="R115" i="15"/>
  <c r="Q115" i="15"/>
  <c r="P115" i="15"/>
  <c r="O115" i="15"/>
  <c r="N115" i="15"/>
  <c r="M115" i="15"/>
  <c r="L115" i="15"/>
  <c r="K115" i="15"/>
  <c r="J115" i="15"/>
  <c r="I115" i="15"/>
  <c r="H115" i="15"/>
  <c r="G115" i="15"/>
  <c r="F115" i="15"/>
  <c r="E115" i="15"/>
  <c r="D115" i="15"/>
  <c r="BS114" i="15"/>
  <c r="BR114" i="15"/>
  <c r="BQ114" i="15"/>
  <c r="BP114" i="15"/>
  <c r="BO114" i="15"/>
  <c r="BN114" i="15"/>
  <c r="BM114" i="15"/>
  <c r="BL114" i="15"/>
  <c r="BK114" i="15"/>
  <c r="BJ114" i="15"/>
  <c r="BI114" i="15"/>
  <c r="BH114" i="15"/>
  <c r="BG114" i="15"/>
  <c r="BF114" i="15"/>
  <c r="BE114" i="15"/>
  <c r="BD114" i="15"/>
  <c r="BC114" i="15"/>
  <c r="BB114" i="15"/>
  <c r="BA114" i="15"/>
  <c r="AZ114" i="15"/>
  <c r="AY114" i="15"/>
  <c r="AX114" i="15"/>
  <c r="AW114" i="15"/>
  <c r="AV114" i="15"/>
  <c r="AU114" i="15"/>
  <c r="AT114" i="15"/>
  <c r="AS114" i="15"/>
  <c r="AR114" i="15"/>
  <c r="AQ114" i="15"/>
  <c r="AP114" i="15"/>
  <c r="AO114" i="15"/>
  <c r="AN114" i="15"/>
  <c r="AL114" i="15"/>
  <c r="AK114" i="15"/>
  <c r="AJ114" i="15"/>
  <c r="AI114" i="15"/>
  <c r="AH114" i="15"/>
  <c r="AG114" i="15"/>
  <c r="AF114" i="15"/>
  <c r="AE114" i="15"/>
  <c r="AD114" i="15"/>
  <c r="AC114" i="15"/>
  <c r="AB114" i="15"/>
  <c r="AA114" i="15"/>
  <c r="Z114" i="15"/>
  <c r="Y114" i="15"/>
  <c r="X114" i="15"/>
  <c r="W114" i="15"/>
  <c r="V114" i="15"/>
  <c r="U114" i="15"/>
  <c r="T114" i="15"/>
  <c r="S114" i="15"/>
  <c r="R114" i="15"/>
  <c r="Q114" i="15"/>
  <c r="P114" i="15"/>
  <c r="O114" i="15"/>
  <c r="N114" i="15"/>
  <c r="M114" i="15"/>
  <c r="L114" i="15"/>
  <c r="K114" i="15"/>
  <c r="J114" i="15"/>
  <c r="I114" i="15"/>
  <c r="H114" i="15"/>
  <c r="G114" i="15"/>
  <c r="F114" i="15"/>
  <c r="E114" i="15"/>
  <c r="D114" i="15"/>
  <c r="BS113" i="15"/>
  <c r="BR113" i="15"/>
  <c r="BQ113" i="15"/>
  <c r="BP113" i="15"/>
  <c r="BO113" i="15"/>
  <c r="BN113" i="15"/>
  <c r="BM113" i="15"/>
  <c r="BL113" i="15"/>
  <c r="BK113" i="15"/>
  <c r="BJ113" i="15"/>
  <c r="BI113" i="15"/>
  <c r="BH113" i="15"/>
  <c r="BG113" i="15"/>
  <c r="BF113" i="15"/>
  <c r="BE113" i="15"/>
  <c r="BD113" i="15"/>
  <c r="BC113" i="15"/>
  <c r="BB113" i="15"/>
  <c r="BA113" i="15"/>
  <c r="AZ113" i="15"/>
  <c r="AY113" i="15"/>
  <c r="AX113" i="15"/>
  <c r="AW113" i="15"/>
  <c r="AV113" i="15"/>
  <c r="AU113" i="15"/>
  <c r="AT113" i="15"/>
  <c r="AS113" i="15"/>
  <c r="AR113" i="15"/>
  <c r="AQ113" i="15"/>
  <c r="AP113" i="15"/>
  <c r="AO113" i="15"/>
  <c r="AN113" i="15"/>
  <c r="AM113" i="15"/>
  <c r="AK113" i="15"/>
  <c r="AJ113" i="15"/>
  <c r="AI113" i="15"/>
  <c r="AH113" i="15"/>
  <c r="AG113" i="15"/>
  <c r="AF113" i="15"/>
  <c r="AE113" i="15"/>
  <c r="AD113" i="15"/>
  <c r="AC113" i="15"/>
  <c r="AB113" i="15"/>
  <c r="AA113" i="15"/>
  <c r="Z113" i="15"/>
  <c r="Y113" i="15"/>
  <c r="X113" i="15"/>
  <c r="W113" i="15"/>
  <c r="V113" i="15"/>
  <c r="U113" i="15"/>
  <c r="T113" i="15"/>
  <c r="S113" i="15"/>
  <c r="R113" i="15"/>
  <c r="Q113" i="15"/>
  <c r="P113" i="15"/>
  <c r="O113" i="15"/>
  <c r="N113" i="15"/>
  <c r="M113" i="15"/>
  <c r="L113" i="15"/>
  <c r="K113" i="15"/>
  <c r="J113" i="15"/>
  <c r="I113" i="15"/>
  <c r="H113" i="15"/>
  <c r="G113" i="15"/>
  <c r="F113" i="15"/>
  <c r="E113" i="15"/>
  <c r="D113" i="15"/>
  <c r="BS112" i="15"/>
  <c r="BR112" i="15"/>
  <c r="BQ112" i="15"/>
  <c r="BP112" i="15"/>
  <c r="BO112" i="15"/>
  <c r="BN112" i="15"/>
  <c r="BM112" i="15"/>
  <c r="BL112" i="15"/>
  <c r="BK112" i="15"/>
  <c r="BJ112" i="15"/>
  <c r="BI112" i="15"/>
  <c r="BH112" i="15"/>
  <c r="BG112" i="15"/>
  <c r="BF112" i="15"/>
  <c r="BE112" i="15"/>
  <c r="BD112" i="15"/>
  <c r="BC112" i="15"/>
  <c r="BB112" i="15"/>
  <c r="BA112" i="15"/>
  <c r="AZ112" i="15"/>
  <c r="AY112" i="15"/>
  <c r="AX112" i="15"/>
  <c r="AW112" i="15"/>
  <c r="AV112" i="15"/>
  <c r="AU112" i="15"/>
  <c r="AT112" i="15"/>
  <c r="AS112" i="15"/>
  <c r="AR112" i="15"/>
  <c r="AQ112" i="15"/>
  <c r="AP112" i="15"/>
  <c r="AO112" i="15"/>
  <c r="AN112" i="15"/>
  <c r="AM112" i="15"/>
  <c r="AL112" i="15"/>
  <c r="AJ112" i="15"/>
  <c r="AI112" i="15"/>
  <c r="AH112" i="15"/>
  <c r="AG112" i="15"/>
  <c r="AF112" i="15"/>
  <c r="AE112" i="15"/>
  <c r="AD112" i="15"/>
  <c r="AC112" i="15"/>
  <c r="AB112" i="15"/>
  <c r="AA112" i="15"/>
  <c r="Z112" i="15"/>
  <c r="Y112" i="15"/>
  <c r="X112" i="15"/>
  <c r="W112" i="15"/>
  <c r="V112" i="15"/>
  <c r="U112" i="15"/>
  <c r="T112" i="15"/>
  <c r="S112" i="15"/>
  <c r="R112" i="15"/>
  <c r="Q112" i="15"/>
  <c r="P112" i="15"/>
  <c r="O112" i="15"/>
  <c r="N112" i="15"/>
  <c r="M112" i="15"/>
  <c r="L112" i="15"/>
  <c r="K112" i="15"/>
  <c r="J112" i="15"/>
  <c r="I112" i="15"/>
  <c r="H112" i="15"/>
  <c r="G112" i="15"/>
  <c r="F112" i="15"/>
  <c r="E112" i="15"/>
  <c r="D112" i="15"/>
  <c r="BS111" i="15"/>
  <c r="BR111" i="15"/>
  <c r="BQ111" i="15"/>
  <c r="BP111" i="15"/>
  <c r="BO111" i="15"/>
  <c r="BN111" i="15"/>
  <c r="BM111" i="15"/>
  <c r="BL111" i="15"/>
  <c r="BK111" i="15"/>
  <c r="BJ111" i="15"/>
  <c r="BI111" i="15"/>
  <c r="BH111" i="15"/>
  <c r="BG111" i="15"/>
  <c r="BF111" i="15"/>
  <c r="BE111" i="15"/>
  <c r="BD111" i="15"/>
  <c r="BC111" i="15"/>
  <c r="BB111" i="15"/>
  <c r="BA111" i="15"/>
  <c r="AZ111" i="15"/>
  <c r="AY111" i="15"/>
  <c r="AX111" i="15"/>
  <c r="AW111" i="15"/>
  <c r="AV111" i="15"/>
  <c r="AU111" i="15"/>
  <c r="AT111" i="15"/>
  <c r="AS111" i="15"/>
  <c r="AR111" i="15"/>
  <c r="AQ111" i="15"/>
  <c r="AP111" i="15"/>
  <c r="AO111" i="15"/>
  <c r="AN111" i="15"/>
  <c r="AM111" i="15"/>
  <c r="AL111" i="15"/>
  <c r="AK111" i="15"/>
  <c r="AI111" i="15"/>
  <c r="AH111" i="15"/>
  <c r="AG111" i="15"/>
  <c r="AF111" i="15"/>
  <c r="AE111" i="15"/>
  <c r="AD111" i="15"/>
  <c r="AC111" i="15"/>
  <c r="AB111" i="15"/>
  <c r="AA111" i="15"/>
  <c r="Z111" i="15"/>
  <c r="Y111" i="15"/>
  <c r="X111" i="15"/>
  <c r="W111" i="15"/>
  <c r="V111" i="15"/>
  <c r="U111" i="15"/>
  <c r="T111" i="15"/>
  <c r="S111" i="15"/>
  <c r="R111" i="15"/>
  <c r="Q111" i="15"/>
  <c r="P111" i="15"/>
  <c r="O111" i="15"/>
  <c r="N111" i="15"/>
  <c r="M111" i="15"/>
  <c r="L111" i="15"/>
  <c r="K111" i="15"/>
  <c r="J111" i="15"/>
  <c r="I111" i="15"/>
  <c r="H111" i="15"/>
  <c r="G111" i="15"/>
  <c r="F111" i="15"/>
  <c r="E111" i="15"/>
  <c r="D111" i="15"/>
  <c r="BS110" i="15"/>
  <c r="BR110" i="15"/>
  <c r="BQ110" i="15"/>
  <c r="BP110" i="15"/>
  <c r="BO110" i="15"/>
  <c r="BN110" i="15"/>
  <c r="BM110" i="15"/>
  <c r="BL110" i="15"/>
  <c r="BK110" i="15"/>
  <c r="BJ110" i="15"/>
  <c r="BI110" i="15"/>
  <c r="BH110" i="15"/>
  <c r="BG110" i="15"/>
  <c r="BF110" i="15"/>
  <c r="BE110" i="15"/>
  <c r="BD110" i="15"/>
  <c r="BC110" i="15"/>
  <c r="BB110" i="15"/>
  <c r="BA110" i="15"/>
  <c r="AZ110" i="15"/>
  <c r="AY110" i="15"/>
  <c r="AX110" i="15"/>
  <c r="AW110" i="15"/>
  <c r="AV110" i="15"/>
  <c r="AU110" i="15"/>
  <c r="AT110" i="15"/>
  <c r="AS110" i="15"/>
  <c r="AR110" i="15"/>
  <c r="AQ110" i="15"/>
  <c r="AP110" i="15"/>
  <c r="AO110" i="15"/>
  <c r="AN110" i="15"/>
  <c r="AM110" i="15"/>
  <c r="AL110" i="15"/>
  <c r="AK110" i="15"/>
  <c r="AJ110" i="15"/>
  <c r="AH110" i="15"/>
  <c r="AG110" i="15"/>
  <c r="AF110" i="15"/>
  <c r="AE110" i="15"/>
  <c r="AD110" i="15"/>
  <c r="AC110" i="15"/>
  <c r="AB110" i="15"/>
  <c r="AA110" i="15"/>
  <c r="Z110" i="15"/>
  <c r="Y110" i="15"/>
  <c r="X110" i="15"/>
  <c r="W110" i="15"/>
  <c r="V110" i="15"/>
  <c r="U110" i="15"/>
  <c r="T110" i="15"/>
  <c r="S110" i="15"/>
  <c r="R110" i="15"/>
  <c r="Q110" i="15"/>
  <c r="P110" i="15"/>
  <c r="O110" i="15"/>
  <c r="N110" i="15"/>
  <c r="M110" i="15"/>
  <c r="L110" i="15"/>
  <c r="K110" i="15"/>
  <c r="J110" i="15"/>
  <c r="I110" i="15"/>
  <c r="H110" i="15"/>
  <c r="G110" i="15"/>
  <c r="F110" i="15"/>
  <c r="E110" i="15"/>
  <c r="D110" i="15"/>
  <c r="BS109" i="15"/>
  <c r="BR109" i="15"/>
  <c r="BQ109" i="15"/>
  <c r="BP109" i="15"/>
  <c r="BO109" i="15"/>
  <c r="BN109" i="15"/>
  <c r="BM109" i="15"/>
  <c r="BL109" i="15"/>
  <c r="BK109" i="15"/>
  <c r="BJ109" i="15"/>
  <c r="BI109" i="15"/>
  <c r="BH109" i="15"/>
  <c r="BG109" i="15"/>
  <c r="BF109" i="15"/>
  <c r="BE109" i="15"/>
  <c r="BD109" i="15"/>
  <c r="BC109" i="15"/>
  <c r="BB109" i="15"/>
  <c r="BA109" i="15"/>
  <c r="AZ109" i="15"/>
  <c r="AY109" i="15"/>
  <c r="AX109" i="15"/>
  <c r="AW109" i="15"/>
  <c r="AV109" i="15"/>
  <c r="AU109" i="15"/>
  <c r="AT109" i="15"/>
  <c r="AS109" i="15"/>
  <c r="AR109" i="15"/>
  <c r="AQ109" i="15"/>
  <c r="AP109" i="15"/>
  <c r="AO109" i="15"/>
  <c r="AN109" i="15"/>
  <c r="AM109" i="15"/>
  <c r="AL109" i="15"/>
  <c r="AK109" i="15"/>
  <c r="AJ109" i="15"/>
  <c r="AI109" i="15"/>
  <c r="AG109" i="15"/>
  <c r="AF109" i="15"/>
  <c r="AE109" i="15"/>
  <c r="AD109" i="15"/>
  <c r="AC109" i="15"/>
  <c r="AB109" i="15"/>
  <c r="AA109" i="15"/>
  <c r="Z109" i="15"/>
  <c r="Y109" i="15"/>
  <c r="X109" i="15"/>
  <c r="W109" i="15"/>
  <c r="V109" i="15"/>
  <c r="U109" i="15"/>
  <c r="T109" i="15"/>
  <c r="S109" i="15"/>
  <c r="R109" i="15"/>
  <c r="Q109" i="15"/>
  <c r="P109" i="15"/>
  <c r="O109" i="15"/>
  <c r="N109" i="15"/>
  <c r="M109" i="15"/>
  <c r="L109" i="15"/>
  <c r="K109" i="15"/>
  <c r="J109" i="15"/>
  <c r="I109" i="15"/>
  <c r="H109" i="15"/>
  <c r="G109" i="15"/>
  <c r="F109" i="15"/>
  <c r="E109" i="15"/>
  <c r="D109" i="15"/>
  <c r="BS108" i="15"/>
  <c r="BR108" i="15"/>
  <c r="BQ108" i="15"/>
  <c r="BP108" i="15"/>
  <c r="BO108" i="15"/>
  <c r="BN108" i="15"/>
  <c r="BM108" i="15"/>
  <c r="BL108" i="15"/>
  <c r="BK108" i="15"/>
  <c r="BJ108" i="15"/>
  <c r="BI108" i="15"/>
  <c r="BH108" i="15"/>
  <c r="BG108" i="15"/>
  <c r="BF108" i="15"/>
  <c r="BE108" i="15"/>
  <c r="BD108" i="15"/>
  <c r="BC108" i="15"/>
  <c r="BB108" i="15"/>
  <c r="BA108" i="15"/>
  <c r="AZ108" i="15"/>
  <c r="AY108" i="15"/>
  <c r="AX108" i="15"/>
  <c r="AW108" i="15"/>
  <c r="AV108" i="15"/>
  <c r="AU108" i="15"/>
  <c r="AT108" i="15"/>
  <c r="AS108" i="15"/>
  <c r="AR108" i="15"/>
  <c r="AQ108" i="15"/>
  <c r="AP108" i="15"/>
  <c r="AO108" i="15"/>
  <c r="AN108" i="15"/>
  <c r="AM108" i="15"/>
  <c r="AL108" i="15"/>
  <c r="AK108" i="15"/>
  <c r="AJ108" i="15"/>
  <c r="AI108" i="15"/>
  <c r="AH108" i="15"/>
  <c r="AF108" i="15"/>
  <c r="AE108" i="15"/>
  <c r="AD108" i="15"/>
  <c r="AC108" i="15"/>
  <c r="AB108" i="15"/>
  <c r="AA108" i="15"/>
  <c r="Z108" i="15"/>
  <c r="Y108" i="15"/>
  <c r="X108" i="15"/>
  <c r="W108" i="15"/>
  <c r="V108" i="15"/>
  <c r="U108" i="15"/>
  <c r="T108" i="15"/>
  <c r="S108" i="15"/>
  <c r="R108" i="15"/>
  <c r="Q108" i="15"/>
  <c r="P108" i="15"/>
  <c r="O108" i="15"/>
  <c r="N108" i="15"/>
  <c r="M108" i="15"/>
  <c r="L108" i="15"/>
  <c r="K108" i="15"/>
  <c r="J108" i="15"/>
  <c r="I108" i="15"/>
  <c r="H108" i="15"/>
  <c r="G108" i="15"/>
  <c r="F108" i="15"/>
  <c r="E108" i="15"/>
  <c r="D108" i="15"/>
  <c r="BS107" i="15"/>
  <c r="BR107" i="15"/>
  <c r="BQ107" i="15"/>
  <c r="BP107" i="15"/>
  <c r="BO107" i="15"/>
  <c r="BN107" i="15"/>
  <c r="BM107" i="15"/>
  <c r="BL107" i="15"/>
  <c r="BK107" i="15"/>
  <c r="BJ107" i="15"/>
  <c r="BI107" i="15"/>
  <c r="BH107" i="15"/>
  <c r="BG107" i="15"/>
  <c r="BF107" i="15"/>
  <c r="BE107" i="15"/>
  <c r="BD107" i="15"/>
  <c r="BC107" i="15"/>
  <c r="BB107" i="15"/>
  <c r="BA107" i="15"/>
  <c r="AZ107" i="15"/>
  <c r="AY107" i="15"/>
  <c r="AX107" i="15"/>
  <c r="AW107" i="15"/>
  <c r="AV107" i="15"/>
  <c r="AU107" i="15"/>
  <c r="AT107" i="15"/>
  <c r="AS107" i="15"/>
  <c r="AR107" i="15"/>
  <c r="AQ107" i="15"/>
  <c r="AP107" i="15"/>
  <c r="AO107" i="15"/>
  <c r="AN107" i="15"/>
  <c r="AM107" i="15"/>
  <c r="AL107" i="15"/>
  <c r="AK107" i="15"/>
  <c r="AJ107" i="15"/>
  <c r="AI107" i="15"/>
  <c r="AH107" i="15"/>
  <c r="AG107" i="15"/>
  <c r="AE107" i="15"/>
  <c r="AD107" i="15"/>
  <c r="AC107" i="15"/>
  <c r="AB107" i="15"/>
  <c r="AA107" i="15"/>
  <c r="Z107" i="15"/>
  <c r="Y107" i="15"/>
  <c r="X107" i="15"/>
  <c r="W107" i="15"/>
  <c r="V107" i="15"/>
  <c r="U107" i="15"/>
  <c r="T107" i="15"/>
  <c r="S107" i="15"/>
  <c r="R107" i="15"/>
  <c r="Q107" i="15"/>
  <c r="P107" i="15"/>
  <c r="O107" i="15"/>
  <c r="N107" i="15"/>
  <c r="M107" i="15"/>
  <c r="L107" i="15"/>
  <c r="K107" i="15"/>
  <c r="J107" i="15"/>
  <c r="I107" i="15"/>
  <c r="H107" i="15"/>
  <c r="G107" i="15"/>
  <c r="F107" i="15"/>
  <c r="E107" i="15"/>
  <c r="D107" i="15"/>
  <c r="BS106" i="15"/>
  <c r="BR106" i="15"/>
  <c r="BQ106" i="15"/>
  <c r="BP106" i="15"/>
  <c r="BO106" i="15"/>
  <c r="BN106" i="15"/>
  <c r="BM106" i="15"/>
  <c r="BL106" i="15"/>
  <c r="BK106" i="15"/>
  <c r="BJ106" i="15"/>
  <c r="BI106" i="15"/>
  <c r="BH106" i="15"/>
  <c r="BG106" i="15"/>
  <c r="BF106" i="15"/>
  <c r="BE106" i="15"/>
  <c r="BD106" i="15"/>
  <c r="BC106" i="15"/>
  <c r="BB106" i="15"/>
  <c r="BA106" i="15"/>
  <c r="AZ106" i="15"/>
  <c r="AY106" i="15"/>
  <c r="AX106" i="15"/>
  <c r="AW106" i="15"/>
  <c r="AV106" i="15"/>
  <c r="AU106" i="15"/>
  <c r="AT106" i="15"/>
  <c r="AS106" i="15"/>
  <c r="AR106" i="15"/>
  <c r="AQ106" i="15"/>
  <c r="AP106" i="15"/>
  <c r="AO106" i="15"/>
  <c r="AN106" i="15"/>
  <c r="AM106" i="15"/>
  <c r="AL106" i="15"/>
  <c r="AK106" i="15"/>
  <c r="AJ106" i="15"/>
  <c r="AI106" i="15"/>
  <c r="AH106" i="15"/>
  <c r="AG106" i="15"/>
  <c r="AF106" i="15"/>
  <c r="AD106" i="15"/>
  <c r="AC106" i="15"/>
  <c r="AB106" i="15"/>
  <c r="AA106" i="15"/>
  <c r="Z106" i="15"/>
  <c r="Y106" i="15"/>
  <c r="X106" i="15"/>
  <c r="W106" i="15"/>
  <c r="V106" i="15"/>
  <c r="U106" i="15"/>
  <c r="T106" i="15"/>
  <c r="S106" i="15"/>
  <c r="R106" i="15"/>
  <c r="Q106" i="15"/>
  <c r="P106" i="15"/>
  <c r="O106" i="15"/>
  <c r="N106" i="15"/>
  <c r="M106" i="15"/>
  <c r="L106" i="15"/>
  <c r="K106" i="15"/>
  <c r="J106" i="15"/>
  <c r="I106" i="15"/>
  <c r="H106" i="15"/>
  <c r="G106" i="15"/>
  <c r="F106" i="15"/>
  <c r="E106" i="15"/>
  <c r="D106" i="15"/>
  <c r="BS105" i="15"/>
  <c r="BR105" i="15"/>
  <c r="BQ105" i="15"/>
  <c r="BP105" i="15"/>
  <c r="BO105" i="15"/>
  <c r="BN105" i="15"/>
  <c r="BM105" i="15"/>
  <c r="BL105" i="15"/>
  <c r="BK105" i="15"/>
  <c r="BJ105" i="15"/>
  <c r="BI105" i="15"/>
  <c r="BH105" i="15"/>
  <c r="BG105" i="15"/>
  <c r="BF105" i="15"/>
  <c r="BE105" i="15"/>
  <c r="BD105" i="15"/>
  <c r="BC105" i="15"/>
  <c r="BB105" i="15"/>
  <c r="BA105" i="15"/>
  <c r="AZ105" i="15"/>
  <c r="AY105" i="15"/>
  <c r="AX105" i="15"/>
  <c r="AW105" i="15"/>
  <c r="AV105" i="15"/>
  <c r="AU105" i="15"/>
  <c r="AT105" i="15"/>
  <c r="AS105" i="15"/>
  <c r="AR105" i="15"/>
  <c r="AQ105" i="15"/>
  <c r="AP105" i="15"/>
  <c r="AO105" i="15"/>
  <c r="AN105" i="15"/>
  <c r="AM105" i="15"/>
  <c r="AL105" i="15"/>
  <c r="AK105" i="15"/>
  <c r="AJ105" i="15"/>
  <c r="AI105" i="15"/>
  <c r="AH105" i="15"/>
  <c r="AG105" i="15"/>
  <c r="AF105" i="15"/>
  <c r="AE105" i="15"/>
  <c r="AC105" i="15"/>
  <c r="AB105" i="15"/>
  <c r="AA105" i="15"/>
  <c r="Z105" i="15"/>
  <c r="Y105" i="15"/>
  <c r="X105" i="15"/>
  <c r="W105" i="15"/>
  <c r="V105" i="15"/>
  <c r="U105" i="15"/>
  <c r="T105" i="15"/>
  <c r="S105" i="15"/>
  <c r="R105" i="15"/>
  <c r="Q105" i="15"/>
  <c r="P105" i="15"/>
  <c r="O105" i="15"/>
  <c r="N105" i="15"/>
  <c r="M105" i="15"/>
  <c r="L105" i="15"/>
  <c r="K105" i="15"/>
  <c r="J105" i="15"/>
  <c r="I105" i="15"/>
  <c r="H105" i="15"/>
  <c r="G105" i="15"/>
  <c r="F105" i="15"/>
  <c r="E105" i="15"/>
  <c r="D105" i="15"/>
  <c r="BS104" i="15"/>
  <c r="BR104" i="15"/>
  <c r="BQ104" i="15"/>
  <c r="BP104" i="15"/>
  <c r="BO104" i="15"/>
  <c r="BN104" i="15"/>
  <c r="BM104" i="15"/>
  <c r="BL104" i="15"/>
  <c r="BK104" i="15"/>
  <c r="BJ104" i="15"/>
  <c r="BI104" i="15"/>
  <c r="BH104" i="15"/>
  <c r="BG104" i="15"/>
  <c r="BF104" i="15"/>
  <c r="BE104" i="15"/>
  <c r="BD104" i="15"/>
  <c r="BC104" i="15"/>
  <c r="BB104" i="15"/>
  <c r="BA104" i="15"/>
  <c r="AZ104" i="15"/>
  <c r="AY104" i="15"/>
  <c r="AX104" i="15"/>
  <c r="AW104" i="15"/>
  <c r="AV104" i="15"/>
  <c r="AU104" i="15"/>
  <c r="AT104" i="15"/>
  <c r="AS104" i="15"/>
  <c r="AR104" i="15"/>
  <c r="AQ104" i="15"/>
  <c r="AP104" i="15"/>
  <c r="AO104" i="15"/>
  <c r="AN104" i="15"/>
  <c r="AM104" i="15"/>
  <c r="AL104" i="15"/>
  <c r="AK104" i="15"/>
  <c r="AJ104" i="15"/>
  <c r="AI104" i="15"/>
  <c r="AH104" i="15"/>
  <c r="AG104" i="15"/>
  <c r="AF104" i="15"/>
  <c r="AE104" i="15"/>
  <c r="AD104" i="15"/>
  <c r="AB104" i="15"/>
  <c r="AA104" i="15"/>
  <c r="Z104" i="15"/>
  <c r="Y104" i="15"/>
  <c r="X104" i="15"/>
  <c r="W104" i="15"/>
  <c r="V104" i="15"/>
  <c r="U104" i="15"/>
  <c r="T104" i="15"/>
  <c r="S104" i="15"/>
  <c r="R104" i="15"/>
  <c r="Q104" i="15"/>
  <c r="P104" i="15"/>
  <c r="O104" i="15"/>
  <c r="N104" i="15"/>
  <c r="M104" i="15"/>
  <c r="L104" i="15"/>
  <c r="K104" i="15"/>
  <c r="J104" i="15"/>
  <c r="I104" i="15"/>
  <c r="H104" i="15"/>
  <c r="G104" i="15"/>
  <c r="F104" i="15"/>
  <c r="E104" i="15"/>
  <c r="D104" i="15"/>
  <c r="BS103" i="15"/>
  <c r="BR103" i="15"/>
  <c r="BQ103" i="15"/>
  <c r="BP103" i="15"/>
  <c r="BO103" i="15"/>
  <c r="BN103" i="15"/>
  <c r="BM103" i="15"/>
  <c r="BL103" i="15"/>
  <c r="BK103" i="15"/>
  <c r="BJ103" i="15"/>
  <c r="BI103" i="15"/>
  <c r="BH103" i="15"/>
  <c r="BG103" i="15"/>
  <c r="BF103" i="15"/>
  <c r="BE103" i="15"/>
  <c r="BD103" i="15"/>
  <c r="BC103" i="15"/>
  <c r="BB103" i="15"/>
  <c r="BA103" i="15"/>
  <c r="AZ103" i="15"/>
  <c r="AY103" i="15"/>
  <c r="AX103" i="15"/>
  <c r="AW103" i="15"/>
  <c r="AV103" i="15"/>
  <c r="AU103" i="15"/>
  <c r="AT103" i="15"/>
  <c r="AS103" i="15"/>
  <c r="AR103" i="15"/>
  <c r="AQ103" i="15"/>
  <c r="AP103" i="15"/>
  <c r="AO103" i="15"/>
  <c r="AN103" i="15"/>
  <c r="AM103" i="15"/>
  <c r="AL103" i="15"/>
  <c r="AK103" i="15"/>
  <c r="AJ103" i="15"/>
  <c r="AI103" i="15"/>
  <c r="AH103" i="15"/>
  <c r="AG103" i="15"/>
  <c r="AF103" i="15"/>
  <c r="AE103" i="15"/>
  <c r="AD103" i="15"/>
  <c r="AC103" i="15"/>
  <c r="AA103" i="15"/>
  <c r="Z103" i="15"/>
  <c r="Y103" i="15"/>
  <c r="X103" i="15"/>
  <c r="W103" i="15"/>
  <c r="V103" i="15"/>
  <c r="U103" i="15"/>
  <c r="T103" i="15"/>
  <c r="S103" i="15"/>
  <c r="R103" i="15"/>
  <c r="Q103" i="15"/>
  <c r="P103" i="15"/>
  <c r="O103" i="15"/>
  <c r="N103" i="15"/>
  <c r="M103" i="15"/>
  <c r="L103" i="15"/>
  <c r="K103" i="15"/>
  <c r="J103" i="15"/>
  <c r="I103" i="15"/>
  <c r="H103" i="15"/>
  <c r="G103" i="15"/>
  <c r="F103" i="15"/>
  <c r="E103" i="15"/>
  <c r="D103" i="15"/>
  <c r="BS102" i="15"/>
  <c r="BR102" i="15"/>
  <c r="BQ102" i="15"/>
  <c r="BP102" i="15"/>
  <c r="BO102" i="15"/>
  <c r="BN102" i="15"/>
  <c r="BM102" i="15"/>
  <c r="BL102" i="15"/>
  <c r="BK102" i="15"/>
  <c r="BJ102" i="15"/>
  <c r="BI102" i="15"/>
  <c r="BH102" i="15"/>
  <c r="BG102" i="15"/>
  <c r="BF102" i="15"/>
  <c r="BE102" i="15"/>
  <c r="BD102" i="15"/>
  <c r="BC102" i="15"/>
  <c r="BB102" i="15"/>
  <c r="BA102" i="15"/>
  <c r="AZ102" i="15"/>
  <c r="AY102" i="15"/>
  <c r="AX102" i="15"/>
  <c r="AW102" i="15"/>
  <c r="AV102" i="15"/>
  <c r="AU102" i="15"/>
  <c r="AT102" i="15"/>
  <c r="AS102" i="15"/>
  <c r="AR102" i="15"/>
  <c r="AQ102" i="15"/>
  <c r="AP102" i="15"/>
  <c r="AO102" i="15"/>
  <c r="AN102" i="15"/>
  <c r="AM102" i="15"/>
  <c r="AL102" i="15"/>
  <c r="AK102" i="15"/>
  <c r="AJ102" i="15"/>
  <c r="AI102" i="15"/>
  <c r="AH102" i="15"/>
  <c r="AG102" i="15"/>
  <c r="AF102" i="15"/>
  <c r="AE102" i="15"/>
  <c r="AD102" i="15"/>
  <c r="AC102" i="15"/>
  <c r="AB102" i="15"/>
  <c r="Z102" i="15"/>
  <c r="Y102" i="15"/>
  <c r="X102" i="15"/>
  <c r="W102" i="15"/>
  <c r="V102" i="15"/>
  <c r="U102" i="15"/>
  <c r="T102" i="15"/>
  <c r="S102" i="15"/>
  <c r="R102" i="15"/>
  <c r="Q102" i="15"/>
  <c r="P102" i="15"/>
  <c r="O102" i="15"/>
  <c r="N102" i="15"/>
  <c r="M102" i="15"/>
  <c r="L102" i="15"/>
  <c r="K102" i="15"/>
  <c r="J102" i="15"/>
  <c r="I102" i="15"/>
  <c r="H102" i="15"/>
  <c r="G102" i="15"/>
  <c r="F102" i="15"/>
  <c r="E102" i="15"/>
  <c r="D102" i="15"/>
  <c r="BS101" i="15"/>
  <c r="BR101" i="15"/>
  <c r="BQ101" i="15"/>
  <c r="BP101" i="15"/>
  <c r="BO101" i="15"/>
  <c r="BN101" i="15"/>
  <c r="BM101" i="15"/>
  <c r="BL101" i="15"/>
  <c r="BK101" i="15"/>
  <c r="BJ101" i="15"/>
  <c r="BI101" i="15"/>
  <c r="BH101" i="15"/>
  <c r="BG101" i="15"/>
  <c r="BF101" i="15"/>
  <c r="BE101" i="15"/>
  <c r="BD101" i="15"/>
  <c r="BC101" i="15"/>
  <c r="BB101" i="15"/>
  <c r="BA101" i="15"/>
  <c r="AZ101" i="15"/>
  <c r="AY101" i="15"/>
  <c r="AX101" i="15"/>
  <c r="AW101" i="15"/>
  <c r="AV101" i="15"/>
  <c r="AU101" i="15"/>
  <c r="AT101" i="15"/>
  <c r="AS101" i="15"/>
  <c r="AR101" i="15"/>
  <c r="AQ101" i="15"/>
  <c r="AP101" i="15"/>
  <c r="AO101" i="15"/>
  <c r="AN101" i="15"/>
  <c r="AM101" i="15"/>
  <c r="AL101" i="15"/>
  <c r="AK101" i="15"/>
  <c r="AJ101" i="15"/>
  <c r="AI101" i="15"/>
  <c r="AH101" i="15"/>
  <c r="AG101" i="15"/>
  <c r="AF101" i="15"/>
  <c r="AE101" i="15"/>
  <c r="AD101" i="15"/>
  <c r="AC101" i="15"/>
  <c r="AB101" i="15"/>
  <c r="AA101" i="15"/>
  <c r="Y101" i="15"/>
  <c r="X101" i="15"/>
  <c r="W101" i="15"/>
  <c r="V101" i="15"/>
  <c r="U101" i="15"/>
  <c r="T101" i="15"/>
  <c r="S101" i="15"/>
  <c r="R101" i="15"/>
  <c r="Q101" i="15"/>
  <c r="P101" i="15"/>
  <c r="O101" i="15"/>
  <c r="N101" i="15"/>
  <c r="M101" i="15"/>
  <c r="L101" i="15"/>
  <c r="K101" i="15"/>
  <c r="J101" i="15"/>
  <c r="I101" i="15"/>
  <c r="H101" i="15"/>
  <c r="G101" i="15"/>
  <c r="F101" i="15"/>
  <c r="E101" i="15"/>
  <c r="D101" i="15"/>
  <c r="BS100" i="15"/>
  <c r="BR100" i="15"/>
  <c r="BQ100" i="15"/>
  <c r="BP100" i="15"/>
  <c r="BO100" i="15"/>
  <c r="BN100" i="15"/>
  <c r="BM100" i="15"/>
  <c r="BL100" i="15"/>
  <c r="BK100" i="15"/>
  <c r="BJ100" i="15"/>
  <c r="BI100" i="15"/>
  <c r="BH100" i="15"/>
  <c r="BG100" i="15"/>
  <c r="BF100" i="15"/>
  <c r="BE100" i="15"/>
  <c r="BD100" i="15"/>
  <c r="BC100" i="15"/>
  <c r="BB100" i="15"/>
  <c r="BA100" i="15"/>
  <c r="AZ100" i="15"/>
  <c r="AY100" i="15"/>
  <c r="AX100" i="15"/>
  <c r="AW100" i="15"/>
  <c r="AV100" i="15"/>
  <c r="AU100" i="15"/>
  <c r="AT100" i="15"/>
  <c r="AS100" i="15"/>
  <c r="AR100" i="15"/>
  <c r="AQ100" i="15"/>
  <c r="AP100" i="15"/>
  <c r="AO100" i="15"/>
  <c r="AN100" i="15"/>
  <c r="AM100" i="15"/>
  <c r="AL100" i="15"/>
  <c r="AK100" i="15"/>
  <c r="AJ100" i="15"/>
  <c r="AI100" i="15"/>
  <c r="AH100" i="15"/>
  <c r="AG100" i="15"/>
  <c r="AF100" i="15"/>
  <c r="AE100" i="15"/>
  <c r="AD100" i="15"/>
  <c r="AC100" i="15"/>
  <c r="AB100" i="15"/>
  <c r="AA100" i="15"/>
  <c r="Z100" i="15"/>
  <c r="X100" i="15"/>
  <c r="W100" i="15"/>
  <c r="V100" i="15"/>
  <c r="U100" i="15"/>
  <c r="T100" i="15"/>
  <c r="S100" i="15"/>
  <c r="R100" i="15"/>
  <c r="Q100" i="15"/>
  <c r="P100" i="15"/>
  <c r="O100" i="15"/>
  <c r="N100" i="15"/>
  <c r="M100" i="15"/>
  <c r="L100" i="15"/>
  <c r="K100" i="15"/>
  <c r="J100" i="15"/>
  <c r="I100" i="15"/>
  <c r="H100" i="15"/>
  <c r="G100" i="15"/>
  <c r="F100" i="15"/>
  <c r="E100" i="15"/>
  <c r="D100" i="15"/>
  <c r="BS99" i="15"/>
  <c r="BR99" i="15"/>
  <c r="BQ99" i="15"/>
  <c r="BP99" i="15"/>
  <c r="BO99" i="15"/>
  <c r="BN99" i="15"/>
  <c r="BM99" i="15"/>
  <c r="BL99" i="15"/>
  <c r="BK99" i="15"/>
  <c r="BJ99" i="15"/>
  <c r="BI99" i="15"/>
  <c r="BH99" i="15"/>
  <c r="BG99" i="15"/>
  <c r="BF99" i="15"/>
  <c r="BE99" i="15"/>
  <c r="BD99" i="15"/>
  <c r="BC99" i="15"/>
  <c r="BB99" i="15"/>
  <c r="BA99" i="15"/>
  <c r="AZ99" i="15"/>
  <c r="AY99" i="15"/>
  <c r="AX99" i="15"/>
  <c r="AW99" i="15"/>
  <c r="AV99" i="15"/>
  <c r="AU99" i="15"/>
  <c r="AT99" i="15"/>
  <c r="AS99" i="15"/>
  <c r="AR99" i="15"/>
  <c r="AQ99" i="15"/>
  <c r="AP99" i="15"/>
  <c r="AO99" i="15"/>
  <c r="AN99" i="15"/>
  <c r="AM99" i="15"/>
  <c r="AL99" i="15"/>
  <c r="AK99" i="15"/>
  <c r="AJ99" i="15"/>
  <c r="AI99" i="15"/>
  <c r="AH99" i="15"/>
  <c r="AG99" i="15"/>
  <c r="AF99" i="15"/>
  <c r="AE99" i="15"/>
  <c r="AD99" i="15"/>
  <c r="AC99" i="15"/>
  <c r="AB99" i="15"/>
  <c r="AA99" i="15"/>
  <c r="Z99" i="15"/>
  <c r="Y99" i="15"/>
  <c r="W99" i="15"/>
  <c r="V99" i="15"/>
  <c r="U99" i="15"/>
  <c r="T99" i="15"/>
  <c r="S99" i="15"/>
  <c r="R99" i="15"/>
  <c r="Q99" i="15"/>
  <c r="P99" i="15"/>
  <c r="O99" i="15"/>
  <c r="N99" i="15"/>
  <c r="M99" i="15"/>
  <c r="L99" i="15"/>
  <c r="K99" i="15"/>
  <c r="J99" i="15"/>
  <c r="I99" i="15"/>
  <c r="H99" i="15"/>
  <c r="G99" i="15"/>
  <c r="F99" i="15"/>
  <c r="E99" i="15"/>
  <c r="D99" i="15"/>
  <c r="BS98" i="15"/>
  <c r="BR98" i="15"/>
  <c r="BQ98" i="15"/>
  <c r="BP98" i="15"/>
  <c r="BO98" i="15"/>
  <c r="BN98" i="15"/>
  <c r="BM98" i="15"/>
  <c r="BL98" i="15"/>
  <c r="BK98" i="15"/>
  <c r="BJ98" i="15"/>
  <c r="BI98" i="15"/>
  <c r="BH98" i="15"/>
  <c r="BG98" i="15"/>
  <c r="BF98" i="15"/>
  <c r="BE98" i="15"/>
  <c r="BD98" i="15"/>
  <c r="BC98" i="15"/>
  <c r="BB98" i="15"/>
  <c r="BA98" i="15"/>
  <c r="AZ98" i="15"/>
  <c r="AY98" i="15"/>
  <c r="AX98" i="15"/>
  <c r="AW98" i="15"/>
  <c r="AV98" i="15"/>
  <c r="AU98" i="15"/>
  <c r="AT98" i="15"/>
  <c r="AS98" i="15"/>
  <c r="AR98" i="15"/>
  <c r="AQ98" i="15"/>
  <c r="AP98" i="15"/>
  <c r="AO98" i="15"/>
  <c r="AN98" i="15"/>
  <c r="AM98" i="15"/>
  <c r="AL98" i="15"/>
  <c r="AK98" i="15"/>
  <c r="AJ98" i="15"/>
  <c r="AI98" i="15"/>
  <c r="AH98" i="15"/>
  <c r="AG98" i="15"/>
  <c r="AF98" i="15"/>
  <c r="AE98" i="15"/>
  <c r="AD98" i="15"/>
  <c r="AC98" i="15"/>
  <c r="AB98" i="15"/>
  <c r="AA98" i="15"/>
  <c r="Z98" i="15"/>
  <c r="Y98" i="15"/>
  <c r="X98" i="15"/>
  <c r="V98" i="15"/>
  <c r="U98" i="15"/>
  <c r="T98" i="15"/>
  <c r="S98" i="15"/>
  <c r="R98" i="15"/>
  <c r="Q98" i="15"/>
  <c r="P98" i="15"/>
  <c r="O98" i="15"/>
  <c r="N98" i="15"/>
  <c r="M98" i="15"/>
  <c r="L98" i="15"/>
  <c r="K98" i="15"/>
  <c r="J98" i="15"/>
  <c r="I98" i="15"/>
  <c r="H98" i="15"/>
  <c r="G98" i="15"/>
  <c r="F98" i="15"/>
  <c r="E98" i="15"/>
  <c r="D98" i="15"/>
  <c r="BS97" i="15"/>
  <c r="BR97" i="15"/>
  <c r="BQ97" i="15"/>
  <c r="BP97" i="15"/>
  <c r="BO97" i="15"/>
  <c r="BN97" i="15"/>
  <c r="BM97" i="15"/>
  <c r="BL97" i="15"/>
  <c r="BK97" i="15"/>
  <c r="BJ97" i="15"/>
  <c r="BI97" i="15"/>
  <c r="BH97" i="15"/>
  <c r="BG97" i="15"/>
  <c r="BF97" i="15"/>
  <c r="BE97" i="15"/>
  <c r="BD97" i="15"/>
  <c r="BC97" i="15"/>
  <c r="BB97" i="15"/>
  <c r="BA97" i="15"/>
  <c r="AZ97" i="15"/>
  <c r="AY97" i="15"/>
  <c r="AX97" i="15"/>
  <c r="AW97" i="15"/>
  <c r="AV97" i="15"/>
  <c r="AU97" i="15"/>
  <c r="AT97" i="15"/>
  <c r="AS97" i="15"/>
  <c r="AR97" i="15"/>
  <c r="AQ97" i="15"/>
  <c r="AP97" i="15"/>
  <c r="AO97" i="15"/>
  <c r="AN97" i="15"/>
  <c r="AM97" i="15"/>
  <c r="AL97" i="15"/>
  <c r="AK97" i="15"/>
  <c r="AJ97" i="15"/>
  <c r="AI97" i="15"/>
  <c r="AH97" i="15"/>
  <c r="AG97" i="15"/>
  <c r="AF97" i="15"/>
  <c r="AE97" i="15"/>
  <c r="AD97" i="15"/>
  <c r="AC97" i="15"/>
  <c r="AB97" i="15"/>
  <c r="AA97" i="15"/>
  <c r="Z97" i="15"/>
  <c r="Y97" i="15"/>
  <c r="X97" i="15"/>
  <c r="W97" i="15"/>
  <c r="U97" i="15"/>
  <c r="T97" i="15"/>
  <c r="S97" i="15"/>
  <c r="R97" i="15"/>
  <c r="Q97" i="15"/>
  <c r="P97" i="15"/>
  <c r="O97" i="15"/>
  <c r="N97" i="15"/>
  <c r="M97" i="15"/>
  <c r="L97" i="15"/>
  <c r="K97" i="15"/>
  <c r="J97" i="15"/>
  <c r="I97" i="15"/>
  <c r="H97" i="15"/>
  <c r="G97" i="15"/>
  <c r="F97" i="15"/>
  <c r="E97" i="15"/>
  <c r="D97" i="15"/>
  <c r="BS96" i="15"/>
  <c r="BR96" i="15"/>
  <c r="BQ96" i="15"/>
  <c r="BP96" i="15"/>
  <c r="BO96" i="15"/>
  <c r="BN96" i="15"/>
  <c r="BM96" i="15"/>
  <c r="BL96" i="15"/>
  <c r="BK96" i="15"/>
  <c r="BJ96" i="15"/>
  <c r="BI96" i="15"/>
  <c r="BH96" i="15"/>
  <c r="BG96" i="15"/>
  <c r="BF96" i="15"/>
  <c r="BE96" i="15"/>
  <c r="BD96" i="15"/>
  <c r="BC96" i="15"/>
  <c r="BB96" i="15"/>
  <c r="BA96" i="15"/>
  <c r="AZ96" i="15"/>
  <c r="AY96" i="15"/>
  <c r="AX96" i="15"/>
  <c r="AW96" i="15"/>
  <c r="AV96" i="15"/>
  <c r="AU96" i="15"/>
  <c r="AT96" i="15"/>
  <c r="AS96" i="15"/>
  <c r="AR96" i="15"/>
  <c r="AQ96" i="15"/>
  <c r="AP96" i="15"/>
  <c r="AO96" i="15"/>
  <c r="AN96" i="15"/>
  <c r="AM96" i="15"/>
  <c r="AL96" i="15"/>
  <c r="AK96" i="15"/>
  <c r="AJ96" i="15"/>
  <c r="AI96" i="15"/>
  <c r="AH96" i="15"/>
  <c r="AG96" i="15"/>
  <c r="AF96" i="15"/>
  <c r="AE96" i="15"/>
  <c r="AD96" i="15"/>
  <c r="AC96" i="15"/>
  <c r="AB96" i="15"/>
  <c r="AA96" i="15"/>
  <c r="Z96" i="15"/>
  <c r="Y96" i="15"/>
  <c r="X96" i="15"/>
  <c r="W96" i="15"/>
  <c r="V96" i="15"/>
  <c r="T96" i="15"/>
  <c r="S96" i="15"/>
  <c r="R96" i="15"/>
  <c r="Q96" i="15"/>
  <c r="P96" i="15"/>
  <c r="O96" i="15"/>
  <c r="N96" i="15"/>
  <c r="M96" i="15"/>
  <c r="L96" i="15"/>
  <c r="K96" i="15"/>
  <c r="J96" i="15"/>
  <c r="I96" i="15"/>
  <c r="H96" i="15"/>
  <c r="G96" i="15"/>
  <c r="F96" i="15"/>
  <c r="E96" i="15"/>
  <c r="D96" i="15"/>
  <c r="BS95" i="15"/>
  <c r="BR95" i="15"/>
  <c r="BQ95" i="15"/>
  <c r="BP95" i="15"/>
  <c r="BO95" i="15"/>
  <c r="BN95" i="15"/>
  <c r="BM95" i="15"/>
  <c r="BL95" i="15"/>
  <c r="BK95" i="15"/>
  <c r="BJ95" i="15"/>
  <c r="BI95" i="15"/>
  <c r="BH95" i="15"/>
  <c r="BG95" i="15"/>
  <c r="BF95" i="15"/>
  <c r="BE95" i="15"/>
  <c r="BD95" i="15"/>
  <c r="BC95" i="15"/>
  <c r="BB95" i="15"/>
  <c r="BA95" i="15"/>
  <c r="AZ95" i="15"/>
  <c r="AY95" i="15"/>
  <c r="AX95" i="15"/>
  <c r="AW95" i="15"/>
  <c r="AV95" i="15"/>
  <c r="AU95" i="15"/>
  <c r="AT95" i="15"/>
  <c r="AS95" i="15"/>
  <c r="AR95" i="15"/>
  <c r="AQ95" i="15"/>
  <c r="AP95" i="15"/>
  <c r="AO95" i="15"/>
  <c r="AN95" i="15"/>
  <c r="AM95" i="15"/>
  <c r="AL95" i="15"/>
  <c r="AK95" i="15"/>
  <c r="AJ95" i="15"/>
  <c r="AI95" i="15"/>
  <c r="AH95" i="15"/>
  <c r="AG95" i="15"/>
  <c r="AF95" i="15"/>
  <c r="AE95" i="15"/>
  <c r="AD95" i="15"/>
  <c r="AC95" i="15"/>
  <c r="AB95" i="15"/>
  <c r="AA95" i="15"/>
  <c r="Z95" i="15"/>
  <c r="Y95" i="15"/>
  <c r="X95" i="15"/>
  <c r="W95" i="15"/>
  <c r="V95" i="15"/>
  <c r="U95" i="15"/>
  <c r="S95" i="15"/>
  <c r="R95" i="15"/>
  <c r="Q95" i="15"/>
  <c r="P95" i="15"/>
  <c r="O95" i="15"/>
  <c r="N95" i="15"/>
  <c r="M95" i="15"/>
  <c r="L95" i="15"/>
  <c r="K95" i="15"/>
  <c r="J95" i="15"/>
  <c r="I95" i="15"/>
  <c r="H95" i="15"/>
  <c r="G95" i="15"/>
  <c r="F95" i="15"/>
  <c r="E95" i="15"/>
  <c r="D95" i="15"/>
  <c r="BS94" i="15"/>
  <c r="BR94" i="15"/>
  <c r="BQ94" i="15"/>
  <c r="BP94" i="15"/>
  <c r="BO94" i="15"/>
  <c r="BN94" i="15"/>
  <c r="BM94" i="15"/>
  <c r="BL94" i="15"/>
  <c r="BK94" i="15"/>
  <c r="BJ94" i="15"/>
  <c r="BI94" i="15"/>
  <c r="BH94" i="15"/>
  <c r="BG94" i="15"/>
  <c r="BF94" i="15"/>
  <c r="BE94" i="15"/>
  <c r="BD94" i="15"/>
  <c r="BC94" i="15"/>
  <c r="BB94" i="15"/>
  <c r="BA94" i="15"/>
  <c r="AZ94" i="15"/>
  <c r="AY94" i="15"/>
  <c r="AX94" i="15"/>
  <c r="AW94" i="15"/>
  <c r="AV94" i="15"/>
  <c r="AU94" i="15"/>
  <c r="AT94" i="15"/>
  <c r="AS94" i="15"/>
  <c r="AR94" i="15"/>
  <c r="AQ94" i="15"/>
  <c r="AP94" i="15"/>
  <c r="AO94" i="15"/>
  <c r="AN94" i="15"/>
  <c r="AM94" i="15"/>
  <c r="AL94" i="15"/>
  <c r="AK94" i="15"/>
  <c r="AJ94" i="15"/>
  <c r="AI94" i="15"/>
  <c r="AH94" i="15"/>
  <c r="AG94" i="15"/>
  <c r="AF94" i="15"/>
  <c r="AE94" i="15"/>
  <c r="AD94" i="15"/>
  <c r="AC94" i="15"/>
  <c r="AB94" i="15"/>
  <c r="AA94" i="15"/>
  <c r="Z94" i="15"/>
  <c r="Y94" i="15"/>
  <c r="X94" i="15"/>
  <c r="W94" i="15"/>
  <c r="V94" i="15"/>
  <c r="U94" i="15"/>
  <c r="T94" i="15"/>
  <c r="R94" i="15"/>
  <c r="Q94" i="15"/>
  <c r="P94" i="15"/>
  <c r="O94" i="15"/>
  <c r="N94" i="15"/>
  <c r="M94" i="15"/>
  <c r="L94" i="15"/>
  <c r="K94" i="15"/>
  <c r="J94" i="15"/>
  <c r="I94" i="15"/>
  <c r="H94" i="15"/>
  <c r="G94" i="15"/>
  <c r="F94" i="15"/>
  <c r="E94" i="15"/>
  <c r="D94" i="15"/>
  <c r="BS93" i="15"/>
  <c r="BR93" i="15"/>
  <c r="BQ93" i="15"/>
  <c r="BP93" i="15"/>
  <c r="BO93" i="15"/>
  <c r="BN93" i="15"/>
  <c r="BM93" i="15"/>
  <c r="BL93" i="15"/>
  <c r="BK93" i="15"/>
  <c r="BJ93" i="15"/>
  <c r="BI93" i="15"/>
  <c r="BH93" i="15"/>
  <c r="BG93" i="15"/>
  <c r="BF93" i="15"/>
  <c r="BE93" i="15"/>
  <c r="BD93" i="15"/>
  <c r="BC93" i="15"/>
  <c r="BB93" i="15"/>
  <c r="BA93" i="15"/>
  <c r="AZ93" i="15"/>
  <c r="AY93" i="15"/>
  <c r="AX93" i="15"/>
  <c r="AW93" i="15"/>
  <c r="AV93" i="15"/>
  <c r="AU93" i="15"/>
  <c r="AT93" i="15"/>
  <c r="AS93" i="15"/>
  <c r="AR93" i="15"/>
  <c r="AQ93" i="15"/>
  <c r="AP93" i="15"/>
  <c r="AO93" i="15"/>
  <c r="AN93" i="15"/>
  <c r="AM93" i="15"/>
  <c r="AL93" i="15"/>
  <c r="AK93" i="15"/>
  <c r="AJ93" i="15"/>
  <c r="AI93" i="15"/>
  <c r="AH93" i="15"/>
  <c r="AG93" i="15"/>
  <c r="AF93" i="15"/>
  <c r="AE93" i="15"/>
  <c r="AD93" i="15"/>
  <c r="AC93" i="15"/>
  <c r="AB93" i="15"/>
  <c r="AA93" i="15"/>
  <c r="Z93" i="15"/>
  <c r="Y93" i="15"/>
  <c r="X93" i="15"/>
  <c r="W93" i="15"/>
  <c r="V93" i="15"/>
  <c r="U93" i="15"/>
  <c r="T93" i="15"/>
  <c r="S93" i="15"/>
  <c r="Q93" i="15"/>
  <c r="P93" i="15"/>
  <c r="O93" i="15"/>
  <c r="N93" i="15"/>
  <c r="M93" i="15"/>
  <c r="L93" i="15"/>
  <c r="K93" i="15"/>
  <c r="J93" i="15"/>
  <c r="I93" i="15"/>
  <c r="H93" i="15"/>
  <c r="G93" i="15"/>
  <c r="F93" i="15"/>
  <c r="E93" i="15"/>
  <c r="D93" i="15"/>
  <c r="BS92" i="15"/>
  <c r="BR92" i="15"/>
  <c r="BQ92" i="15"/>
  <c r="BP92" i="15"/>
  <c r="BO92" i="15"/>
  <c r="BN92" i="15"/>
  <c r="BM92" i="15"/>
  <c r="BL92" i="15"/>
  <c r="BK92" i="15"/>
  <c r="BJ92" i="15"/>
  <c r="BI92" i="15"/>
  <c r="BH92" i="15"/>
  <c r="BG92" i="15"/>
  <c r="BF92" i="15"/>
  <c r="BE92" i="15"/>
  <c r="BD92" i="15"/>
  <c r="BC92" i="15"/>
  <c r="BB92" i="15"/>
  <c r="BA92" i="15"/>
  <c r="AZ92" i="15"/>
  <c r="AY92" i="15"/>
  <c r="AX92" i="15"/>
  <c r="AW92" i="15"/>
  <c r="AV92" i="15"/>
  <c r="AU92" i="15"/>
  <c r="AT92" i="15"/>
  <c r="AS92" i="15"/>
  <c r="AR92" i="15"/>
  <c r="AQ92" i="15"/>
  <c r="AP92" i="15"/>
  <c r="AO92" i="15"/>
  <c r="AN92" i="15"/>
  <c r="AM92" i="15"/>
  <c r="AL92" i="15"/>
  <c r="AK92" i="15"/>
  <c r="AJ92" i="15"/>
  <c r="AI92" i="15"/>
  <c r="AH92" i="15"/>
  <c r="AG92" i="15"/>
  <c r="AF92" i="15"/>
  <c r="AE92" i="15"/>
  <c r="AD92" i="15"/>
  <c r="AC92" i="15"/>
  <c r="AB92" i="15"/>
  <c r="AA92" i="15"/>
  <c r="Z92" i="15"/>
  <c r="Y92" i="15"/>
  <c r="X92" i="15"/>
  <c r="W92" i="15"/>
  <c r="V92" i="15"/>
  <c r="U92" i="15"/>
  <c r="T92" i="15"/>
  <c r="S92" i="15"/>
  <c r="R92" i="15"/>
  <c r="P92" i="15"/>
  <c r="O92" i="15"/>
  <c r="N92" i="15"/>
  <c r="M92" i="15"/>
  <c r="L92" i="15"/>
  <c r="K92" i="15"/>
  <c r="J92" i="15"/>
  <c r="I92" i="15"/>
  <c r="H92" i="15"/>
  <c r="G92" i="15"/>
  <c r="F92" i="15"/>
  <c r="E92" i="15"/>
  <c r="D92" i="15"/>
  <c r="BS91" i="15"/>
  <c r="BR91" i="15"/>
  <c r="BQ91" i="15"/>
  <c r="BP91" i="15"/>
  <c r="BO91" i="15"/>
  <c r="BN91" i="15"/>
  <c r="BM91" i="15"/>
  <c r="BL91" i="15"/>
  <c r="BK91" i="15"/>
  <c r="BJ91" i="15"/>
  <c r="BI91" i="15"/>
  <c r="BH91" i="15"/>
  <c r="BG91" i="15"/>
  <c r="BF91" i="15"/>
  <c r="BE91" i="15"/>
  <c r="BD91" i="15"/>
  <c r="BC91" i="15"/>
  <c r="BB91" i="15"/>
  <c r="BA91" i="15"/>
  <c r="AZ91" i="15"/>
  <c r="AY91" i="15"/>
  <c r="AX91" i="15"/>
  <c r="AW91" i="15"/>
  <c r="AV91" i="15"/>
  <c r="AU91" i="15"/>
  <c r="AT91" i="15"/>
  <c r="AS91" i="15"/>
  <c r="AR91" i="15"/>
  <c r="AQ91" i="15"/>
  <c r="AP91" i="15"/>
  <c r="AO91" i="15"/>
  <c r="AN91" i="15"/>
  <c r="AM91" i="15"/>
  <c r="AL91" i="15"/>
  <c r="AK91" i="15"/>
  <c r="AJ91" i="15"/>
  <c r="AI91" i="15"/>
  <c r="AH91" i="15"/>
  <c r="AG91" i="15"/>
  <c r="AF91" i="15"/>
  <c r="AE91" i="15"/>
  <c r="AD91" i="15"/>
  <c r="AC91" i="15"/>
  <c r="AB91" i="15"/>
  <c r="AA91" i="15"/>
  <c r="Z91" i="15"/>
  <c r="Y91" i="15"/>
  <c r="X91" i="15"/>
  <c r="W91" i="15"/>
  <c r="V91" i="15"/>
  <c r="U91" i="15"/>
  <c r="T91" i="15"/>
  <c r="S91" i="15"/>
  <c r="R91" i="15"/>
  <c r="Q91" i="15"/>
  <c r="O91" i="15"/>
  <c r="N91" i="15"/>
  <c r="M91" i="15"/>
  <c r="L91" i="15"/>
  <c r="K91" i="15"/>
  <c r="J91" i="15"/>
  <c r="I91" i="15"/>
  <c r="H91" i="15"/>
  <c r="G91" i="15"/>
  <c r="F91" i="15"/>
  <c r="E91" i="15"/>
  <c r="D91" i="15"/>
  <c r="BS90" i="15"/>
  <c r="BR90" i="15"/>
  <c r="BQ90" i="15"/>
  <c r="BP90" i="15"/>
  <c r="BO90" i="15"/>
  <c r="BN90" i="15"/>
  <c r="BM90" i="15"/>
  <c r="BL90" i="15"/>
  <c r="BK90" i="15"/>
  <c r="BJ90" i="15"/>
  <c r="BI90" i="15"/>
  <c r="BH90" i="15"/>
  <c r="BG90" i="15"/>
  <c r="BF90" i="15"/>
  <c r="BE90" i="15"/>
  <c r="BD90" i="15"/>
  <c r="BC90" i="15"/>
  <c r="BB90" i="15"/>
  <c r="BA90" i="15"/>
  <c r="AZ90" i="15"/>
  <c r="AY90" i="15"/>
  <c r="AX90" i="15"/>
  <c r="AW90" i="15"/>
  <c r="AV90" i="15"/>
  <c r="AU90" i="15"/>
  <c r="AT90" i="15"/>
  <c r="AS90" i="15"/>
  <c r="AR90" i="15"/>
  <c r="AQ90" i="15"/>
  <c r="AP90" i="15"/>
  <c r="AO90" i="15"/>
  <c r="AN90" i="15"/>
  <c r="AM90" i="15"/>
  <c r="AL90" i="15"/>
  <c r="AK90" i="15"/>
  <c r="AJ90" i="15"/>
  <c r="AI90" i="15"/>
  <c r="AH90" i="15"/>
  <c r="AG90" i="15"/>
  <c r="AF90" i="15"/>
  <c r="AE90" i="15"/>
  <c r="AD90" i="15"/>
  <c r="AC90" i="15"/>
  <c r="AB90" i="15"/>
  <c r="AA90" i="15"/>
  <c r="Z90" i="15"/>
  <c r="Y90" i="15"/>
  <c r="X90" i="15"/>
  <c r="W90" i="15"/>
  <c r="V90" i="15"/>
  <c r="U90" i="15"/>
  <c r="T90" i="15"/>
  <c r="S90" i="15"/>
  <c r="R90" i="15"/>
  <c r="Q90" i="15"/>
  <c r="P90" i="15"/>
  <c r="N90" i="15"/>
  <c r="M90" i="15"/>
  <c r="L90" i="15"/>
  <c r="K90" i="15"/>
  <c r="J90" i="15"/>
  <c r="I90" i="15"/>
  <c r="H90" i="15"/>
  <c r="G90" i="15"/>
  <c r="F90" i="15"/>
  <c r="E90" i="15"/>
  <c r="D90" i="15"/>
  <c r="BS89" i="15"/>
  <c r="BR89" i="15"/>
  <c r="BQ89" i="15"/>
  <c r="BP89" i="15"/>
  <c r="BO89" i="15"/>
  <c r="BN89" i="15"/>
  <c r="BM89" i="15"/>
  <c r="BL89" i="15"/>
  <c r="BK89" i="15"/>
  <c r="BJ89" i="15"/>
  <c r="BI89" i="15"/>
  <c r="BH89" i="15"/>
  <c r="BG89" i="15"/>
  <c r="BF89" i="15"/>
  <c r="BE89" i="15"/>
  <c r="BD89" i="15"/>
  <c r="BC89" i="15"/>
  <c r="BB89" i="15"/>
  <c r="BA89" i="15"/>
  <c r="AZ89" i="15"/>
  <c r="AY89" i="15"/>
  <c r="AX89" i="15"/>
  <c r="AW89" i="15"/>
  <c r="AV89" i="15"/>
  <c r="AU89" i="15"/>
  <c r="AT89" i="15"/>
  <c r="AS89" i="15"/>
  <c r="AR89" i="15"/>
  <c r="AQ89" i="15"/>
  <c r="AP89" i="15"/>
  <c r="AO89" i="15"/>
  <c r="AN89" i="15"/>
  <c r="AM89" i="15"/>
  <c r="AL89" i="15"/>
  <c r="AK89" i="15"/>
  <c r="AJ89" i="15"/>
  <c r="AI89" i="15"/>
  <c r="AH89" i="15"/>
  <c r="AG89" i="15"/>
  <c r="AF89" i="15"/>
  <c r="AE89" i="15"/>
  <c r="AD89" i="15"/>
  <c r="AC89" i="15"/>
  <c r="AB89" i="15"/>
  <c r="AA89" i="15"/>
  <c r="Z89" i="15"/>
  <c r="Y89" i="15"/>
  <c r="X89" i="15"/>
  <c r="W89" i="15"/>
  <c r="V89" i="15"/>
  <c r="U89" i="15"/>
  <c r="T89" i="15"/>
  <c r="S89" i="15"/>
  <c r="R89" i="15"/>
  <c r="Q89" i="15"/>
  <c r="P89" i="15"/>
  <c r="O89" i="15"/>
  <c r="M89" i="15"/>
  <c r="L89" i="15"/>
  <c r="K89" i="15"/>
  <c r="J89" i="15"/>
  <c r="I89" i="15"/>
  <c r="H89" i="15"/>
  <c r="G89" i="15"/>
  <c r="F89" i="15"/>
  <c r="E89" i="15"/>
  <c r="D89" i="15"/>
  <c r="BS88" i="15"/>
  <c r="BR88" i="15"/>
  <c r="BQ88" i="15"/>
  <c r="BP88" i="15"/>
  <c r="BO88" i="15"/>
  <c r="BN88" i="15"/>
  <c r="BM88" i="15"/>
  <c r="BL88" i="15"/>
  <c r="BK88" i="15"/>
  <c r="BJ88" i="15"/>
  <c r="BI88" i="15"/>
  <c r="BH88" i="15"/>
  <c r="BG88" i="15"/>
  <c r="BF88" i="15"/>
  <c r="BE88" i="15"/>
  <c r="BD88" i="15"/>
  <c r="BC88" i="15"/>
  <c r="BB88" i="15"/>
  <c r="BA88" i="15"/>
  <c r="AZ88" i="15"/>
  <c r="AY88" i="15"/>
  <c r="AX88" i="15"/>
  <c r="AW88" i="15"/>
  <c r="AV88" i="15"/>
  <c r="AU88" i="15"/>
  <c r="AT88" i="15"/>
  <c r="AS88" i="15"/>
  <c r="AR88" i="15"/>
  <c r="AQ88" i="15"/>
  <c r="AP88" i="15"/>
  <c r="AO88" i="15"/>
  <c r="AN88" i="15"/>
  <c r="AM88" i="15"/>
  <c r="AL88" i="15"/>
  <c r="AK88" i="15"/>
  <c r="AJ88" i="15"/>
  <c r="AI88" i="15"/>
  <c r="AH88" i="15"/>
  <c r="AG88" i="15"/>
  <c r="AF88" i="15"/>
  <c r="AE88" i="15"/>
  <c r="AD88" i="15"/>
  <c r="AC88" i="15"/>
  <c r="AB88" i="15"/>
  <c r="AA88" i="15"/>
  <c r="Z88" i="15"/>
  <c r="Y88" i="15"/>
  <c r="X88" i="15"/>
  <c r="W88" i="15"/>
  <c r="V88" i="15"/>
  <c r="U88" i="15"/>
  <c r="T88" i="15"/>
  <c r="S88" i="15"/>
  <c r="R88" i="15"/>
  <c r="Q88" i="15"/>
  <c r="P88" i="15"/>
  <c r="O88" i="15"/>
  <c r="N88" i="15"/>
  <c r="L88" i="15"/>
  <c r="K88" i="15"/>
  <c r="J88" i="15"/>
  <c r="I88" i="15"/>
  <c r="H88" i="15"/>
  <c r="G88" i="15"/>
  <c r="F88" i="15"/>
  <c r="E88" i="15"/>
  <c r="D88" i="15"/>
  <c r="BS87" i="15"/>
  <c r="BR87" i="15"/>
  <c r="BQ87" i="15"/>
  <c r="BP87" i="15"/>
  <c r="BO87" i="15"/>
  <c r="BN87" i="15"/>
  <c r="BM87" i="15"/>
  <c r="BL87" i="15"/>
  <c r="BK87" i="15"/>
  <c r="BJ87" i="15"/>
  <c r="BI87" i="15"/>
  <c r="BH87" i="15"/>
  <c r="BG87" i="15"/>
  <c r="BF87" i="15"/>
  <c r="BE87" i="15"/>
  <c r="BD87" i="15"/>
  <c r="BC87" i="15"/>
  <c r="BB87" i="15"/>
  <c r="BA87" i="15"/>
  <c r="AZ87" i="15"/>
  <c r="AY87" i="15"/>
  <c r="AX87" i="15"/>
  <c r="AW87" i="15"/>
  <c r="AV87" i="15"/>
  <c r="AU87" i="15"/>
  <c r="AT87" i="15"/>
  <c r="AS87" i="15"/>
  <c r="AR87" i="15"/>
  <c r="AQ87" i="15"/>
  <c r="AP87" i="15"/>
  <c r="AO87" i="15"/>
  <c r="AN87" i="15"/>
  <c r="AM87" i="15"/>
  <c r="AL87" i="15"/>
  <c r="AK87" i="15"/>
  <c r="AJ87" i="15"/>
  <c r="AI87" i="15"/>
  <c r="AH87" i="15"/>
  <c r="AG87" i="15"/>
  <c r="AF87" i="15"/>
  <c r="AE87" i="15"/>
  <c r="AD87" i="15"/>
  <c r="AC87" i="15"/>
  <c r="AB87" i="15"/>
  <c r="AA87" i="15"/>
  <c r="Z87" i="15"/>
  <c r="Y87" i="15"/>
  <c r="X87" i="15"/>
  <c r="W87" i="15"/>
  <c r="V87" i="15"/>
  <c r="U87" i="15"/>
  <c r="T87" i="15"/>
  <c r="S87" i="15"/>
  <c r="R87" i="15"/>
  <c r="Q87" i="15"/>
  <c r="P87" i="15"/>
  <c r="O87" i="15"/>
  <c r="N87" i="15"/>
  <c r="M87" i="15"/>
  <c r="K87" i="15"/>
  <c r="J87" i="15"/>
  <c r="I87" i="15"/>
  <c r="H87" i="15"/>
  <c r="G87" i="15"/>
  <c r="F87" i="15"/>
  <c r="E87" i="15"/>
  <c r="D87" i="15"/>
  <c r="BS86" i="15"/>
  <c r="BR86" i="15"/>
  <c r="BQ86" i="15"/>
  <c r="BP86" i="15"/>
  <c r="BO86" i="15"/>
  <c r="BN86" i="15"/>
  <c r="BM86" i="15"/>
  <c r="BL86" i="15"/>
  <c r="BK86" i="15"/>
  <c r="BJ86" i="15"/>
  <c r="BI86" i="15"/>
  <c r="BH86" i="15"/>
  <c r="BG86" i="15"/>
  <c r="BF86" i="15"/>
  <c r="BE86" i="15"/>
  <c r="BD86" i="15"/>
  <c r="BC86" i="15"/>
  <c r="BB86" i="15"/>
  <c r="BA86" i="15"/>
  <c r="AZ86" i="15"/>
  <c r="AY86" i="15"/>
  <c r="AX86" i="15"/>
  <c r="AW86" i="15"/>
  <c r="AV86" i="15"/>
  <c r="AU86" i="15"/>
  <c r="AT86" i="15"/>
  <c r="AS86" i="15"/>
  <c r="AR86" i="15"/>
  <c r="AQ86" i="15"/>
  <c r="AP86" i="15"/>
  <c r="AO86" i="15"/>
  <c r="AN86" i="15"/>
  <c r="AM86" i="15"/>
  <c r="AL86" i="15"/>
  <c r="AK86" i="15"/>
  <c r="AJ86" i="15"/>
  <c r="AI86" i="15"/>
  <c r="AH86" i="15"/>
  <c r="AG86" i="15"/>
  <c r="AF86" i="15"/>
  <c r="AE86" i="15"/>
  <c r="AD86" i="15"/>
  <c r="AC86" i="15"/>
  <c r="AB86" i="15"/>
  <c r="AA86" i="15"/>
  <c r="Z86" i="15"/>
  <c r="Y86" i="15"/>
  <c r="X86" i="15"/>
  <c r="W86" i="15"/>
  <c r="V86" i="15"/>
  <c r="U86" i="15"/>
  <c r="T86" i="15"/>
  <c r="S86" i="15"/>
  <c r="R86" i="15"/>
  <c r="Q86" i="15"/>
  <c r="P86" i="15"/>
  <c r="O86" i="15"/>
  <c r="N86" i="15"/>
  <c r="M86" i="15"/>
  <c r="L86" i="15"/>
  <c r="J86" i="15"/>
  <c r="I86" i="15"/>
  <c r="H86" i="15"/>
  <c r="G86" i="15"/>
  <c r="F86" i="15"/>
  <c r="E86" i="15"/>
  <c r="D86" i="15"/>
  <c r="BS85" i="15"/>
  <c r="BR85" i="15"/>
  <c r="BQ85" i="15"/>
  <c r="BP85" i="15"/>
  <c r="BO85" i="15"/>
  <c r="BN85" i="15"/>
  <c r="BM85" i="15"/>
  <c r="BL85" i="15"/>
  <c r="BK85" i="15"/>
  <c r="BJ85" i="15"/>
  <c r="BI85" i="15"/>
  <c r="BH85" i="15"/>
  <c r="BG85" i="15"/>
  <c r="BF85" i="15"/>
  <c r="BE85" i="15"/>
  <c r="BD85" i="15"/>
  <c r="BC85" i="15"/>
  <c r="BB85" i="15"/>
  <c r="BA85" i="15"/>
  <c r="AZ85" i="15"/>
  <c r="AY85" i="15"/>
  <c r="AX85" i="15"/>
  <c r="AW85" i="15"/>
  <c r="AV85" i="15"/>
  <c r="AU85" i="15"/>
  <c r="AT85" i="15"/>
  <c r="AS85" i="15"/>
  <c r="AR85" i="15"/>
  <c r="AQ85" i="15"/>
  <c r="AP85" i="15"/>
  <c r="AO85" i="15"/>
  <c r="AN85" i="15"/>
  <c r="AM85" i="15"/>
  <c r="AL85" i="15"/>
  <c r="AK85" i="15"/>
  <c r="AJ85" i="15"/>
  <c r="AI85" i="15"/>
  <c r="AH85" i="15"/>
  <c r="AG85" i="15"/>
  <c r="AF85" i="15"/>
  <c r="AE85" i="15"/>
  <c r="AD85" i="15"/>
  <c r="AC85" i="15"/>
  <c r="AB85" i="15"/>
  <c r="AA85" i="15"/>
  <c r="Z85" i="15"/>
  <c r="Y85" i="15"/>
  <c r="X85" i="15"/>
  <c r="W85" i="15"/>
  <c r="V85" i="15"/>
  <c r="U85" i="15"/>
  <c r="T85" i="15"/>
  <c r="S85" i="15"/>
  <c r="R85" i="15"/>
  <c r="Q85" i="15"/>
  <c r="P85" i="15"/>
  <c r="O85" i="15"/>
  <c r="N85" i="15"/>
  <c r="M85" i="15"/>
  <c r="L85" i="15"/>
  <c r="K85" i="15"/>
  <c r="I85" i="15"/>
  <c r="H85" i="15"/>
  <c r="G85" i="15"/>
  <c r="F85" i="15"/>
  <c r="E85" i="15"/>
  <c r="D85" i="15"/>
  <c r="BS84" i="15"/>
  <c r="BR84" i="15"/>
  <c r="BQ84" i="15"/>
  <c r="BP84" i="15"/>
  <c r="BO84" i="15"/>
  <c r="BN84" i="15"/>
  <c r="BM84" i="15"/>
  <c r="BL84" i="15"/>
  <c r="BK84" i="15"/>
  <c r="BJ84" i="15"/>
  <c r="BI84" i="15"/>
  <c r="BH84" i="15"/>
  <c r="BG84" i="15"/>
  <c r="BF84" i="15"/>
  <c r="BE84" i="15"/>
  <c r="BD84" i="15"/>
  <c r="BC84" i="15"/>
  <c r="BB84" i="15"/>
  <c r="BA84" i="15"/>
  <c r="AZ84" i="15"/>
  <c r="AY84" i="15"/>
  <c r="AX84" i="15"/>
  <c r="AW84" i="15"/>
  <c r="AV84" i="15"/>
  <c r="AU84" i="15"/>
  <c r="AT84" i="15"/>
  <c r="AS84" i="15"/>
  <c r="AR84" i="15"/>
  <c r="AQ84" i="15"/>
  <c r="AP84" i="15"/>
  <c r="AO84" i="15"/>
  <c r="AN84" i="15"/>
  <c r="AM84" i="15"/>
  <c r="AL84" i="15"/>
  <c r="AK84" i="15"/>
  <c r="AJ84" i="15"/>
  <c r="AI84" i="15"/>
  <c r="AH84" i="15"/>
  <c r="AG84" i="15"/>
  <c r="AF84" i="15"/>
  <c r="AE84" i="15"/>
  <c r="AD84" i="15"/>
  <c r="AC84" i="15"/>
  <c r="AB84" i="15"/>
  <c r="AA84" i="15"/>
  <c r="Z84" i="15"/>
  <c r="Y84" i="15"/>
  <c r="X84" i="15"/>
  <c r="W84" i="15"/>
  <c r="V84" i="15"/>
  <c r="U84" i="15"/>
  <c r="T84" i="15"/>
  <c r="S84" i="15"/>
  <c r="R84" i="15"/>
  <c r="Q84" i="15"/>
  <c r="P84" i="15"/>
  <c r="O84" i="15"/>
  <c r="N84" i="15"/>
  <c r="M84" i="15"/>
  <c r="L84" i="15"/>
  <c r="K84" i="15"/>
  <c r="J84" i="15"/>
  <c r="H84" i="15"/>
  <c r="G84" i="15"/>
  <c r="F84" i="15"/>
  <c r="E84" i="15"/>
  <c r="D84" i="15"/>
  <c r="BS83" i="15"/>
  <c r="BR83" i="15"/>
  <c r="BQ83" i="15"/>
  <c r="BP83" i="15"/>
  <c r="BO83" i="15"/>
  <c r="BN83" i="15"/>
  <c r="BM83" i="15"/>
  <c r="BL83" i="15"/>
  <c r="BK83" i="15"/>
  <c r="BJ83" i="15"/>
  <c r="BI83" i="15"/>
  <c r="BH83" i="15"/>
  <c r="BG83" i="15"/>
  <c r="BF83" i="15"/>
  <c r="BE83" i="15"/>
  <c r="BD83" i="15"/>
  <c r="BC83" i="15"/>
  <c r="BB83" i="15"/>
  <c r="BA83" i="15"/>
  <c r="AZ83" i="15"/>
  <c r="AY83" i="15"/>
  <c r="AX83" i="15"/>
  <c r="AW83" i="15"/>
  <c r="AV83" i="15"/>
  <c r="AU83" i="15"/>
  <c r="AT83" i="15"/>
  <c r="AS83" i="15"/>
  <c r="AR83" i="15"/>
  <c r="AQ83" i="15"/>
  <c r="AP83" i="15"/>
  <c r="AO83" i="15"/>
  <c r="AN83" i="15"/>
  <c r="AM83" i="15"/>
  <c r="AL83" i="15"/>
  <c r="AK83" i="15"/>
  <c r="AJ83" i="15"/>
  <c r="AI83" i="15"/>
  <c r="AH83" i="15"/>
  <c r="AG83" i="15"/>
  <c r="AF83" i="15"/>
  <c r="AE83" i="15"/>
  <c r="AD83" i="15"/>
  <c r="AC83" i="15"/>
  <c r="AB83" i="15"/>
  <c r="AA83" i="15"/>
  <c r="Z83" i="15"/>
  <c r="Y83" i="15"/>
  <c r="X83" i="15"/>
  <c r="W83" i="15"/>
  <c r="V83" i="15"/>
  <c r="U83" i="15"/>
  <c r="T83" i="15"/>
  <c r="S83" i="15"/>
  <c r="R83" i="15"/>
  <c r="Q83" i="15"/>
  <c r="P83" i="15"/>
  <c r="O83" i="15"/>
  <c r="N83" i="15"/>
  <c r="M83" i="15"/>
  <c r="L83" i="15"/>
  <c r="K83" i="15"/>
  <c r="J83" i="15"/>
  <c r="I83" i="15"/>
  <c r="G83" i="15"/>
  <c r="F83" i="15"/>
  <c r="E83" i="15"/>
  <c r="D83" i="15"/>
  <c r="BS82" i="15"/>
  <c r="BR82" i="15"/>
  <c r="BQ82" i="15"/>
  <c r="BP82" i="15"/>
  <c r="BO82" i="15"/>
  <c r="BN82" i="15"/>
  <c r="BM82" i="15"/>
  <c r="BL82" i="15"/>
  <c r="BK82" i="15"/>
  <c r="BJ82" i="15"/>
  <c r="BI82" i="15"/>
  <c r="BH82" i="15"/>
  <c r="BG82" i="15"/>
  <c r="BF82" i="15"/>
  <c r="BE82" i="15"/>
  <c r="BD82" i="15"/>
  <c r="BC82" i="15"/>
  <c r="BB82" i="15"/>
  <c r="BA82" i="15"/>
  <c r="AZ82" i="15"/>
  <c r="AY82" i="15"/>
  <c r="AX82" i="15"/>
  <c r="AW82" i="15"/>
  <c r="AV82" i="15"/>
  <c r="AU82" i="15"/>
  <c r="AT82" i="15"/>
  <c r="AS82" i="15"/>
  <c r="AR82" i="15"/>
  <c r="AQ82" i="15"/>
  <c r="AP82" i="15"/>
  <c r="AO82" i="15"/>
  <c r="AN82" i="15"/>
  <c r="AM82" i="15"/>
  <c r="AL82" i="15"/>
  <c r="AK82" i="15"/>
  <c r="AJ82" i="15"/>
  <c r="AI82" i="15"/>
  <c r="AH82" i="15"/>
  <c r="AG82" i="15"/>
  <c r="AF82" i="15"/>
  <c r="AE82" i="15"/>
  <c r="AD82" i="15"/>
  <c r="AC82" i="15"/>
  <c r="AB82" i="15"/>
  <c r="AA82" i="15"/>
  <c r="Z82" i="15"/>
  <c r="Y82" i="15"/>
  <c r="X82" i="15"/>
  <c r="W82" i="15"/>
  <c r="V82" i="15"/>
  <c r="U82" i="15"/>
  <c r="T82" i="15"/>
  <c r="S82" i="15"/>
  <c r="R82" i="15"/>
  <c r="Q82" i="15"/>
  <c r="P82" i="15"/>
  <c r="O82" i="15"/>
  <c r="N82" i="15"/>
  <c r="M82" i="15"/>
  <c r="L82" i="15"/>
  <c r="K82" i="15"/>
  <c r="J82" i="15"/>
  <c r="I82" i="15"/>
  <c r="H82" i="15"/>
  <c r="F82" i="15"/>
  <c r="E82" i="15"/>
  <c r="D82" i="15"/>
  <c r="BS81" i="15"/>
  <c r="BR81" i="15"/>
  <c r="BQ81" i="15"/>
  <c r="BP81" i="15"/>
  <c r="BO81" i="15"/>
  <c r="BN81" i="15"/>
  <c r="BM81" i="15"/>
  <c r="BL81" i="15"/>
  <c r="BK81" i="15"/>
  <c r="BJ81" i="15"/>
  <c r="BI81" i="15"/>
  <c r="BH81" i="15"/>
  <c r="BG81" i="15"/>
  <c r="BF81" i="15"/>
  <c r="BE81" i="15"/>
  <c r="BD81" i="15"/>
  <c r="BC81" i="15"/>
  <c r="BB81" i="15"/>
  <c r="BA81" i="15"/>
  <c r="AZ81" i="15"/>
  <c r="AY81" i="15"/>
  <c r="AX81" i="15"/>
  <c r="AW81" i="15"/>
  <c r="AV81" i="15"/>
  <c r="AU81" i="15"/>
  <c r="AT81" i="15"/>
  <c r="AS81" i="15"/>
  <c r="AR81" i="15"/>
  <c r="AQ81" i="15"/>
  <c r="AP81" i="15"/>
  <c r="AO81" i="15"/>
  <c r="AN81" i="15"/>
  <c r="AM81" i="15"/>
  <c r="AL81" i="15"/>
  <c r="AK81" i="15"/>
  <c r="AJ81" i="15"/>
  <c r="AI81" i="15"/>
  <c r="AH81" i="15"/>
  <c r="AG81" i="15"/>
  <c r="AF81" i="15"/>
  <c r="AE81" i="15"/>
  <c r="AD81" i="15"/>
  <c r="AC81" i="15"/>
  <c r="AB81" i="15"/>
  <c r="AA81" i="15"/>
  <c r="Z81" i="15"/>
  <c r="Y81" i="15"/>
  <c r="X81" i="15"/>
  <c r="W81" i="15"/>
  <c r="V81" i="15"/>
  <c r="U81" i="15"/>
  <c r="T81" i="15"/>
  <c r="S81" i="15"/>
  <c r="R81" i="15"/>
  <c r="Q81" i="15"/>
  <c r="P81" i="15"/>
  <c r="O81" i="15"/>
  <c r="N81" i="15"/>
  <c r="M81" i="15"/>
  <c r="L81" i="15"/>
  <c r="K81" i="15"/>
  <c r="J81" i="15"/>
  <c r="I81" i="15"/>
  <c r="H81" i="15"/>
  <c r="G81" i="15"/>
  <c r="E81" i="15"/>
  <c r="D81" i="15"/>
  <c r="BS80" i="15"/>
  <c r="BR80" i="15"/>
  <c r="BQ80" i="15"/>
  <c r="BP80" i="15"/>
  <c r="BO80" i="15"/>
  <c r="BN80" i="15"/>
  <c r="BM80" i="15"/>
  <c r="BL80" i="15"/>
  <c r="BK80" i="15"/>
  <c r="BJ80" i="15"/>
  <c r="BI80" i="15"/>
  <c r="BH80" i="15"/>
  <c r="BG80" i="15"/>
  <c r="BF80" i="15"/>
  <c r="BE80" i="15"/>
  <c r="BD80" i="15"/>
  <c r="BC80" i="15"/>
  <c r="BB80" i="15"/>
  <c r="BA80" i="15"/>
  <c r="AZ80" i="15"/>
  <c r="AY80" i="15"/>
  <c r="AX80" i="15"/>
  <c r="AW80" i="15"/>
  <c r="AV80" i="15"/>
  <c r="AU80" i="15"/>
  <c r="AT80" i="15"/>
  <c r="AS80" i="15"/>
  <c r="AR80" i="15"/>
  <c r="AQ80" i="15"/>
  <c r="AP80" i="15"/>
  <c r="AO80" i="15"/>
  <c r="AN80" i="15"/>
  <c r="AM80" i="15"/>
  <c r="AL80" i="15"/>
  <c r="AK80" i="15"/>
  <c r="AJ80" i="15"/>
  <c r="AI80" i="15"/>
  <c r="AH80" i="15"/>
  <c r="AG80" i="15"/>
  <c r="AF80" i="15"/>
  <c r="AE80" i="15"/>
  <c r="AD80" i="15"/>
  <c r="AC80" i="15"/>
  <c r="AB80" i="15"/>
  <c r="AA80" i="15"/>
  <c r="Z80" i="15"/>
  <c r="Y80" i="15"/>
  <c r="X80" i="15"/>
  <c r="W80" i="15"/>
  <c r="V80" i="15"/>
  <c r="U80" i="15"/>
  <c r="T80" i="15"/>
  <c r="S80" i="15"/>
  <c r="R80" i="15"/>
  <c r="Q80" i="15"/>
  <c r="P80" i="15"/>
  <c r="O80" i="15"/>
  <c r="N80" i="15"/>
  <c r="M80" i="15"/>
  <c r="L80" i="15"/>
  <c r="K80" i="15"/>
  <c r="J80" i="15"/>
  <c r="I80" i="15"/>
  <c r="H80" i="15"/>
  <c r="G80" i="15"/>
  <c r="F80" i="15"/>
  <c r="D80" i="15"/>
  <c r="BS79" i="15"/>
  <c r="BR79" i="15"/>
  <c r="BQ79" i="15"/>
  <c r="BP79" i="15"/>
  <c r="BO79" i="15"/>
  <c r="BN79" i="15"/>
  <c r="BM79" i="15"/>
  <c r="BL79" i="15"/>
  <c r="BK79" i="15"/>
  <c r="BJ79" i="15"/>
  <c r="BI79" i="15"/>
  <c r="BH79" i="15"/>
  <c r="BG79" i="15"/>
  <c r="BF79" i="15"/>
  <c r="BE79" i="15"/>
  <c r="BD79" i="15"/>
  <c r="BC79" i="15"/>
  <c r="BB79" i="15"/>
  <c r="BA79" i="15"/>
  <c r="AZ79" i="15"/>
  <c r="AY79" i="15"/>
  <c r="AX79" i="15"/>
  <c r="AW79" i="15"/>
  <c r="AV79" i="15"/>
  <c r="AU79" i="15"/>
  <c r="AT79" i="15"/>
  <c r="AS79" i="15"/>
  <c r="AR79" i="15"/>
  <c r="AQ79" i="15"/>
  <c r="AP79" i="15"/>
  <c r="AO79" i="15"/>
  <c r="AN79" i="15"/>
  <c r="AM79" i="15"/>
  <c r="AL79" i="15"/>
  <c r="AK79" i="15"/>
  <c r="AJ79" i="15"/>
  <c r="AI79" i="15"/>
  <c r="AH79" i="15"/>
  <c r="AG79" i="15"/>
  <c r="AF79" i="15"/>
  <c r="AE79" i="15"/>
  <c r="AD79" i="15"/>
  <c r="AC79" i="15"/>
  <c r="AB79" i="15"/>
  <c r="AA79" i="15"/>
  <c r="Z79" i="15"/>
  <c r="Y79" i="15"/>
  <c r="X79" i="15"/>
  <c r="W79" i="15"/>
  <c r="V79" i="15"/>
  <c r="U79" i="15"/>
  <c r="T79" i="15"/>
  <c r="S79" i="15"/>
  <c r="R79" i="15"/>
  <c r="Q79" i="15"/>
  <c r="P79" i="15"/>
  <c r="O79" i="15"/>
  <c r="N79" i="15"/>
  <c r="M79" i="15"/>
  <c r="L79" i="15"/>
  <c r="K79" i="15"/>
  <c r="J79" i="15"/>
  <c r="I79" i="15"/>
  <c r="H79" i="15"/>
  <c r="G79" i="15"/>
  <c r="F79" i="15"/>
  <c r="E79" i="15"/>
  <c r="C20" i="15"/>
  <c r="C21" i="15" s="1"/>
  <c r="C22" i="15" s="1"/>
  <c r="C23" i="15" s="1"/>
  <c r="C24" i="15" s="1"/>
  <c r="C25" i="15" s="1"/>
  <c r="C26" i="15" s="1"/>
  <c r="C27" i="15" s="1"/>
  <c r="C28" i="15" s="1"/>
  <c r="C29" i="15" s="1"/>
  <c r="C30" i="15" s="1"/>
  <c r="C31" i="15" s="1"/>
  <c r="C32" i="15" s="1"/>
  <c r="C33" i="15" s="1"/>
  <c r="C34" i="15" s="1"/>
  <c r="C35" i="15" s="1"/>
  <c r="C36" i="15" s="1"/>
  <c r="C37" i="15" s="1"/>
  <c r="C38" i="15" s="1"/>
  <c r="C39" i="15" s="1"/>
  <c r="C40" i="15" s="1"/>
  <c r="C41" i="15" s="1"/>
  <c r="C42" i="15" s="1"/>
  <c r="C43" i="15" s="1"/>
  <c r="C44" i="15" s="1"/>
  <c r="C45" i="15" s="1"/>
  <c r="C46" i="15" s="1"/>
  <c r="C47" i="15" s="1"/>
  <c r="C48" i="15" s="1"/>
  <c r="C49" i="15" s="1"/>
  <c r="C50" i="15" s="1"/>
  <c r="C51" i="15" s="1"/>
  <c r="C52" i="15" s="1"/>
  <c r="C53" i="15" s="1"/>
  <c r="C54" i="15" s="1"/>
  <c r="C55" i="15" s="1"/>
  <c r="C56" i="15" s="1"/>
  <c r="C57" i="15" s="1"/>
  <c r="C58" i="15" s="1"/>
  <c r="C59" i="15" s="1"/>
  <c r="C60" i="15" s="1"/>
  <c r="C61" i="15" s="1"/>
  <c r="C62" i="15" s="1"/>
  <c r="C63" i="15" s="1"/>
  <c r="C64" i="15" s="1"/>
  <c r="C65" i="15" s="1"/>
  <c r="C66" i="15" s="1"/>
  <c r="C67" i="15" s="1"/>
  <c r="C68" i="15" s="1"/>
  <c r="C69" i="15" s="1"/>
  <c r="C70" i="15" s="1"/>
  <c r="C71" i="15" s="1"/>
  <c r="C72" i="15" s="1"/>
  <c r="C5" i="15"/>
  <c r="C6" i="15" s="1"/>
  <c r="C7" i="15" s="1"/>
  <c r="C8" i="15" s="1"/>
  <c r="C9" i="15" s="1"/>
  <c r="C10" i="15" s="1"/>
  <c r="C11" i="15" s="1"/>
  <c r="C12" i="15" s="1"/>
  <c r="C13" i="15" s="1"/>
  <c r="C14" i="15" s="1"/>
  <c r="C15" i="15" s="1"/>
  <c r="C16" i="15" s="1"/>
  <c r="C17" i="15" s="1"/>
  <c r="C18" i="15" s="1"/>
  <c r="C19" i="15" s="1"/>
  <c r="D4" i="15"/>
  <c r="E4" i="15" s="1"/>
  <c r="F4" i="15" s="1"/>
  <c r="G4" i="15" s="1"/>
  <c r="H4" i="15" s="1"/>
  <c r="I4" i="15" s="1"/>
  <c r="J4" i="15" s="1"/>
  <c r="K4" i="15" s="1"/>
  <c r="L4" i="15" s="1"/>
  <c r="M4" i="15" s="1"/>
  <c r="N4" i="15" s="1"/>
  <c r="O4" i="15" s="1"/>
  <c r="P4" i="15" s="1"/>
  <c r="Q4" i="15" s="1"/>
  <c r="R4" i="15" s="1"/>
  <c r="S4" i="15" s="1"/>
  <c r="T4" i="15" s="1"/>
  <c r="U4" i="15" s="1"/>
  <c r="V4" i="15" s="1"/>
  <c r="W4" i="15" s="1"/>
  <c r="X4" i="15" s="1"/>
  <c r="Y4" i="15" s="1"/>
  <c r="Z4" i="15" s="1"/>
  <c r="AA4" i="15" s="1"/>
  <c r="AB4" i="15" s="1"/>
  <c r="AC4" i="15" s="1"/>
  <c r="AD4" i="15" s="1"/>
  <c r="AE4" i="15" s="1"/>
  <c r="AF4" i="15" s="1"/>
  <c r="AG4" i="15" s="1"/>
  <c r="AH4" i="15" s="1"/>
  <c r="AI4" i="15" s="1"/>
  <c r="AJ4" i="15" s="1"/>
  <c r="AK4" i="15" s="1"/>
  <c r="AL4" i="15" s="1"/>
  <c r="AM4" i="15" s="1"/>
  <c r="AN4" i="15" s="1"/>
  <c r="AO4" i="15" s="1"/>
  <c r="AP4" i="15" s="1"/>
  <c r="AQ4" i="15" s="1"/>
  <c r="AR4" i="15" s="1"/>
  <c r="AS4" i="15" s="1"/>
  <c r="AT4" i="15" s="1"/>
  <c r="AU4" i="15" s="1"/>
  <c r="AV4" i="15" s="1"/>
  <c r="AW4" i="15" s="1"/>
  <c r="AX4" i="15" s="1"/>
  <c r="AY4" i="15" s="1"/>
  <c r="AZ4" i="15" s="1"/>
  <c r="BA4" i="15" s="1"/>
  <c r="BB4" i="15" s="1"/>
  <c r="BC4" i="15" s="1"/>
  <c r="BD4" i="15" s="1"/>
  <c r="BE4" i="15" s="1"/>
  <c r="BF4" i="15" s="1"/>
  <c r="BG4" i="15" s="1"/>
  <c r="BH4" i="15" s="1"/>
  <c r="BI4" i="15" s="1"/>
  <c r="BJ4" i="15" s="1"/>
  <c r="BK4" i="15" s="1"/>
  <c r="BL4" i="15" s="1"/>
  <c r="BM4" i="15" s="1"/>
  <c r="BN4" i="15" s="1"/>
  <c r="BO4" i="15" s="1"/>
  <c r="BP4" i="15" s="1"/>
  <c r="BQ4" i="15" s="1"/>
  <c r="BR4" i="15" s="1"/>
  <c r="BS4" i="15" s="1"/>
  <c r="D81" i="17"/>
  <c r="E81" i="17"/>
  <c r="G81" i="17"/>
  <c r="H81" i="17"/>
  <c r="I81" i="17"/>
  <c r="J81" i="17"/>
  <c r="K81" i="17"/>
  <c r="L81" i="17"/>
  <c r="M81" i="17"/>
  <c r="N81" i="17"/>
  <c r="O81" i="17"/>
  <c r="P81" i="17"/>
  <c r="Q81" i="17"/>
  <c r="R81" i="17"/>
  <c r="S81" i="17"/>
  <c r="T81" i="17"/>
  <c r="U81" i="17"/>
  <c r="V81" i="17"/>
  <c r="W81" i="17"/>
  <c r="X81" i="17"/>
  <c r="Y81" i="17"/>
  <c r="Z81" i="17"/>
  <c r="AA81" i="17"/>
  <c r="AB81" i="17"/>
  <c r="AC81" i="17"/>
  <c r="AD81" i="17"/>
  <c r="AE81" i="17"/>
  <c r="AF81" i="17"/>
  <c r="AG81" i="17"/>
  <c r="AH81" i="17"/>
  <c r="AI81" i="17"/>
  <c r="AJ81" i="17"/>
  <c r="AK81" i="17"/>
  <c r="AL81" i="17"/>
  <c r="AM81" i="17"/>
  <c r="AN81" i="17"/>
  <c r="AO81" i="17"/>
  <c r="AP81" i="17"/>
  <c r="AQ81" i="17"/>
  <c r="AR81" i="17"/>
  <c r="AS81" i="17"/>
  <c r="AT81" i="17"/>
  <c r="AU81" i="17"/>
  <c r="AV81" i="17"/>
  <c r="AW81" i="17"/>
  <c r="AX81" i="17"/>
  <c r="AY81" i="17"/>
  <c r="AZ81" i="17"/>
  <c r="BA81" i="17"/>
  <c r="BB81" i="17"/>
  <c r="BC81" i="17"/>
  <c r="BD81" i="17"/>
  <c r="BE81" i="17"/>
  <c r="BF81" i="17"/>
  <c r="BG81" i="17"/>
  <c r="BH81" i="17"/>
  <c r="BI81" i="17"/>
  <c r="BJ81" i="17"/>
  <c r="BK81" i="17"/>
  <c r="BL81" i="17"/>
  <c r="BM81" i="17"/>
  <c r="BN81" i="17"/>
  <c r="BO81" i="17"/>
  <c r="BP81" i="17"/>
  <c r="BQ81" i="17"/>
  <c r="BR81" i="17"/>
  <c r="BS81" i="17"/>
  <c r="D82" i="17"/>
  <c r="E82" i="17"/>
  <c r="F82" i="17"/>
  <c r="H82" i="17"/>
  <c r="I82" i="17"/>
  <c r="J82" i="17"/>
  <c r="K82" i="17"/>
  <c r="L82" i="17"/>
  <c r="M82" i="17"/>
  <c r="N82" i="17"/>
  <c r="O82" i="17"/>
  <c r="P82" i="17"/>
  <c r="Q82" i="17"/>
  <c r="R82" i="17"/>
  <c r="S82" i="17"/>
  <c r="T82" i="17"/>
  <c r="U82" i="17"/>
  <c r="V82" i="17"/>
  <c r="W82" i="17"/>
  <c r="X82" i="17"/>
  <c r="Y82" i="17"/>
  <c r="Z82" i="17"/>
  <c r="AA82" i="17"/>
  <c r="AB82" i="17"/>
  <c r="AC82" i="17"/>
  <c r="AD82" i="17"/>
  <c r="AE82" i="17"/>
  <c r="AF82" i="17"/>
  <c r="AG82" i="17"/>
  <c r="AH82" i="17"/>
  <c r="AI82" i="17"/>
  <c r="AJ82" i="17"/>
  <c r="AK82" i="17"/>
  <c r="AL82" i="17"/>
  <c r="AM82" i="17"/>
  <c r="AN82" i="17"/>
  <c r="AO82" i="17"/>
  <c r="AP82" i="17"/>
  <c r="AQ82" i="17"/>
  <c r="AR82" i="17"/>
  <c r="AS82" i="17"/>
  <c r="AT82" i="17"/>
  <c r="AU82" i="17"/>
  <c r="AV82" i="17"/>
  <c r="AW82" i="17"/>
  <c r="AX82" i="17"/>
  <c r="AY82" i="17"/>
  <c r="AZ82" i="17"/>
  <c r="BA82" i="17"/>
  <c r="BB82" i="17"/>
  <c r="BC82" i="17"/>
  <c r="BD82" i="17"/>
  <c r="BE82" i="17"/>
  <c r="BF82" i="17"/>
  <c r="BG82" i="17"/>
  <c r="BH82" i="17"/>
  <c r="BI82" i="17"/>
  <c r="BJ82" i="17"/>
  <c r="BK82" i="17"/>
  <c r="BL82" i="17"/>
  <c r="BM82" i="17"/>
  <c r="BN82" i="17"/>
  <c r="BO82" i="17"/>
  <c r="BP82" i="17"/>
  <c r="BQ82" i="17"/>
  <c r="BR82" i="17"/>
  <c r="BS82" i="17"/>
  <c r="D83" i="17"/>
  <c r="E83" i="17"/>
  <c r="F83" i="17"/>
  <c r="G83" i="17"/>
  <c r="I83" i="17"/>
  <c r="J83" i="17"/>
  <c r="K83" i="17"/>
  <c r="L83" i="17"/>
  <c r="M83" i="17"/>
  <c r="N83" i="17"/>
  <c r="O83" i="17"/>
  <c r="P83" i="17"/>
  <c r="Q83" i="17"/>
  <c r="R83" i="17"/>
  <c r="S83" i="17"/>
  <c r="T83" i="17"/>
  <c r="U83" i="17"/>
  <c r="V83" i="17"/>
  <c r="W83" i="17"/>
  <c r="X83" i="17"/>
  <c r="Y83" i="17"/>
  <c r="Z83" i="17"/>
  <c r="AA83" i="17"/>
  <c r="AB83" i="17"/>
  <c r="AC83" i="17"/>
  <c r="AD83" i="17"/>
  <c r="AE83" i="17"/>
  <c r="AF83" i="17"/>
  <c r="AG83" i="17"/>
  <c r="AH83" i="17"/>
  <c r="AI83" i="17"/>
  <c r="AJ83" i="17"/>
  <c r="AK83" i="17"/>
  <c r="AL83" i="17"/>
  <c r="AM83" i="17"/>
  <c r="AN83" i="17"/>
  <c r="AO83" i="17"/>
  <c r="AP83" i="17"/>
  <c r="AQ83" i="17"/>
  <c r="AR83" i="17"/>
  <c r="AS83" i="17"/>
  <c r="AT83" i="17"/>
  <c r="AU83" i="17"/>
  <c r="AV83" i="17"/>
  <c r="AW83" i="17"/>
  <c r="AX83" i="17"/>
  <c r="AY83" i="17"/>
  <c r="AZ83" i="17"/>
  <c r="BA83" i="17"/>
  <c r="BB83" i="17"/>
  <c r="BC83" i="17"/>
  <c r="BD83" i="17"/>
  <c r="BE83" i="17"/>
  <c r="BF83" i="17"/>
  <c r="BG83" i="17"/>
  <c r="BH83" i="17"/>
  <c r="BI83" i="17"/>
  <c r="BJ83" i="17"/>
  <c r="BK83" i="17"/>
  <c r="BL83" i="17"/>
  <c r="BM83" i="17"/>
  <c r="BN83" i="17"/>
  <c r="BO83" i="17"/>
  <c r="BP83" i="17"/>
  <c r="BQ83" i="17"/>
  <c r="BR83" i="17"/>
  <c r="BS83" i="17"/>
  <c r="D84" i="17"/>
  <c r="E84" i="17"/>
  <c r="F84" i="17"/>
  <c r="G84" i="17"/>
  <c r="H84" i="17"/>
  <c r="J84" i="17"/>
  <c r="K84" i="17"/>
  <c r="L84" i="17"/>
  <c r="M84" i="17"/>
  <c r="N84" i="17"/>
  <c r="O84" i="17"/>
  <c r="P84" i="17"/>
  <c r="Q84" i="17"/>
  <c r="R84" i="17"/>
  <c r="S84" i="17"/>
  <c r="T84" i="17"/>
  <c r="U84" i="17"/>
  <c r="V84" i="17"/>
  <c r="W84" i="17"/>
  <c r="X84" i="17"/>
  <c r="Y84" i="17"/>
  <c r="Z84" i="17"/>
  <c r="AA84" i="17"/>
  <c r="AB84" i="17"/>
  <c r="AC84" i="17"/>
  <c r="AD84" i="17"/>
  <c r="AE84" i="17"/>
  <c r="AF84" i="17"/>
  <c r="AG84" i="17"/>
  <c r="AH84" i="17"/>
  <c r="AI84" i="17"/>
  <c r="AJ84" i="17"/>
  <c r="AK84" i="17"/>
  <c r="AL84" i="17"/>
  <c r="AM84" i="17"/>
  <c r="AN84" i="17"/>
  <c r="AO84" i="17"/>
  <c r="AP84" i="17"/>
  <c r="AQ84" i="17"/>
  <c r="AR84" i="17"/>
  <c r="AS84" i="17"/>
  <c r="AT84" i="17"/>
  <c r="AU84" i="17"/>
  <c r="AV84" i="17"/>
  <c r="AW84" i="17"/>
  <c r="AX84" i="17"/>
  <c r="AY84" i="17"/>
  <c r="AZ84" i="17"/>
  <c r="BA84" i="17"/>
  <c r="BB84" i="17"/>
  <c r="BC84" i="17"/>
  <c r="BD84" i="17"/>
  <c r="BE84" i="17"/>
  <c r="BF84" i="17"/>
  <c r="BG84" i="17"/>
  <c r="BH84" i="17"/>
  <c r="BI84" i="17"/>
  <c r="BJ84" i="17"/>
  <c r="BK84" i="17"/>
  <c r="BL84" i="17"/>
  <c r="BM84" i="17"/>
  <c r="BN84" i="17"/>
  <c r="BO84" i="17"/>
  <c r="BP84" i="17"/>
  <c r="BQ84" i="17"/>
  <c r="BR84" i="17"/>
  <c r="BS84" i="17"/>
  <c r="D85" i="17"/>
  <c r="E85" i="17"/>
  <c r="F85" i="17"/>
  <c r="G85" i="17"/>
  <c r="H85" i="17"/>
  <c r="I85" i="17"/>
  <c r="K85" i="17"/>
  <c r="L85" i="17"/>
  <c r="M85" i="17"/>
  <c r="N85" i="17"/>
  <c r="O85" i="17"/>
  <c r="P85" i="17"/>
  <c r="Q85" i="17"/>
  <c r="R85" i="17"/>
  <c r="S85" i="17"/>
  <c r="T85" i="17"/>
  <c r="U85" i="17"/>
  <c r="V85" i="17"/>
  <c r="W85" i="17"/>
  <c r="X85" i="17"/>
  <c r="Y85" i="17"/>
  <c r="Z85" i="17"/>
  <c r="AA85" i="17"/>
  <c r="AB85" i="17"/>
  <c r="AC85" i="17"/>
  <c r="AD85" i="17"/>
  <c r="AE85" i="17"/>
  <c r="AF85" i="17"/>
  <c r="AG85" i="17"/>
  <c r="AH85" i="17"/>
  <c r="AI85" i="17"/>
  <c r="AJ85" i="17"/>
  <c r="AK85" i="17"/>
  <c r="AL85" i="17"/>
  <c r="AM85" i="17"/>
  <c r="AN85" i="17"/>
  <c r="AO85" i="17"/>
  <c r="AP85" i="17"/>
  <c r="AQ85" i="17"/>
  <c r="AR85" i="17"/>
  <c r="AS85" i="17"/>
  <c r="AT85" i="17"/>
  <c r="AU85" i="17"/>
  <c r="AV85" i="17"/>
  <c r="AW85" i="17"/>
  <c r="AX85" i="17"/>
  <c r="AY85" i="17"/>
  <c r="AZ85" i="17"/>
  <c r="BA85" i="17"/>
  <c r="BB85" i="17"/>
  <c r="BC85" i="17"/>
  <c r="BD85" i="17"/>
  <c r="BE85" i="17"/>
  <c r="BF85" i="17"/>
  <c r="BG85" i="17"/>
  <c r="BH85" i="17"/>
  <c r="BI85" i="17"/>
  <c r="BJ85" i="17"/>
  <c r="BK85" i="17"/>
  <c r="BL85" i="17"/>
  <c r="BM85" i="17"/>
  <c r="BN85" i="17"/>
  <c r="BO85" i="17"/>
  <c r="BP85" i="17"/>
  <c r="BQ85" i="17"/>
  <c r="BR85" i="17"/>
  <c r="BS85" i="17"/>
  <c r="D86" i="17"/>
  <c r="E86" i="17"/>
  <c r="F86" i="17"/>
  <c r="G86" i="17"/>
  <c r="H86" i="17"/>
  <c r="I86" i="17"/>
  <c r="J86" i="17"/>
  <c r="L86" i="17"/>
  <c r="M86" i="17"/>
  <c r="N86" i="17"/>
  <c r="O86" i="17"/>
  <c r="P86" i="17"/>
  <c r="Q86" i="17"/>
  <c r="R86" i="17"/>
  <c r="S86" i="17"/>
  <c r="T86" i="17"/>
  <c r="U86" i="17"/>
  <c r="V86" i="17"/>
  <c r="W86" i="17"/>
  <c r="X86" i="17"/>
  <c r="Y86" i="17"/>
  <c r="Z86" i="17"/>
  <c r="AA86" i="17"/>
  <c r="AB86" i="17"/>
  <c r="AC86" i="17"/>
  <c r="AD86" i="17"/>
  <c r="AE86" i="17"/>
  <c r="AF86" i="17"/>
  <c r="AG86" i="17"/>
  <c r="AH86" i="17"/>
  <c r="AI86" i="17"/>
  <c r="AJ86" i="17"/>
  <c r="AK86" i="17"/>
  <c r="AL86" i="17"/>
  <c r="AM86" i="17"/>
  <c r="AN86" i="17"/>
  <c r="AO86" i="17"/>
  <c r="AP86" i="17"/>
  <c r="AQ86" i="17"/>
  <c r="AR86" i="17"/>
  <c r="AS86" i="17"/>
  <c r="AT86" i="17"/>
  <c r="AU86" i="17"/>
  <c r="AV86" i="17"/>
  <c r="AW86" i="17"/>
  <c r="AX86" i="17"/>
  <c r="AY86" i="17"/>
  <c r="AZ86" i="17"/>
  <c r="BA86" i="17"/>
  <c r="BB86" i="17"/>
  <c r="BC86" i="17"/>
  <c r="BD86" i="17"/>
  <c r="BE86" i="17"/>
  <c r="BF86" i="17"/>
  <c r="BG86" i="17"/>
  <c r="BH86" i="17"/>
  <c r="BI86" i="17"/>
  <c r="BJ86" i="17"/>
  <c r="BK86" i="17"/>
  <c r="BL86" i="17"/>
  <c r="BM86" i="17"/>
  <c r="BN86" i="17"/>
  <c r="BO86" i="17"/>
  <c r="BP86" i="17"/>
  <c r="BQ86" i="17"/>
  <c r="BR86" i="17"/>
  <c r="BS86" i="17"/>
  <c r="D87" i="17"/>
  <c r="E87" i="17"/>
  <c r="F87" i="17"/>
  <c r="G87" i="17"/>
  <c r="H87" i="17"/>
  <c r="I87" i="17"/>
  <c r="J87" i="17"/>
  <c r="K87" i="17"/>
  <c r="M87" i="17"/>
  <c r="N87" i="17"/>
  <c r="O87" i="17"/>
  <c r="P87" i="17"/>
  <c r="Q87" i="17"/>
  <c r="R87" i="17"/>
  <c r="S87" i="17"/>
  <c r="T87" i="17"/>
  <c r="U87" i="17"/>
  <c r="V87" i="17"/>
  <c r="W87" i="17"/>
  <c r="X87" i="17"/>
  <c r="Y87" i="17"/>
  <c r="Z87" i="17"/>
  <c r="AA87" i="17"/>
  <c r="AB87" i="17"/>
  <c r="AC87" i="17"/>
  <c r="AD87" i="17"/>
  <c r="AE87" i="17"/>
  <c r="AF87" i="17"/>
  <c r="AG87" i="17"/>
  <c r="AH87" i="17"/>
  <c r="AI87" i="17"/>
  <c r="AJ87" i="17"/>
  <c r="AK87" i="17"/>
  <c r="AL87" i="17"/>
  <c r="AM87" i="17"/>
  <c r="AN87" i="17"/>
  <c r="AO87" i="17"/>
  <c r="AP87" i="17"/>
  <c r="AQ87" i="17"/>
  <c r="AR87" i="17"/>
  <c r="AS87" i="17"/>
  <c r="AT87" i="17"/>
  <c r="AU87" i="17"/>
  <c r="AV87" i="17"/>
  <c r="AW87" i="17"/>
  <c r="AX87" i="17"/>
  <c r="AY87" i="17"/>
  <c r="AZ87" i="17"/>
  <c r="BA87" i="17"/>
  <c r="BB87" i="17"/>
  <c r="BC87" i="17"/>
  <c r="BD87" i="17"/>
  <c r="BE87" i="17"/>
  <c r="BF87" i="17"/>
  <c r="BG87" i="17"/>
  <c r="BH87" i="17"/>
  <c r="BI87" i="17"/>
  <c r="BJ87" i="17"/>
  <c r="BK87" i="17"/>
  <c r="BL87" i="17"/>
  <c r="BM87" i="17"/>
  <c r="BN87" i="17"/>
  <c r="BO87" i="17"/>
  <c r="BP87" i="17"/>
  <c r="BQ87" i="17"/>
  <c r="BR87" i="17"/>
  <c r="BS87" i="17"/>
  <c r="D88" i="17"/>
  <c r="E88" i="17"/>
  <c r="F88" i="17"/>
  <c r="G88" i="17"/>
  <c r="H88" i="17"/>
  <c r="I88" i="17"/>
  <c r="J88" i="17"/>
  <c r="K88" i="17"/>
  <c r="L88" i="17"/>
  <c r="N88" i="17"/>
  <c r="O88" i="17"/>
  <c r="P88" i="17"/>
  <c r="Q88" i="17"/>
  <c r="R88" i="17"/>
  <c r="S88" i="17"/>
  <c r="T88" i="17"/>
  <c r="U88" i="17"/>
  <c r="V88" i="17"/>
  <c r="W88" i="17"/>
  <c r="X88" i="17"/>
  <c r="Y88" i="17"/>
  <c r="Z88" i="17"/>
  <c r="AA88" i="17"/>
  <c r="AB88" i="17"/>
  <c r="AC88" i="17"/>
  <c r="AD88" i="17"/>
  <c r="AE88" i="17"/>
  <c r="AF88" i="17"/>
  <c r="AG88" i="17"/>
  <c r="AH88" i="17"/>
  <c r="AI88" i="17"/>
  <c r="AJ88" i="17"/>
  <c r="AK88" i="17"/>
  <c r="AL88" i="17"/>
  <c r="AM88" i="17"/>
  <c r="AN88" i="17"/>
  <c r="AO88" i="17"/>
  <c r="AP88" i="17"/>
  <c r="AQ88" i="17"/>
  <c r="AR88" i="17"/>
  <c r="AS88" i="17"/>
  <c r="AT88" i="17"/>
  <c r="AU88" i="17"/>
  <c r="AV88" i="17"/>
  <c r="AW88" i="17"/>
  <c r="AX88" i="17"/>
  <c r="AY88" i="17"/>
  <c r="AZ88" i="17"/>
  <c r="BA88" i="17"/>
  <c r="BB88" i="17"/>
  <c r="BC88" i="17"/>
  <c r="BD88" i="17"/>
  <c r="BE88" i="17"/>
  <c r="BF88" i="17"/>
  <c r="BG88" i="17"/>
  <c r="BH88" i="17"/>
  <c r="BI88" i="17"/>
  <c r="BJ88" i="17"/>
  <c r="BK88" i="17"/>
  <c r="BL88" i="17"/>
  <c r="BM88" i="17"/>
  <c r="BN88" i="17"/>
  <c r="BO88" i="17"/>
  <c r="BP88" i="17"/>
  <c r="BQ88" i="17"/>
  <c r="BR88" i="17"/>
  <c r="BS88" i="17"/>
  <c r="D89" i="17"/>
  <c r="E89" i="17"/>
  <c r="F89" i="17"/>
  <c r="G89" i="17"/>
  <c r="H89" i="17"/>
  <c r="I89" i="17"/>
  <c r="J89" i="17"/>
  <c r="K89" i="17"/>
  <c r="L89" i="17"/>
  <c r="M89" i="17"/>
  <c r="O89" i="17"/>
  <c r="P89" i="17"/>
  <c r="Q89" i="17"/>
  <c r="R89" i="17"/>
  <c r="S89" i="17"/>
  <c r="T89" i="17"/>
  <c r="U89" i="17"/>
  <c r="V89" i="17"/>
  <c r="W89" i="17"/>
  <c r="X89" i="17"/>
  <c r="Y89" i="17"/>
  <c r="Z89" i="17"/>
  <c r="AA89" i="17"/>
  <c r="AB89" i="17"/>
  <c r="AC89" i="17"/>
  <c r="AD89" i="17"/>
  <c r="AE89" i="17"/>
  <c r="AF89" i="17"/>
  <c r="AG89" i="17"/>
  <c r="AH89" i="17"/>
  <c r="AI89" i="17"/>
  <c r="AJ89" i="17"/>
  <c r="AK89" i="17"/>
  <c r="AL89" i="17"/>
  <c r="AM89" i="17"/>
  <c r="AN89" i="17"/>
  <c r="AO89" i="17"/>
  <c r="AP89" i="17"/>
  <c r="AQ89" i="17"/>
  <c r="AR89" i="17"/>
  <c r="AS89" i="17"/>
  <c r="AT89" i="17"/>
  <c r="AU89" i="17"/>
  <c r="AV89" i="17"/>
  <c r="AW89" i="17"/>
  <c r="AX89" i="17"/>
  <c r="AY89" i="17"/>
  <c r="AZ89" i="17"/>
  <c r="BA89" i="17"/>
  <c r="BB89" i="17"/>
  <c r="BC89" i="17"/>
  <c r="BD89" i="17"/>
  <c r="BE89" i="17"/>
  <c r="BF89" i="17"/>
  <c r="BG89" i="17"/>
  <c r="BH89" i="17"/>
  <c r="BI89" i="17"/>
  <c r="BJ89" i="17"/>
  <c r="BK89" i="17"/>
  <c r="BL89" i="17"/>
  <c r="BM89" i="17"/>
  <c r="BN89" i="17"/>
  <c r="BO89" i="17"/>
  <c r="BP89" i="17"/>
  <c r="BQ89" i="17"/>
  <c r="BR89" i="17"/>
  <c r="BS89" i="17"/>
  <c r="D90" i="17"/>
  <c r="E90" i="17"/>
  <c r="F90" i="17"/>
  <c r="G90" i="17"/>
  <c r="H90" i="17"/>
  <c r="I90" i="17"/>
  <c r="J90" i="17"/>
  <c r="K90" i="17"/>
  <c r="L90" i="17"/>
  <c r="M90" i="17"/>
  <c r="N90" i="17"/>
  <c r="P90" i="17"/>
  <c r="Q90" i="17"/>
  <c r="R90" i="17"/>
  <c r="S90" i="17"/>
  <c r="T90" i="17"/>
  <c r="U90" i="17"/>
  <c r="V90" i="17"/>
  <c r="W90" i="17"/>
  <c r="X90" i="17"/>
  <c r="Y90" i="17"/>
  <c r="Z90" i="17"/>
  <c r="AA90" i="17"/>
  <c r="AB90" i="17"/>
  <c r="AC90" i="17"/>
  <c r="AD90" i="17"/>
  <c r="AE90" i="17"/>
  <c r="AF90" i="17"/>
  <c r="AG90" i="17"/>
  <c r="AH90" i="17"/>
  <c r="AI90" i="17"/>
  <c r="AJ90" i="17"/>
  <c r="AK90" i="17"/>
  <c r="AL90" i="17"/>
  <c r="AM90" i="17"/>
  <c r="AN90" i="17"/>
  <c r="AO90" i="17"/>
  <c r="AP90" i="17"/>
  <c r="AQ90" i="17"/>
  <c r="AR90" i="17"/>
  <c r="AS90" i="17"/>
  <c r="AT90" i="17"/>
  <c r="AU90" i="17"/>
  <c r="AV90" i="17"/>
  <c r="AW90" i="17"/>
  <c r="AX90" i="17"/>
  <c r="AY90" i="17"/>
  <c r="AZ90" i="17"/>
  <c r="BA90" i="17"/>
  <c r="BB90" i="17"/>
  <c r="BC90" i="17"/>
  <c r="BD90" i="17"/>
  <c r="BE90" i="17"/>
  <c r="BF90" i="17"/>
  <c r="BG90" i="17"/>
  <c r="BH90" i="17"/>
  <c r="BI90" i="17"/>
  <c r="BJ90" i="17"/>
  <c r="BK90" i="17"/>
  <c r="BL90" i="17"/>
  <c r="BM90" i="17"/>
  <c r="BN90" i="17"/>
  <c r="BO90" i="17"/>
  <c r="BP90" i="17"/>
  <c r="BQ90" i="17"/>
  <c r="BR90" i="17"/>
  <c r="BS90" i="17"/>
  <c r="D91" i="17"/>
  <c r="E91" i="17"/>
  <c r="F91" i="17"/>
  <c r="G91" i="17"/>
  <c r="H91" i="17"/>
  <c r="I91" i="17"/>
  <c r="J91" i="17"/>
  <c r="K91" i="17"/>
  <c r="L91" i="17"/>
  <c r="M91" i="17"/>
  <c r="N91" i="17"/>
  <c r="O91" i="17"/>
  <c r="Q91" i="17"/>
  <c r="R91" i="17"/>
  <c r="S91" i="17"/>
  <c r="T91" i="17"/>
  <c r="U91" i="17"/>
  <c r="V91" i="17"/>
  <c r="W91" i="17"/>
  <c r="X91" i="17"/>
  <c r="Y91" i="17"/>
  <c r="Z91" i="17"/>
  <c r="AA91" i="17"/>
  <c r="AB91" i="17"/>
  <c r="AC91" i="17"/>
  <c r="AD91" i="17"/>
  <c r="AE91" i="17"/>
  <c r="AF91" i="17"/>
  <c r="AG91" i="17"/>
  <c r="AH91" i="17"/>
  <c r="AI91" i="17"/>
  <c r="AJ91" i="17"/>
  <c r="AK91" i="17"/>
  <c r="AL91" i="17"/>
  <c r="AM91" i="17"/>
  <c r="AN91" i="17"/>
  <c r="AO91" i="17"/>
  <c r="AP91" i="17"/>
  <c r="AQ91" i="17"/>
  <c r="AR91" i="17"/>
  <c r="AS91" i="17"/>
  <c r="AT91" i="17"/>
  <c r="AU91" i="17"/>
  <c r="AV91" i="17"/>
  <c r="AW91" i="17"/>
  <c r="AX91" i="17"/>
  <c r="AY91" i="17"/>
  <c r="AZ91" i="17"/>
  <c r="BA91" i="17"/>
  <c r="BB91" i="17"/>
  <c r="BC91" i="17"/>
  <c r="BD91" i="17"/>
  <c r="BE91" i="17"/>
  <c r="BF91" i="17"/>
  <c r="BG91" i="17"/>
  <c r="BH91" i="17"/>
  <c r="BI91" i="17"/>
  <c r="BJ91" i="17"/>
  <c r="BK91" i="17"/>
  <c r="BL91" i="17"/>
  <c r="BM91" i="17"/>
  <c r="BN91" i="17"/>
  <c r="BO91" i="17"/>
  <c r="BP91" i="17"/>
  <c r="BQ91" i="17"/>
  <c r="BR91" i="17"/>
  <c r="BS91" i="17"/>
  <c r="D92" i="17"/>
  <c r="E92" i="17"/>
  <c r="F92" i="17"/>
  <c r="G92" i="17"/>
  <c r="H92" i="17"/>
  <c r="I92" i="17"/>
  <c r="J92" i="17"/>
  <c r="K92" i="17"/>
  <c r="L92" i="17"/>
  <c r="M92" i="17"/>
  <c r="N92" i="17"/>
  <c r="O92" i="17"/>
  <c r="P92" i="17"/>
  <c r="R92" i="17"/>
  <c r="S92" i="17"/>
  <c r="T92" i="17"/>
  <c r="U92" i="17"/>
  <c r="V92" i="17"/>
  <c r="W92" i="17"/>
  <c r="X92" i="17"/>
  <c r="Y92" i="17"/>
  <c r="Z92" i="17"/>
  <c r="AA92" i="17"/>
  <c r="AB92" i="17"/>
  <c r="AC92" i="17"/>
  <c r="AD92" i="17"/>
  <c r="AE92" i="17"/>
  <c r="AF92" i="17"/>
  <c r="AG92" i="17"/>
  <c r="AH92" i="17"/>
  <c r="AI92" i="17"/>
  <c r="AJ92" i="17"/>
  <c r="AK92" i="17"/>
  <c r="AL92" i="17"/>
  <c r="AM92" i="17"/>
  <c r="AN92" i="17"/>
  <c r="AO92" i="17"/>
  <c r="AP92" i="17"/>
  <c r="AQ92" i="17"/>
  <c r="AR92" i="17"/>
  <c r="AS92" i="17"/>
  <c r="AT92" i="17"/>
  <c r="AU92" i="17"/>
  <c r="AV92" i="17"/>
  <c r="AW92" i="17"/>
  <c r="AX92" i="17"/>
  <c r="AY92" i="17"/>
  <c r="AZ92" i="17"/>
  <c r="BA92" i="17"/>
  <c r="BB92" i="17"/>
  <c r="BC92" i="17"/>
  <c r="BD92" i="17"/>
  <c r="BE92" i="17"/>
  <c r="BF92" i="17"/>
  <c r="BG92" i="17"/>
  <c r="BH92" i="17"/>
  <c r="BI92" i="17"/>
  <c r="BJ92" i="17"/>
  <c r="BK92" i="17"/>
  <c r="BL92" i="17"/>
  <c r="BM92" i="17"/>
  <c r="BN92" i="17"/>
  <c r="BO92" i="17"/>
  <c r="BP92" i="17"/>
  <c r="BQ92" i="17"/>
  <c r="BR92" i="17"/>
  <c r="BS92" i="17"/>
  <c r="D93" i="17"/>
  <c r="E93" i="17"/>
  <c r="F93" i="17"/>
  <c r="G93" i="17"/>
  <c r="H93" i="17"/>
  <c r="I93" i="17"/>
  <c r="J93" i="17"/>
  <c r="K93" i="17"/>
  <c r="L93" i="17"/>
  <c r="M93" i="17"/>
  <c r="N93" i="17"/>
  <c r="O93" i="17"/>
  <c r="P93" i="17"/>
  <c r="Q93" i="17"/>
  <c r="S93" i="17"/>
  <c r="T93" i="17"/>
  <c r="U93" i="17"/>
  <c r="V93" i="17"/>
  <c r="W93" i="17"/>
  <c r="X93" i="17"/>
  <c r="Y93" i="17"/>
  <c r="Z93" i="17"/>
  <c r="AA93" i="17"/>
  <c r="AB93" i="17"/>
  <c r="AC93" i="17"/>
  <c r="AD93" i="17"/>
  <c r="AE93" i="17"/>
  <c r="AF93" i="17"/>
  <c r="AG93" i="17"/>
  <c r="AH93" i="17"/>
  <c r="AI93" i="17"/>
  <c r="AJ93" i="17"/>
  <c r="AK93" i="17"/>
  <c r="AL93" i="17"/>
  <c r="AM93" i="17"/>
  <c r="AN93" i="17"/>
  <c r="AO93" i="17"/>
  <c r="AP93" i="17"/>
  <c r="AQ93" i="17"/>
  <c r="AR93" i="17"/>
  <c r="AS93" i="17"/>
  <c r="AT93" i="17"/>
  <c r="AU93" i="17"/>
  <c r="AV93" i="17"/>
  <c r="AW93" i="17"/>
  <c r="AX93" i="17"/>
  <c r="AY93" i="17"/>
  <c r="AZ93" i="17"/>
  <c r="BA93" i="17"/>
  <c r="BB93" i="17"/>
  <c r="BC93" i="17"/>
  <c r="BD93" i="17"/>
  <c r="BE93" i="17"/>
  <c r="BF93" i="17"/>
  <c r="BG93" i="17"/>
  <c r="BH93" i="17"/>
  <c r="BI93" i="17"/>
  <c r="BJ93" i="17"/>
  <c r="BK93" i="17"/>
  <c r="BL93" i="17"/>
  <c r="BM93" i="17"/>
  <c r="BN93" i="17"/>
  <c r="BO93" i="17"/>
  <c r="BP93" i="17"/>
  <c r="BQ93" i="17"/>
  <c r="BR93" i="17"/>
  <c r="BS93" i="17"/>
  <c r="D94" i="17"/>
  <c r="E94" i="17"/>
  <c r="F94" i="17"/>
  <c r="G94" i="17"/>
  <c r="H94" i="17"/>
  <c r="I94" i="17"/>
  <c r="J94" i="17"/>
  <c r="K94" i="17"/>
  <c r="L94" i="17"/>
  <c r="M94" i="17"/>
  <c r="N94" i="17"/>
  <c r="O94" i="17"/>
  <c r="P94" i="17"/>
  <c r="Q94" i="17"/>
  <c r="R94" i="17"/>
  <c r="T94" i="17"/>
  <c r="U94" i="17"/>
  <c r="V94" i="17"/>
  <c r="W94" i="17"/>
  <c r="X94" i="17"/>
  <c r="Y94" i="17"/>
  <c r="Z94" i="17"/>
  <c r="AA94" i="17"/>
  <c r="AB94" i="17"/>
  <c r="AC94" i="17"/>
  <c r="AD94" i="17"/>
  <c r="AE94" i="17"/>
  <c r="AF94" i="17"/>
  <c r="AG94" i="17"/>
  <c r="AH94" i="17"/>
  <c r="AI94" i="17"/>
  <c r="AJ94" i="17"/>
  <c r="AK94" i="17"/>
  <c r="AL94" i="17"/>
  <c r="AM94" i="17"/>
  <c r="AN94" i="17"/>
  <c r="AO94" i="17"/>
  <c r="AP94" i="17"/>
  <c r="AQ94" i="17"/>
  <c r="AR94" i="17"/>
  <c r="AS94" i="17"/>
  <c r="AT94" i="17"/>
  <c r="AU94" i="17"/>
  <c r="AV94" i="17"/>
  <c r="AW94" i="17"/>
  <c r="AX94" i="17"/>
  <c r="AY94" i="17"/>
  <c r="AZ94" i="17"/>
  <c r="BA94" i="17"/>
  <c r="BB94" i="17"/>
  <c r="BC94" i="17"/>
  <c r="BD94" i="17"/>
  <c r="BE94" i="17"/>
  <c r="BF94" i="17"/>
  <c r="BG94" i="17"/>
  <c r="BH94" i="17"/>
  <c r="BI94" i="17"/>
  <c r="BJ94" i="17"/>
  <c r="BK94" i="17"/>
  <c r="BL94" i="17"/>
  <c r="BM94" i="17"/>
  <c r="BN94" i="17"/>
  <c r="BO94" i="17"/>
  <c r="BP94" i="17"/>
  <c r="BQ94" i="17"/>
  <c r="BR94" i="17"/>
  <c r="BS94" i="17"/>
  <c r="D95" i="17"/>
  <c r="E95" i="17"/>
  <c r="F95" i="17"/>
  <c r="G95" i="17"/>
  <c r="H95" i="17"/>
  <c r="I95" i="17"/>
  <c r="J95" i="17"/>
  <c r="K95" i="17"/>
  <c r="L95" i="17"/>
  <c r="M95" i="17"/>
  <c r="N95" i="17"/>
  <c r="O95" i="17"/>
  <c r="P95" i="17"/>
  <c r="Q95" i="17"/>
  <c r="R95" i="17"/>
  <c r="S95" i="17"/>
  <c r="U95" i="17"/>
  <c r="V95" i="17"/>
  <c r="W95" i="17"/>
  <c r="X95" i="17"/>
  <c r="Y95" i="17"/>
  <c r="Z95" i="17"/>
  <c r="AA95" i="17"/>
  <c r="AB95" i="17"/>
  <c r="AC95" i="17"/>
  <c r="AD95" i="17"/>
  <c r="AE95" i="17"/>
  <c r="AF95" i="17"/>
  <c r="AG95" i="17"/>
  <c r="AH95" i="17"/>
  <c r="AI95" i="17"/>
  <c r="AJ95" i="17"/>
  <c r="AK95" i="17"/>
  <c r="AL95" i="17"/>
  <c r="AM95" i="17"/>
  <c r="AN95" i="17"/>
  <c r="AO95" i="17"/>
  <c r="AP95" i="17"/>
  <c r="AQ95" i="17"/>
  <c r="AR95" i="17"/>
  <c r="AS95" i="17"/>
  <c r="AT95" i="17"/>
  <c r="AU95" i="17"/>
  <c r="AV95" i="17"/>
  <c r="AW95" i="17"/>
  <c r="AX95" i="17"/>
  <c r="AY95" i="17"/>
  <c r="AZ95" i="17"/>
  <c r="BA95" i="17"/>
  <c r="BB95" i="17"/>
  <c r="BC95" i="17"/>
  <c r="BD95" i="17"/>
  <c r="BE95" i="17"/>
  <c r="BF95" i="17"/>
  <c r="BG95" i="17"/>
  <c r="BH95" i="17"/>
  <c r="BI95" i="17"/>
  <c r="BJ95" i="17"/>
  <c r="BK95" i="17"/>
  <c r="BL95" i="17"/>
  <c r="BM95" i="17"/>
  <c r="BN95" i="17"/>
  <c r="BO95" i="17"/>
  <c r="BP95" i="17"/>
  <c r="BQ95" i="17"/>
  <c r="BR95" i="17"/>
  <c r="BS95" i="17"/>
  <c r="D96" i="17"/>
  <c r="E96" i="17"/>
  <c r="F96" i="17"/>
  <c r="G96" i="17"/>
  <c r="H96" i="17"/>
  <c r="I96" i="17"/>
  <c r="J96" i="17"/>
  <c r="K96" i="17"/>
  <c r="L96" i="17"/>
  <c r="M96" i="17"/>
  <c r="N96" i="17"/>
  <c r="O96" i="17"/>
  <c r="P96" i="17"/>
  <c r="Q96" i="17"/>
  <c r="R96" i="17"/>
  <c r="S96" i="17"/>
  <c r="T96" i="17"/>
  <c r="V96" i="17"/>
  <c r="W96" i="17"/>
  <c r="X96" i="17"/>
  <c r="Y96" i="17"/>
  <c r="Z96" i="17"/>
  <c r="AA96" i="17"/>
  <c r="AB96" i="17"/>
  <c r="AC96" i="17"/>
  <c r="AD96" i="17"/>
  <c r="AE96" i="17"/>
  <c r="AF96" i="17"/>
  <c r="AG96" i="17"/>
  <c r="AH96" i="17"/>
  <c r="AI96" i="17"/>
  <c r="AJ96" i="17"/>
  <c r="AK96" i="17"/>
  <c r="AL96" i="17"/>
  <c r="AM96" i="17"/>
  <c r="AN96" i="17"/>
  <c r="AO96" i="17"/>
  <c r="AP96" i="17"/>
  <c r="AQ96" i="17"/>
  <c r="AR96" i="17"/>
  <c r="AS96" i="17"/>
  <c r="AT96" i="17"/>
  <c r="AU96" i="17"/>
  <c r="AV96" i="17"/>
  <c r="AW96" i="17"/>
  <c r="AX96" i="17"/>
  <c r="AY96" i="17"/>
  <c r="AZ96" i="17"/>
  <c r="BA96" i="17"/>
  <c r="BB96" i="17"/>
  <c r="BC96" i="17"/>
  <c r="BD96" i="17"/>
  <c r="BE96" i="17"/>
  <c r="BF96" i="17"/>
  <c r="BG96" i="17"/>
  <c r="BH96" i="17"/>
  <c r="BI96" i="17"/>
  <c r="BJ96" i="17"/>
  <c r="BK96" i="17"/>
  <c r="BL96" i="17"/>
  <c r="BM96" i="17"/>
  <c r="BN96" i="17"/>
  <c r="BO96" i="17"/>
  <c r="BP96" i="17"/>
  <c r="BQ96" i="17"/>
  <c r="BR96" i="17"/>
  <c r="BS96" i="17"/>
  <c r="D97" i="17"/>
  <c r="E97" i="17"/>
  <c r="F97" i="17"/>
  <c r="G97" i="17"/>
  <c r="H97" i="17"/>
  <c r="I97" i="17"/>
  <c r="J97" i="17"/>
  <c r="K97" i="17"/>
  <c r="L97" i="17"/>
  <c r="M97" i="17"/>
  <c r="N97" i="17"/>
  <c r="O97" i="17"/>
  <c r="P97" i="17"/>
  <c r="Q97" i="17"/>
  <c r="R97" i="17"/>
  <c r="S97" i="17"/>
  <c r="T97" i="17"/>
  <c r="U97" i="17"/>
  <c r="W97" i="17"/>
  <c r="X97" i="17"/>
  <c r="Y97" i="17"/>
  <c r="Z97" i="17"/>
  <c r="AA97" i="17"/>
  <c r="AB97" i="17"/>
  <c r="AC97" i="17"/>
  <c r="AD97" i="17"/>
  <c r="AE97" i="17"/>
  <c r="AF97" i="17"/>
  <c r="AG97" i="17"/>
  <c r="AH97" i="17"/>
  <c r="AI97" i="17"/>
  <c r="AJ97" i="17"/>
  <c r="AK97" i="17"/>
  <c r="AL97" i="17"/>
  <c r="AM97" i="17"/>
  <c r="AN97" i="17"/>
  <c r="AO97" i="17"/>
  <c r="AP97" i="17"/>
  <c r="AQ97" i="17"/>
  <c r="AR97" i="17"/>
  <c r="AS97" i="17"/>
  <c r="AT97" i="17"/>
  <c r="AU97" i="17"/>
  <c r="AV97" i="17"/>
  <c r="AW97" i="17"/>
  <c r="AX97" i="17"/>
  <c r="AY97" i="17"/>
  <c r="AZ97" i="17"/>
  <c r="BA97" i="17"/>
  <c r="BB97" i="17"/>
  <c r="BC97" i="17"/>
  <c r="BD97" i="17"/>
  <c r="BE97" i="17"/>
  <c r="BF97" i="17"/>
  <c r="BG97" i="17"/>
  <c r="BH97" i="17"/>
  <c r="BI97" i="17"/>
  <c r="BJ97" i="17"/>
  <c r="BK97" i="17"/>
  <c r="BL97" i="17"/>
  <c r="BM97" i="17"/>
  <c r="BN97" i="17"/>
  <c r="BO97" i="17"/>
  <c r="BP97" i="17"/>
  <c r="BQ97" i="17"/>
  <c r="BR97" i="17"/>
  <c r="BS97" i="17"/>
  <c r="D98" i="17"/>
  <c r="E98" i="17"/>
  <c r="F98" i="17"/>
  <c r="G98" i="17"/>
  <c r="H98" i="17"/>
  <c r="I98" i="17"/>
  <c r="J98" i="17"/>
  <c r="K98" i="17"/>
  <c r="L98" i="17"/>
  <c r="M98" i="17"/>
  <c r="N98" i="17"/>
  <c r="O98" i="17"/>
  <c r="P98" i="17"/>
  <c r="Q98" i="17"/>
  <c r="R98" i="17"/>
  <c r="S98" i="17"/>
  <c r="T98" i="17"/>
  <c r="U98" i="17"/>
  <c r="V98" i="17"/>
  <c r="X98" i="17"/>
  <c r="Y98" i="17"/>
  <c r="Z98" i="17"/>
  <c r="AA98" i="17"/>
  <c r="AB98" i="17"/>
  <c r="AC98" i="17"/>
  <c r="AD98" i="17"/>
  <c r="AE98" i="17"/>
  <c r="AF98" i="17"/>
  <c r="AG98" i="17"/>
  <c r="AH98" i="17"/>
  <c r="AI98" i="17"/>
  <c r="AJ98" i="17"/>
  <c r="AK98" i="17"/>
  <c r="AL98" i="17"/>
  <c r="AM98" i="17"/>
  <c r="AN98" i="17"/>
  <c r="AO98" i="17"/>
  <c r="AP98" i="17"/>
  <c r="AQ98" i="17"/>
  <c r="AR98" i="17"/>
  <c r="AS98" i="17"/>
  <c r="AT98" i="17"/>
  <c r="AU98" i="17"/>
  <c r="AV98" i="17"/>
  <c r="AW98" i="17"/>
  <c r="AX98" i="17"/>
  <c r="AY98" i="17"/>
  <c r="AZ98" i="17"/>
  <c r="BA98" i="17"/>
  <c r="BB98" i="17"/>
  <c r="BC98" i="17"/>
  <c r="BD98" i="17"/>
  <c r="BE98" i="17"/>
  <c r="BF98" i="17"/>
  <c r="BG98" i="17"/>
  <c r="BH98" i="17"/>
  <c r="BI98" i="17"/>
  <c r="BJ98" i="17"/>
  <c r="BK98" i="17"/>
  <c r="BL98" i="17"/>
  <c r="BM98" i="17"/>
  <c r="BN98" i="17"/>
  <c r="BO98" i="17"/>
  <c r="BP98" i="17"/>
  <c r="BQ98" i="17"/>
  <c r="BR98" i="17"/>
  <c r="BS98" i="17"/>
  <c r="D99" i="17"/>
  <c r="E99" i="17"/>
  <c r="F99" i="17"/>
  <c r="G99" i="17"/>
  <c r="H99" i="17"/>
  <c r="I99" i="17"/>
  <c r="J99" i="17"/>
  <c r="K99" i="17"/>
  <c r="L99" i="17"/>
  <c r="M99" i="17"/>
  <c r="N99" i="17"/>
  <c r="O99" i="17"/>
  <c r="P99" i="17"/>
  <c r="Q99" i="17"/>
  <c r="R99" i="17"/>
  <c r="S99" i="17"/>
  <c r="T99" i="17"/>
  <c r="U99" i="17"/>
  <c r="V99" i="17"/>
  <c r="W99" i="17"/>
  <c r="Y99" i="17"/>
  <c r="Z99" i="17"/>
  <c r="AA99" i="17"/>
  <c r="AB99" i="17"/>
  <c r="AC99" i="17"/>
  <c r="AD99" i="17"/>
  <c r="AE99" i="17"/>
  <c r="AF99" i="17"/>
  <c r="AG99" i="17"/>
  <c r="AH99" i="17"/>
  <c r="AI99" i="17"/>
  <c r="AJ99" i="17"/>
  <c r="AK99" i="17"/>
  <c r="AL99" i="17"/>
  <c r="AM99" i="17"/>
  <c r="AN99" i="17"/>
  <c r="AO99" i="17"/>
  <c r="AP99" i="17"/>
  <c r="AQ99" i="17"/>
  <c r="AR99" i="17"/>
  <c r="AS99" i="17"/>
  <c r="AT99" i="17"/>
  <c r="AU99" i="17"/>
  <c r="AV99" i="17"/>
  <c r="AW99" i="17"/>
  <c r="AX99" i="17"/>
  <c r="AY99" i="17"/>
  <c r="AZ99" i="17"/>
  <c r="BA99" i="17"/>
  <c r="BB99" i="17"/>
  <c r="BC99" i="17"/>
  <c r="BD99" i="17"/>
  <c r="BE99" i="17"/>
  <c r="BF99" i="17"/>
  <c r="BG99" i="17"/>
  <c r="BH99" i="17"/>
  <c r="BI99" i="17"/>
  <c r="BJ99" i="17"/>
  <c r="BK99" i="17"/>
  <c r="BL99" i="17"/>
  <c r="BM99" i="17"/>
  <c r="BN99" i="17"/>
  <c r="BO99" i="17"/>
  <c r="BP99" i="17"/>
  <c r="BQ99" i="17"/>
  <c r="BR99" i="17"/>
  <c r="BS99" i="17"/>
  <c r="D100" i="17"/>
  <c r="E100" i="17"/>
  <c r="F100" i="17"/>
  <c r="G100" i="17"/>
  <c r="H100" i="17"/>
  <c r="I100" i="17"/>
  <c r="J100" i="17"/>
  <c r="K100" i="17"/>
  <c r="L100" i="17"/>
  <c r="M100" i="17"/>
  <c r="N100" i="17"/>
  <c r="O100" i="17"/>
  <c r="P100" i="17"/>
  <c r="Q100" i="17"/>
  <c r="R100" i="17"/>
  <c r="S100" i="17"/>
  <c r="T100" i="17"/>
  <c r="U100" i="17"/>
  <c r="V100" i="17"/>
  <c r="W100" i="17"/>
  <c r="X100" i="17"/>
  <c r="Z100" i="17"/>
  <c r="AA100" i="17"/>
  <c r="AB100" i="17"/>
  <c r="AC100" i="17"/>
  <c r="AD100" i="17"/>
  <c r="AE100" i="17"/>
  <c r="AF100" i="17"/>
  <c r="AG100" i="17"/>
  <c r="AH100" i="17"/>
  <c r="AI100" i="17"/>
  <c r="AJ100" i="17"/>
  <c r="AK100" i="17"/>
  <c r="AL100" i="17"/>
  <c r="AM100" i="17"/>
  <c r="AN100" i="17"/>
  <c r="AO100" i="17"/>
  <c r="AP100" i="17"/>
  <c r="AQ100" i="17"/>
  <c r="AR100" i="17"/>
  <c r="AS100" i="17"/>
  <c r="AT100" i="17"/>
  <c r="AU100" i="17"/>
  <c r="AV100" i="17"/>
  <c r="AW100" i="17"/>
  <c r="AX100" i="17"/>
  <c r="AY100" i="17"/>
  <c r="AZ100" i="17"/>
  <c r="BA100" i="17"/>
  <c r="BB100" i="17"/>
  <c r="BC100" i="17"/>
  <c r="BD100" i="17"/>
  <c r="BE100" i="17"/>
  <c r="BF100" i="17"/>
  <c r="BG100" i="17"/>
  <c r="BH100" i="17"/>
  <c r="BI100" i="17"/>
  <c r="BJ100" i="17"/>
  <c r="BK100" i="17"/>
  <c r="BL100" i="17"/>
  <c r="BM100" i="17"/>
  <c r="BN100" i="17"/>
  <c r="BO100" i="17"/>
  <c r="BP100" i="17"/>
  <c r="BQ100" i="17"/>
  <c r="BR100" i="17"/>
  <c r="BS100" i="17"/>
  <c r="D101" i="17"/>
  <c r="E101" i="17"/>
  <c r="F101" i="17"/>
  <c r="G101" i="17"/>
  <c r="H101" i="17"/>
  <c r="I101" i="17"/>
  <c r="J101" i="17"/>
  <c r="K101" i="17"/>
  <c r="L101" i="17"/>
  <c r="M101" i="17"/>
  <c r="N101" i="17"/>
  <c r="O101" i="17"/>
  <c r="P101" i="17"/>
  <c r="Q101" i="17"/>
  <c r="R101" i="17"/>
  <c r="S101" i="17"/>
  <c r="T101" i="17"/>
  <c r="U101" i="17"/>
  <c r="V101" i="17"/>
  <c r="W101" i="17"/>
  <c r="X101" i="17"/>
  <c r="Y101" i="17"/>
  <c r="AA101" i="17"/>
  <c r="AB101" i="17"/>
  <c r="AC101" i="17"/>
  <c r="AD101" i="17"/>
  <c r="AE101" i="17"/>
  <c r="AF101" i="17"/>
  <c r="AG101" i="17"/>
  <c r="AH101" i="17"/>
  <c r="AI101" i="17"/>
  <c r="AJ101" i="17"/>
  <c r="AK101" i="17"/>
  <c r="AL101" i="17"/>
  <c r="AM101" i="17"/>
  <c r="AN101" i="17"/>
  <c r="AO101" i="17"/>
  <c r="AP101" i="17"/>
  <c r="AQ101" i="17"/>
  <c r="AR101" i="17"/>
  <c r="AS101" i="17"/>
  <c r="AT101" i="17"/>
  <c r="AU101" i="17"/>
  <c r="AV101" i="17"/>
  <c r="AW101" i="17"/>
  <c r="AX101" i="17"/>
  <c r="AY101" i="17"/>
  <c r="AZ101" i="17"/>
  <c r="BA101" i="17"/>
  <c r="BB101" i="17"/>
  <c r="BC101" i="17"/>
  <c r="BD101" i="17"/>
  <c r="BE101" i="17"/>
  <c r="BF101" i="17"/>
  <c r="BG101" i="17"/>
  <c r="BH101" i="17"/>
  <c r="BI101" i="17"/>
  <c r="BJ101" i="17"/>
  <c r="BK101" i="17"/>
  <c r="BL101" i="17"/>
  <c r="BM101" i="17"/>
  <c r="BN101" i="17"/>
  <c r="BO101" i="17"/>
  <c r="BP101" i="17"/>
  <c r="BQ101" i="17"/>
  <c r="BR101" i="17"/>
  <c r="BS101" i="17"/>
  <c r="D102" i="17"/>
  <c r="E102" i="17"/>
  <c r="F102" i="17"/>
  <c r="G102" i="17"/>
  <c r="H102" i="17"/>
  <c r="I102" i="17"/>
  <c r="J102" i="17"/>
  <c r="K102" i="17"/>
  <c r="L102" i="17"/>
  <c r="M102" i="17"/>
  <c r="N102" i="17"/>
  <c r="O102" i="17"/>
  <c r="P102" i="17"/>
  <c r="Q102" i="17"/>
  <c r="R102" i="17"/>
  <c r="S102" i="17"/>
  <c r="T102" i="17"/>
  <c r="U102" i="17"/>
  <c r="V102" i="17"/>
  <c r="W102" i="17"/>
  <c r="X102" i="17"/>
  <c r="Y102" i="17"/>
  <c r="Z102" i="17"/>
  <c r="AB102" i="17"/>
  <c r="AC102" i="17"/>
  <c r="AD102" i="17"/>
  <c r="AE102" i="17"/>
  <c r="AF102" i="17"/>
  <c r="AG102" i="17"/>
  <c r="AH102" i="17"/>
  <c r="AI102" i="17"/>
  <c r="AJ102" i="17"/>
  <c r="AK102" i="17"/>
  <c r="AL102" i="17"/>
  <c r="AM102" i="17"/>
  <c r="AN102" i="17"/>
  <c r="AO102" i="17"/>
  <c r="AP102" i="17"/>
  <c r="AQ102" i="17"/>
  <c r="AR102" i="17"/>
  <c r="AS102" i="17"/>
  <c r="AT102" i="17"/>
  <c r="AU102" i="17"/>
  <c r="AV102" i="17"/>
  <c r="AW102" i="17"/>
  <c r="AX102" i="17"/>
  <c r="AY102" i="17"/>
  <c r="AZ102" i="17"/>
  <c r="BA102" i="17"/>
  <c r="BB102" i="17"/>
  <c r="BC102" i="17"/>
  <c r="BD102" i="17"/>
  <c r="BE102" i="17"/>
  <c r="BF102" i="17"/>
  <c r="BG102" i="17"/>
  <c r="BH102" i="17"/>
  <c r="BI102" i="17"/>
  <c r="BJ102" i="17"/>
  <c r="BK102" i="17"/>
  <c r="BL102" i="17"/>
  <c r="BM102" i="17"/>
  <c r="BN102" i="17"/>
  <c r="BO102" i="17"/>
  <c r="BP102" i="17"/>
  <c r="BQ102" i="17"/>
  <c r="BR102" i="17"/>
  <c r="BS102" i="17"/>
  <c r="D103" i="17"/>
  <c r="E103" i="17"/>
  <c r="F103" i="17"/>
  <c r="G103" i="17"/>
  <c r="H103" i="17"/>
  <c r="I103" i="17"/>
  <c r="J103" i="17"/>
  <c r="K103" i="17"/>
  <c r="L103" i="17"/>
  <c r="M103" i="17"/>
  <c r="N103" i="17"/>
  <c r="O103" i="17"/>
  <c r="P103" i="17"/>
  <c r="Q103" i="17"/>
  <c r="R103" i="17"/>
  <c r="S103" i="17"/>
  <c r="T103" i="17"/>
  <c r="U103" i="17"/>
  <c r="V103" i="17"/>
  <c r="W103" i="17"/>
  <c r="X103" i="17"/>
  <c r="Y103" i="17"/>
  <c r="Z103" i="17"/>
  <c r="AA103" i="17"/>
  <c r="AC103" i="17"/>
  <c r="AD103" i="17"/>
  <c r="AE103" i="17"/>
  <c r="AF103" i="17"/>
  <c r="AG103" i="17"/>
  <c r="AH103" i="17"/>
  <c r="AI103" i="17"/>
  <c r="AJ103" i="17"/>
  <c r="AK103" i="17"/>
  <c r="AL103" i="17"/>
  <c r="AM103" i="17"/>
  <c r="AN103" i="17"/>
  <c r="AO103" i="17"/>
  <c r="AP103" i="17"/>
  <c r="AQ103" i="17"/>
  <c r="AR103" i="17"/>
  <c r="AS103" i="17"/>
  <c r="AT103" i="17"/>
  <c r="AU103" i="17"/>
  <c r="AV103" i="17"/>
  <c r="AW103" i="17"/>
  <c r="AX103" i="17"/>
  <c r="AY103" i="17"/>
  <c r="AZ103" i="17"/>
  <c r="BA103" i="17"/>
  <c r="BB103" i="17"/>
  <c r="BC103" i="17"/>
  <c r="BD103" i="17"/>
  <c r="BE103" i="17"/>
  <c r="BF103" i="17"/>
  <c r="BG103" i="17"/>
  <c r="BH103" i="17"/>
  <c r="BI103" i="17"/>
  <c r="BJ103" i="17"/>
  <c r="BK103" i="17"/>
  <c r="BL103" i="17"/>
  <c r="BM103" i="17"/>
  <c r="BN103" i="17"/>
  <c r="BO103" i="17"/>
  <c r="BP103" i="17"/>
  <c r="BQ103" i="17"/>
  <c r="BR103" i="17"/>
  <c r="BS103" i="17"/>
  <c r="D104" i="17"/>
  <c r="E104" i="17"/>
  <c r="F104" i="17"/>
  <c r="G104" i="17"/>
  <c r="H104" i="17"/>
  <c r="I104" i="17"/>
  <c r="J104" i="17"/>
  <c r="K104" i="17"/>
  <c r="L104" i="17"/>
  <c r="M104" i="17"/>
  <c r="N104" i="17"/>
  <c r="O104" i="17"/>
  <c r="P104" i="17"/>
  <c r="Q104" i="17"/>
  <c r="R104" i="17"/>
  <c r="S104" i="17"/>
  <c r="T104" i="17"/>
  <c r="U104" i="17"/>
  <c r="V104" i="17"/>
  <c r="W104" i="17"/>
  <c r="X104" i="17"/>
  <c r="Y104" i="17"/>
  <c r="Z104" i="17"/>
  <c r="AA104" i="17"/>
  <c r="AB104" i="17"/>
  <c r="AD104" i="17"/>
  <c r="AE104" i="17"/>
  <c r="AF104" i="17"/>
  <c r="AG104" i="17"/>
  <c r="AH104" i="17"/>
  <c r="AI104" i="17"/>
  <c r="AJ104" i="17"/>
  <c r="AK104" i="17"/>
  <c r="AL104" i="17"/>
  <c r="AM104" i="17"/>
  <c r="AN104" i="17"/>
  <c r="AO104" i="17"/>
  <c r="AP104" i="17"/>
  <c r="AQ104" i="17"/>
  <c r="AR104" i="17"/>
  <c r="AS104" i="17"/>
  <c r="AT104" i="17"/>
  <c r="AU104" i="17"/>
  <c r="AV104" i="17"/>
  <c r="AW104" i="17"/>
  <c r="AX104" i="17"/>
  <c r="AY104" i="17"/>
  <c r="AZ104" i="17"/>
  <c r="BA104" i="17"/>
  <c r="BB104" i="17"/>
  <c r="BC104" i="17"/>
  <c r="BD104" i="17"/>
  <c r="BE104" i="17"/>
  <c r="BF104" i="17"/>
  <c r="BG104" i="17"/>
  <c r="BH104" i="17"/>
  <c r="BI104" i="17"/>
  <c r="BJ104" i="17"/>
  <c r="BK104" i="17"/>
  <c r="BL104" i="17"/>
  <c r="BM104" i="17"/>
  <c r="BN104" i="17"/>
  <c r="BO104" i="17"/>
  <c r="BP104" i="17"/>
  <c r="BQ104" i="17"/>
  <c r="BR104" i="17"/>
  <c r="BS104" i="17"/>
  <c r="D105" i="17"/>
  <c r="E105" i="17"/>
  <c r="F105" i="17"/>
  <c r="G105" i="17"/>
  <c r="H105" i="17"/>
  <c r="I105" i="17"/>
  <c r="J105" i="17"/>
  <c r="K105" i="17"/>
  <c r="L105" i="17"/>
  <c r="M105" i="17"/>
  <c r="N105" i="17"/>
  <c r="O105" i="17"/>
  <c r="P105" i="17"/>
  <c r="Q105" i="17"/>
  <c r="R105" i="17"/>
  <c r="S105" i="17"/>
  <c r="T105" i="17"/>
  <c r="U105" i="17"/>
  <c r="V105" i="17"/>
  <c r="W105" i="17"/>
  <c r="X105" i="17"/>
  <c r="Y105" i="17"/>
  <c r="Z105" i="17"/>
  <c r="AA105" i="17"/>
  <c r="AB105" i="17"/>
  <c r="AC105" i="17"/>
  <c r="AE105" i="17"/>
  <c r="AF105" i="17"/>
  <c r="AG105" i="17"/>
  <c r="AH105" i="17"/>
  <c r="AI105" i="17"/>
  <c r="AJ105" i="17"/>
  <c r="AK105" i="17"/>
  <c r="AL105" i="17"/>
  <c r="AM105" i="17"/>
  <c r="AN105" i="17"/>
  <c r="AO105" i="17"/>
  <c r="AP105" i="17"/>
  <c r="AQ105" i="17"/>
  <c r="AR105" i="17"/>
  <c r="AS105" i="17"/>
  <c r="AT105" i="17"/>
  <c r="AU105" i="17"/>
  <c r="AV105" i="17"/>
  <c r="AW105" i="17"/>
  <c r="AX105" i="17"/>
  <c r="AY105" i="17"/>
  <c r="AZ105" i="17"/>
  <c r="BA105" i="17"/>
  <c r="BB105" i="17"/>
  <c r="BC105" i="17"/>
  <c r="BD105" i="17"/>
  <c r="BE105" i="17"/>
  <c r="BF105" i="17"/>
  <c r="BG105" i="17"/>
  <c r="BH105" i="17"/>
  <c r="BI105" i="17"/>
  <c r="BJ105" i="17"/>
  <c r="BK105" i="17"/>
  <c r="BL105" i="17"/>
  <c r="BM105" i="17"/>
  <c r="BN105" i="17"/>
  <c r="BO105" i="17"/>
  <c r="BP105" i="17"/>
  <c r="BQ105" i="17"/>
  <c r="BR105" i="17"/>
  <c r="BS105" i="17"/>
  <c r="D106" i="17"/>
  <c r="E106" i="17"/>
  <c r="F106" i="17"/>
  <c r="G106" i="17"/>
  <c r="H106" i="17"/>
  <c r="I106" i="17"/>
  <c r="J106" i="17"/>
  <c r="K106" i="17"/>
  <c r="L106" i="17"/>
  <c r="M106" i="17"/>
  <c r="N106" i="17"/>
  <c r="O106" i="17"/>
  <c r="P106" i="17"/>
  <c r="Q106" i="17"/>
  <c r="R106" i="17"/>
  <c r="S106" i="17"/>
  <c r="T106" i="17"/>
  <c r="U106" i="17"/>
  <c r="V106" i="17"/>
  <c r="W106" i="17"/>
  <c r="X106" i="17"/>
  <c r="Y106" i="17"/>
  <c r="Z106" i="17"/>
  <c r="AA106" i="17"/>
  <c r="AB106" i="17"/>
  <c r="AC106" i="17"/>
  <c r="AD106" i="17"/>
  <c r="AF106" i="17"/>
  <c r="AG106" i="17"/>
  <c r="AH106" i="17"/>
  <c r="AI106" i="17"/>
  <c r="AJ106" i="17"/>
  <c r="AK106" i="17"/>
  <c r="AL106" i="17"/>
  <c r="AM106" i="17"/>
  <c r="AN106" i="17"/>
  <c r="AO106" i="17"/>
  <c r="AP106" i="17"/>
  <c r="AQ106" i="17"/>
  <c r="AR106" i="17"/>
  <c r="AS106" i="17"/>
  <c r="AT106" i="17"/>
  <c r="AU106" i="17"/>
  <c r="AV106" i="17"/>
  <c r="AW106" i="17"/>
  <c r="AX106" i="17"/>
  <c r="AY106" i="17"/>
  <c r="AZ106" i="17"/>
  <c r="BA106" i="17"/>
  <c r="BB106" i="17"/>
  <c r="BC106" i="17"/>
  <c r="BD106" i="17"/>
  <c r="BE106" i="17"/>
  <c r="BF106" i="17"/>
  <c r="BG106" i="17"/>
  <c r="BH106" i="17"/>
  <c r="BI106" i="17"/>
  <c r="BJ106" i="17"/>
  <c r="BK106" i="17"/>
  <c r="BL106" i="17"/>
  <c r="BM106" i="17"/>
  <c r="BN106" i="17"/>
  <c r="BO106" i="17"/>
  <c r="BP106" i="17"/>
  <c r="BQ106" i="17"/>
  <c r="BR106" i="17"/>
  <c r="BS106" i="17"/>
  <c r="D107" i="17"/>
  <c r="E107" i="17"/>
  <c r="F107" i="17"/>
  <c r="G107" i="17"/>
  <c r="H107" i="17"/>
  <c r="I107" i="17"/>
  <c r="J107" i="17"/>
  <c r="K107" i="17"/>
  <c r="L107" i="17"/>
  <c r="M107" i="17"/>
  <c r="N107" i="17"/>
  <c r="O107" i="17"/>
  <c r="P107" i="17"/>
  <c r="Q107" i="17"/>
  <c r="R107" i="17"/>
  <c r="S107" i="17"/>
  <c r="T107" i="17"/>
  <c r="U107" i="17"/>
  <c r="V107" i="17"/>
  <c r="W107" i="17"/>
  <c r="X107" i="17"/>
  <c r="Y107" i="17"/>
  <c r="Z107" i="17"/>
  <c r="AA107" i="17"/>
  <c r="AB107" i="17"/>
  <c r="AC107" i="17"/>
  <c r="AD107" i="17"/>
  <c r="AE107" i="17"/>
  <c r="AG107" i="17"/>
  <c r="AH107" i="17"/>
  <c r="AI107" i="17"/>
  <c r="AJ107" i="17"/>
  <c r="AK107" i="17"/>
  <c r="AL107" i="17"/>
  <c r="AM107" i="17"/>
  <c r="AN107" i="17"/>
  <c r="AO107" i="17"/>
  <c r="AP107" i="17"/>
  <c r="AQ107" i="17"/>
  <c r="AR107" i="17"/>
  <c r="AS107" i="17"/>
  <c r="AT107" i="17"/>
  <c r="AU107" i="17"/>
  <c r="AV107" i="17"/>
  <c r="AW107" i="17"/>
  <c r="AX107" i="17"/>
  <c r="AY107" i="17"/>
  <c r="AZ107" i="17"/>
  <c r="BA107" i="17"/>
  <c r="BB107" i="17"/>
  <c r="BC107" i="17"/>
  <c r="BD107" i="17"/>
  <c r="BE107" i="17"/>
  <c r="BF107" i="17"/>
  <c r="BG107" i="17"/>
  <c r="BH107" i="17"/>
  <c r="BI107" i="17"/>
  <c r="BJ107" i="17"/>
  <c r="BK107" i="17"/>
  <c r="BL107" i="17"/>
  <c r="BM107" i="17"/>
  <c r="BN107" i="17"/>
  <c r="BO107" i="17"/>
  <c r="BP107" i="17"/>
  <c r="BQ107" i="17"/>
  <c r="BR107" i="17"/>
  <c r="BS107" i="17"/>
  <c r="D108" i="17"/>
  <c r="E108" i="17"/>
  <c r="F108" i="17"/>
  <c r="G108" i="17"/>
  <c r="H108" i="17"/>
  <c r="I108" i="17"/>
  <c r="J108" i="17"/>
  <c r="K108" i="17"/>
  <c r="L108" i="17"/>
  <c r="M108" i="17"/>
  <c r="N108" i="17"/>
  <c r="O108" i="17"/>
  <c r="P108" i="17"/>
  <c r="Q108" i="17"/>
  <c r="R108" i="17"/>
  <c r="S108" i="17"/>
  <c r="T108" i="17"/>
  <c r="U108" i="17"/>
  <c r="V108" i="17"/>
  <c r="W108" i="17"/>
  <c r="X108" i="17"/>
  <c r="Y108" i="17"/>
  <c r="Z108" i="17"/>
  <c r="AA108" i="17"/>
  <c r="AB108" i="17"/>
  <c r="AC108" i="17"/>
  <c r="AD108" i="17"/>
  <c r="AE108" i="17"/>
  <c r="AF108" i="17"/>
  <c r="AH108" i="17"/>
  <c r="AI108" i="17"/>
  <c r="AJ108" i="17"/>
  <c r="AK108" i="17"/>
  <c r="AL108" i="17"/>
  <c r="AM108" i="17"/>
  <c r="AN108" i="17"/>
  <c r="AO108" i="17"/>
  <c r="AP108" i="17"/>
  <c r="AQ108" i="17"/>
  <c r="AR108" i="17"/>
  <c r="AS108" i="17"/>
  <c r="AT108" i="17"/>
  <c r="AU108" i="17"/>
  <c r="AV108" i="17"/>
  <c r="AW108" i="17"/>
  <c r="AX108" i="17"/>
  <c r="AY108" i="17"/>
  <c r="AZ108" i="17"/>
  <c r="BA108" i="17"/>
  <c r="BB108" i="17"/>
  <c r="BC108" i="17"/>
  <c r="BD108" i="17"/>
  <c r="BE108" i="17"/>
  <c r="BF108" i="17"/>
  <c r="BG108" i="17"/>
  <c r="BH108" i="17"/>
  <c r="BI108" i="17"/>
  <c r="BJ108" i="17"/>
  <c r="BK108" i="17"/>
  <c r="BL108" i="17"/>
  <c r="BM108" i="17"/>
  <c r="BN108" i="17"/>
  <c r="BO108" i="17"/>
  <c r="BP108" i="17"/>
  <c r="BQ108" i="17"/>
  <c r="BR108" i="17"/>
  <c r="BS108" i="17"/>
  <c r="D109" i="17"/>
  <c r="E109" i="17"/>
  <c r="F109" i="17"/>
  <c r="G109" i="17"/>
  <c r="H109" i="17"/>
  <c r="I109" i="17"/>
  <c r="J109" i="17"/>
  <c r="K109" i="17"/>
  <c r="L109" i="17"/>
  <c r="M109" i="17"/>
  <c r="N109" i="17"/>
  <c r="O109" i="17"/>
  <c r="P109" i="17"/>
  <c r="Q109" i="17"/>
  <c r="R109" i="17"/>
  <c r="S109" i="17"/>
  <c r="T109" i="17"/>
  <c r="U109" i="17"/>
  <c r="V109" i="17"/>
  <c r="W109" i="17"/>
  <c r="X109" i="17"/>
  <c r="Y109" i="17"/>
  <c r="Z109" i="17"/>
  <c r="AA109" i="17"/>
  <c r="AB109" i="17"/>
  <c r="AC109" i="17"/>
  <c r="AD109" i="17"/>
  <c r="AE109" i="17"/>
  <c r="AF109" i="17"/>
  <c r="AG109" i="17"/>
  <c r="AI109" i="17"/>
  <c r="AJ109" i="17"/>
  <c r="AK109" i="17"/>
  <c r="AL109" i="17"/>
  <c r="AM109" i="17"/>
  <c r="AN109" i="17"/>
  <c r="AO109" i="17"/>
  <c r="AP109" i="17"/>
  <c r="AQ109" i="17"/>
  <c r="AR109" i="17"/>
  <c r="AS109" i="17"/>
  <c r="AT109" i="17"/>
  <c r="AU109" i="17"/>
  <c r="AV109" i="17"/>
  <c r="AW109" i="17"/>
  <c r="AX109" i="17"/>
  <c r="AY109" i="17"/>
  <c r="AZ109" i="17"/>
  <c r="BA109" i="17"/>
  <c r="BB109" i="17"/>
  <c r="BC109" i="17"/>
  <c r="BD109" i="17"/>
  <c r="BE109" i="17"/>
  <c r="BF109" i="17"/>
  <c r="BG109" i="17"/>
  <c r="BH109" i="17"/>
  <c r="BI109" i="17"/>
  <c r="BJ109" i="17"/>
  <c r="BK109" i="17"/>
  <c r="BL109" i="17"/>
  <c r="BM109" i="17"/>
  <c r="BN109" i="17"/>
  <c r="BO109" i="17"/>
  <c r="BP109" i="17"/>
  <c r="BQ109" i="17"/>
  <c r="BR109" i="17"/>
  <c r="BS109" i="17"/>
  <c r="D110" i="17"/>
  <c r="E110" i="17"/>
  <c r="F110" i="17"/>
  <c r="G110" i="17"/>
  <c r="H110" i="17"/>
  <c r="I110" i="17"/>
  <c r="J110" i="17"/>
  <c r="K110" i="17"/>
  <c r="L110" i="17"/>
  <c r="M110" i="17"/>
  <c r="N110" i="17"/>
  <c r="O110" i="17"/>
  <c r="P110" i="17"/>
  <c r="Q110" i="17"/>
  <c r="R110" i="17"/>
  <c r="S110" i="17"/>
  <c r="T110" i="17"/>
  <c r="U110" i="17"/>
  <c r="V110" i="17"/>
  <c r="W110" i="17"/>
  <c r="X110" i="17"/>
  <c r="Y110" i="17"/>
  <c r="Z110" i="17"/>
  <c r="AA110" i="17"/>
  <c r="AB110" i="17"/>
  <c r="AC110" i="17"/>
  <c r="AD110" i="17"/>
  <c r="AE110" i="17"/>
  <c r="AF110" i="17"/>
  <c r="AG110" i="17"/>
  <c r="AH110" i="17"/>
  <c r="AJ110" i="17"/>
  <c r="AK110" i="17"/>
  <c r="AL110" i="17"/>
  <c r="AM110" i="17"/>
  <c r="AN110" i="17"/>
  <c r="AO110" i="17"/>
  <c r="AP110" i="17"/>
  <c r="AQ110" i="17"/>
  <c r="AR110" i="17"/>
  <c r="AS110" i="17"/>
  <c r="AT110" i="17"/>
  <c r="AU110" i="17"/>
  <c r="AV110" i="17"/>
  <c r="AW110" i="17"/>
  <c r="AX110" i="17"/>
  <c r="AY110" i="17"/>
  <c r="AZ110" i="17"/>
  <c r="BA110" i="17"/>
  <c r="BB110" i="17"/>
  <c r="BC110" i="17"/>
  <c r="BD110" i="17"/>
  <c r="BE110" i="17"/>
  <c r="BF110" i="17"/>
  <c r="BG110" i="17"/>
  <c r="BH110" i="17"/>
  <c r="BI110" i="17"/>
  <c r="BJ110" i="17"/>
  <c r="BK110" i="17"/>
  <c r="BL110" i="17"/>
  <c r="BM110" i="17"/>
  <c r="BN110" i="17"/>
  <c r="BO110" i="17"/>
  <c r="BP110" i="17"/>
  <c r="BQ110" i="17"/>
  <c r="BR110" i="17"/>
  <c r="BS110" i="17"/>
  <c r="D111" i="17"/>
  <c r="E111" i="17"/>
  <c r="F111" i="17"/>
  <c r="G111" i="17"/>
  <c r="H111" i="17"/>
  <c r="I111" i="17"/>
  <c r="J111" i="17"/>
  <c r="K111" i="17"/>
  <c r="L111" i="17"/>
  <c r="M111" i="17"/>
  <c r="N111" i="17"/>
  <c r="O111" i="17"/>
  <c r="P111" i="17"/>
  <c r="Q111" i="17"/>
  <c r="R111" i="17"/>
  <c r="S111" i="17"/>
  <c r="T111" i="17"/>
  <c r="U111" i="17"/>
  <c r="V111" i="17"/>
  <c r="W111" i="17"/>
  <c r="X111" i="17"/>
  <c r="Y111" i="17"/>
  <c r="Z111" i="17"/>
  <c r="AA111" i="17"/>
  <c r="AB111" i="17"/>
  <c r="AC111" i="17"/>
  <c r="AD111" i="17"/>
  <c r="AE111" i="17"/>
  <c r="AF111" i="17"/>
  <c r="AG111" i="17"/>
  <c r="AH111" i="17"/>
  <c r="AI111" i="17"/>
  <c r="AK111" i="17"/>
  <c r="AL111" i="17"/>
  <c r="AM111" i="17"/>
  <c r="AN111" i="17"/>
  <c r="AO111" i="17"/>
  <c r="AP111" i="17"/>
  <c r="AQ111" i="17"/>
  <c r="AR111" i="17"/>
  <c r="AS111" i="17"/>
  <c r="AT111" i="17"/>
  <c r="AU111" i="17"/>
  <c r="AV111" i="17"/>
  <c r="AW111" i="17"/>
  <c r="AX111" i="17"/>
  <c r="AY111" i="17"/>
  <c r="AZ111" i="17"/>
  <c r="BA111" i="17"/>
  <c r="BB111" i="17"/>
  <c r="BC111" i="17"/>
  <c r="BD111" i="17"/>
  <c r="BE111" i="17"/>
  <c r="BF111" i="17"/>
  <c r="BG111" i="17"/>
  <c r="BH111" i="17"/>
  <c r="BI111" i="17"/>
  <c r="BJ111" i="17"/>
  <c r="BK111" i="17"/>
  <c r="BL111" i="17"/>
  <c r="BM111" i="17"/>
  <c r="BN111" i="17"/>
  <c r="BO111" i="17"/>
  <c r="BP111" i="17"/>
  <c r="BQ111" i="17"/>
  <c r="BR111" i="17"/>
  <c r="BS111" i="17"/>
  <c r="D112" i="17"/>
  <c r="E112" i="17"/>
  <c r="F112" i="17"/>
  <c r="G112" i="17"/>
  <c r="H112" i="17"/>
  <c r="I112" i="17"/>
  <c r="J112" i="17"/>
  <c r="K112" i="17"/>
  <c r="L112" i="17"/>
  <c r="M112" i="17"/>
  <c r="N112" i="17"/>
  <c r="O112" i="17"/>
  <c r="P112" i="17"/>
  <c r="Q112" i="17"/>
  <c r="R112" i="17"/>
  <c r="S112" i="17"/>
  <c r="T112" i="17"/>
  <c r="U112" i="17"/>
  <c r="V112" i="17"/>
  <c r="W112" i="17"/>
  <c r="X112" i="17"/>
  <c r="Y112" i="17"/>
  <c r="Z112" i="17"/>
  <c r="AA112" i="17"/>
  <c r="AB112" i="17"/>
  <c r="AC112" i="17"/>
  <c r="AD112" i="17"/>
  <c r="AE112" i="17"/>
  <c r="AF112" i="17"/>
  <c r="AG112" i="17"/>
  <c r="AH112" i="17"/>
  <c r="AI112" i="17"/>
  <c r="AJ112" i="17"/>
  <c r="AL112" i="17"/>
  <c r="AM112" i="17"/>
  <c r="AN112" i="17"/>
  <c r="AO112" i="17"/>
  <c r="AP112" i="17"/>
  <c r="AQ112" i="17"/>
  <c r="AR112" i="17"/>
  <c r="AS112" i="17"/>
  <c r="AT112" i="17"/>
  <c r="AU112" i="17"/>
  <c r="AV112" i="17"/>
  <c r="AW112" i="17"/>
  <c r="AX112" i="17"/>
  <c r="AY112" i="17"/>
  <c r="AZ112" i="17"/>
  <c r="BA112" i="17"/>
  <c r="BB112" i="17"/>
  <c r="BC112" i="17"/>
  <c r="BD112" i="17"/>
  <c r="BE112" i="17"/>
  <c r="BF112" i="17"/>
  <c r="BG112" i="17"/>
  <c r="BH112" i="17"/>
  <c r="BI112" i="17"/>
  <c r="BJ112" i="17"/>
  <c r="BK112" i="17"/>
  <c r="BL112" i="17"/>
  <c r="BM112" i="17"/>
  <c r="BN112" i="17"/>
  <c r="BO112" i="17"/>
  <c r="BP112" i="17"/>
  <c r="BQ112" i="17"/>
  <c r="BR112" i="17"/>
  <c r="BS112" i="17"/>
  <c r="D113" i="17"/>
  <c r="E113" i="17"/>
  <c r="F113" i="17"/>
  <c r="G113" i="17"/>
  <c r="H113" i="17"/>
  <c r="I113" i="17"/>
  <c r="J113" i="17"/>
  <c r="K113" i="17"/>
  <c r="L113" i="17"/>
  <c r="M113" i="17"/>
  <c r="N113" i="17"/>
  <c r="O113" i="17"/>
  <c r="P113" i="17"/>
  <c r="Q113" i="17"/>
  <c r="R113" i="17"/>
  <c r="S113" i="17"/>
  <c r="T113" i="17"/>
  <c r="U113" i="17"/>
  <c r="V113" i="17"/>
  <c r="W113" i="17"/>
  <c r="X113" i="17"/>
  <c r="Y113" i="17"/>
  <c r="Z113" i="17"/>
  <c r="AA113" i="17"/>
  <c r="AB113" i="17"/>
  <c r="AC113" i="17"/>
  <c r="AD113" i="17"/>
  <c r="AE113" i="17"/>
  <c r="AF113" i="17"/>
  <c r="AG113" i="17"/>
  <c r="AH113" i="17"/>
  <c r="AI113" i="17"/>
  <c r="AJ113" i="17"/>
  <c r="AK113" i="17"/>
  <c r="AM113" i="17"/>
  <c r="AN113" i="17"/>
  <c r="AO113" i="17"/>
  <c r="AP113" i="17"/>
  <c r="AQ113" i="17"/>
  <c r="AR113" i="17"/>
  <c r="AS113" i="17"/>
  <c r="AT113" i="17"/>
  <c r="AU113" i="17"/>
  <c r="AV113" i="17"/>
  <c r="AW113" i="17"/>
  <c r="AX113" i="17"/>
  <c r="AY113" i="17"/>
  <c r="AZ113" i="17"/>
  <c r="BA113" i="17"/>
  <c r="BB113" i="17"/>
  <c r="BC113" i="17"/>
  <c r="BD113" i="17"/>
  <c r="BE113" i="17"/>
  <c r="BF113" i="17"/>
  <c r="BG113" i="17"/>
  <c r="BH113" i="17"/>
  <c r="BI113" i="17"/>
  <c r="BJ113" i="17"/>
  <c r="BK113" i="17"/>
  <c r="BL113" i="17"/>
  <c r="BM113" i="17"/>
  <c r="BN113" i="17"/>
  <c r="BO113" i="17"/>
  <c r="BP113" i="17"/>
  <c r="BQ113" i="17"/>
  <c r="BR113" i="17"/>
  <c r="BS113" i="17"/>
  <c r="D114" i="17"/>
  <c r="E114" i="17"/>
  <c r="F114" i="17"/>
  <c r="G114" i="17"/>
  <c r="H114" i="17"/>
  <c r="I114" i="17"/>
  <c r="J114" i="17"/>
  <c r="K114" i="17"/>
  <c r="L114" i="17"/>
  <c r="M114" i="17"/>
  <c r="N114" i="17"/>
  <c r="O114" i="17"/>
  <c r="P114" i="17"/>
  <c r="Q114" i="17"/>
  <c r="R114" i="17"/>
  <c r="S114" i="17"/>
  <c r="T114" i="17"/>
  <c r="U114" i="17"/>
  <c r="V114" i="17"/>
  <c r="W114" i="17"/>
  <c r="X114" i="17"/>
  <c r="Y114" i="17"/>
  <c r="Z114" i="17"/>
  <c r="AA114" i="17"/>
  <c r="AB114" i="17"/>
  <c r="AC114" i="17"/>
  <c r="AD114" i="17"/>
  <c r="AE114" i="17"/>
  <c r="AF114" i="17"/>
  <c r="AG114" i="17"/>
  <c r="AH114" i="17"/>
  <c r="AI114" i="17"/>
  <c r="AJ114" i="17"/>
  <c r="AK114" i="17"/>
  <c r="AL114" i="17"/>
  <c r="AN114" i="17"/>
  <c r="AO114" i="17"/>
  <c r="AP114" i="17"/>
  <c r="AQ114" i="17"/>
  <c r="AR114" i="17"/>
  <c r="AS114" i="17"/>
  <c r="AT114" i="17"/>
  <c r="AU114" i="17"/>
  <c r="AV114" i="17"/>
  <c r="AW114" i="17"/>
  <c r="AX114" i="17"/>
  <c r="AY114" i="17"/>
  <c r="AZ114" i="17"/>
  <c r="BA114" i="17"/>
  <c r="BB114" i="17"/>
  <c r="BC114" i="17"/>
  <c r="BD114" i="17"/>
  <c r="BE114" i="17"/>
  <c r="BF114" i="17"/>
  <c r="BG114" i="17"/>
  <c r="BH114" i="17"/>
  <c r="BI114" i="17"/>
  <c r="BJ114" i="17"/>
  <c r="BK114" i="17"/>
  <c r="BL114" i="17"/>
  <c r="BM114" i="17"/>
  <c r="BN114" i="17"/>
  <c r="BO114" i="17"/>
  <c r="BP114" i="17"/>
  <c r="BQ114" i="17"/>
  <c r="BR114" i="17"/>
  <c r="BS114" i="17"/>
  <c r="D115" i="17"/>
  <c r="E115" i="17"/>
  <c r="F115" i="17"/>
  <c r="G115" i="17"/>
  <c r="H115" i="17"/>
  <c r="I115" i="17"/>
  <c r="J115" i="17"/>
  <c r="K115" i="17"/>
  <c r="L115" i="17"/>
  <c r="M115" i="17"/>
  <c r="N115" i="17"/>
  <c r="O115" i="17"/>
  <c r="P115" i="17"/>
  <c r="Q115" i="17"/>
  <c r="R115" i="17"/>
  <c r="S115" i="17"/>
  <c r="T115" i="17"/>
  <c r="U115" i="17"/>
  <c r="V115" i="17"/>
  <c r="W115" i="17"/>
  <c r="X115" i="17"/>
  <c r="Y115" i="17"/>
  <c r="Z115" i="17"/>
  <c r="AA115" i="17"/>
  <c r="AB115" i="17"/>
  <c r="AC115" i="17"/>
  <c r="AD115" i="17"/>
  <c r="AE115" i="17"/>
  <c r="AF115" i="17"/>
  <c r="AG115" i="17"/>
  <c r="AH115" i="17"/>
  <c r="AI115" i="17"/>
  <c r="AJ115" i="17"/>
  <c r="AK115" i="17"/>
  <c r="AL115" i="17"/>
  <c r="AM115" i="17"/>
  <c r="AO115" i="17"/>
  <c r="AP115" i="17"/>
  <c r="AQ115" i="17"/>
  <c r="AR115" i="17"/>
  <c r="AS115" i="17"/>
  <c r="AT115" i="17"/>
  <c r="AU115" i="17"/>
  <c r="AV115" i="17"/>
  <c r="AW115" i="17"/>
  <c r="AX115" i="17"/>
  <c r="AY115" i="17"/>
  <c r="AZ115" i="17"/>
  <c r="BA115" i="17"/>
  <c r="BB115" i="17"/>
  <c r="BC115" i="17"/>
  <c r="BD115" i="17"/>
  <c r="BE115" i="17"/>
  <c r="BF115" i="17"/>
  <c r="BG115" i="17"/>
  <c r="BH115" i="17"/>
  <c r="BI115" i="17"/>
  <c r="BJ115" i="17"/>
  <c r="BK115" i="17"/>
  <c r="BL115" i="17"/>
  <c r="BM115" i="17"/>
  <c r="BN115" i="17"/>
  <c r="BO115" i="17"/>
  <c r="BP115" i="17"/>
  <c r="BQ115" i="17"/>
  <c r="BR115" i="17"/>
  <c r="BS115" i="17"/>
  <c r="D116" i="17"/>
  <c r="E116" i="17"/>
  <c r="F116" i="17"/>
  <c r="G116" i="17"/>
  <c r="H116" i="17"/>
  <c r="I116" i="17"/>
  <c r="J116" i="17"/>
  <c r="K116" i="17"/>
  <c r="L116" i="17"/>
  <c r="M116" i="17"/>
  <c r="N116" i="17"/>
  <c r="O116" i="17"/>
  <c r="P116" i="17"/>
  <c r="Q116" i="17"/>
  <c r="R116" i="17"/>
  <c r="S116" i="17"/>
  <c r="T116" i="17"/>
  <c r="U116" i="17"/>
  <c r="V116" i="17"/>
  <c r="W116" i="17"/>
  <c r="X116" i="17"/>
  <c r="Y116" i="17"/>
  <c r="Z116" i="17"/>
  <c r="AA116" i="17"/>
  <c r="AB116" i="17"/>
  <c r="AC116" i="17"/>
  <c r="AD116" i="17"/>
  <c r="AE116" i="17"/>
  <c r="AF116" i="17"/>
  <c r="AG116" i="17"/>
  <c r="AH116" i="17"/>
  <c r="AI116" i="17"/>
  <c r="AJ116" i="17"/>
  <c r="AK116" i="17"/>
  <c r="AL116" i="17"/>
  <c r="AM116" i="17"/>
  <c r="AN116" i="17"/>
  <c r="AP116" i="17"/>
  <c r="AQ116" i="17"/>
  <c r="AR116" i="17"/>
  <c r="AS116" i="17"/>
  <c r="AT116" i="17"/>
  <c r="AU116" i="17"/>
  <c r="AV116" i="17"/>
  <c r="AW116" i="17"/>
  <c r="AX116" i="17"/>
  <c r="AY116" i="17"/>
  <c r="AZ116" i="17"/>
  <c r="BA116" i="17"/>
  <c r="BB116" i="17"/>
  <c r="BC116" i="17"/>
  <c r="BD116" i="17"/>
  <c r="BE116" i="17"/>
  <c r="BF116" i="17"/>
  <c r="BG116" i="17"/>
  <c r="BH116" i="17"/>
  <c r="BI116" i="17"/>
  <c r="BJ116" i="17"/>
  <c r="BK116" i="17"/>
  <c r="BL116" i="17"/>
  <c r="BM116" i="17"/>
  <c r="BN116" i="17"/>
  <c r="BO116" i="17"/>
  <c r="BP116" i="17"/>
  <c r="BQ116" i="17"/>
  <c r="BR116" i="17"/>
  <c r="BS116" i="17"/>
  <c r="D117" i="17"/>
  <c r="E117" i="17"/>
  <c r="F117" i="17"/>
  <c r="G117" i="17"/>
  <c r="H117" i="17"/>
  <c r="I117" i="17"/>
  <c r="J117" i="17"/>
  <c r="K117" i="17"/>
  <c r="L117" i="17"/>
  <c r="M117" i="17"/>
  <c r="N117" i="17"/>
  <c r="O117" i="17"/>
  <c r="P117" i="17"/>
  <c r="Q117" i="17"/>
  <c r="R117" i="17"/>
  <c r="S117" i="17"/>
  <c r="T117" i="17"/>
  <c r="U117" i="17"/>
  <c r="V117" i="17"/>
  <c r="W117" i="17"/>
  <c r="X117" i="17"/>
  <c r="Y117" i="17"/>
  <c r="Z117" i="17"/>
  <c r="AA117" i="17"/>
  <c r="AB117" i="17"/>
  <c r="AC117" i="17"/>
  <c r="AD117" i="17"/>
  <c r="AE117" i="17"/>
  <c r="AF117" i="17"/>
  <c r="AG117" i="17"/>
  <c r="AH117" i="17"/>
  <c r="AI117" i="17"/>
  <c r="AJ117" i="17"/>
  <c r="AK117" i="17"/>
  <c r="AL117" i="17"/>
  <c r="AM117" i="17"/>
  <c r="AN117" i="17"/>
  <c r="AO117" i="17"/>
  <c r="AQ117" i="17"/>
  <c r="AR117" i="17"/>
  <c r="AS117" i="17"/>
  <c r="AT117" i="17"/>
  <c r="AU117" i="17"/>
  <c r="AV117" i="17"/>
  <c r="AW117" i="17"/>
  <c r="AX117" i="17"/>
  <c r="AY117" i="17"/>
  <c r="AZ117" i="17"/>
  <c r="BA117" i="17"/>
  <c r="BB117" i="17"/>
  <c r="BC117" i="17"/>
  <c r="BD117" i="17"/>
  <c r="BE117" i="17"/>
  <c r="BF117" i="17"/>
  <c r="BG117" i="17"/>
  <c r="BH117" i="17"/>
  <c r="BI117" i="17"/>
  <c r="BJ117" i="17"/>
  <c r="BK117" i="17"/>
  <c r="BL117" i="17"/>
  <c r="BM117" i="17"/>
  <c r="BN117" i="17"/>
  <c r="BO117" i="17"/>
  <c r="BP117" i="17"/>
  <c r="BQ117" i="17"/>
  <c r="BR117" i="17"/>
  <c r="BS117" i="17"/>
  <c r="D118" i="17"/>
  <c r="E118" i="17"/>
  <c r="F118" i="17"/>
  <c r="G118" i="17"/>
  <c r="H118" i="17"/>
  <c r="I118" i="17"/>
  <c r="J118" i="17"/>
  <c r="K118" i="17"/>
  <c r="L118" i="17"/>
  <c r="M118" i="17"/>
  <c r="N118" i="17"/>
  <c r="O118" i="17"/>
  <c r="P118" i="17"/>
  <c r="Q118" i="17"/>
  <c r="R118" i="17"/>
  <c r="S118" i="17"/>
  <c r="T118" i="17"/>
  <c r="U118" i="17"/>
  <c r="V118" i="17"/>
  <c r="W118" i="17"/>
  <c r="X118" i="17"/>
  <c r="Y118" i="17"/>
  <c r="Z118" i="17"/>
  <c r="AA118" i="17"/>
  <c r="AB118" i="17"/>
  <c r="AC118" i="17"/>
  <c r="AD118" i="17"/>
  <c r="AE118" i="17"/>
  <c r="AF118" i="17"/>
  <c r="AG118" i="17"/>
  <c r="AH118" i="17"/>
  <c r="AI118" i="17"/>
  <c r="AJ118" i="17"/>
  <c r="AK118" i="17"/>
  <c r="AL118" i="17"/>
  <c r="AM118" i="17"/>
  <c r="AN118" i="17"/>
  <c r="AO118" i="17"/>
  <c r="AP118" i="17"/>
  <c r="AR118" i="17"/>
  <c r="AS118" i="17"/>
  <c r="AT118" i="17"/>
  <c r="AU118" i="17"/>
  <c r="AV118" i="17"/>
  <c r="AW118" i="17"/>
  <c r="AX118" i="17"/>
  <c r="AY118" i="17"/>
  <c r="AZ118" i="17"/>
  <c r="BA118" i="17"/>
  <c r="BB118" i="17"/>
  <c r="BC118" i="17"/>
  <c r="BD118" i="17"/>
  <c r="BE118" i="17"/>
  <c r="BF118" i="17"/>
  <c r="BG118" i="17"/>
  <c r="BH118" i="17"/>
  <c r="BI118" i="17"/>
  <c r="BJ118" i="17"/>
  <c r="BK118" i="17"/>
  <c r="BL118" i="17"/>
  <c r="BM118" i="17"/>
  <c r="BN118" i="17"/>
  <c r="BO118" i="17"/>
  <c r="BP118" i="17"/>
  <c r="BQ118" i="17"/>
  <c r="BR118" i="17"/>
  <c r="BS118" i="17"/>
  <c r="D119" i="17"/>
  <c r="E119" i="17"/>
  <c r="F119" i="17"/>
  <c r="G119" i="17"/>
  <c r="H119" i="17"/>
  <c r="I119" i="17"/>
  <c r="J119" i="17"/>
  <c r="K119" i="17"/>
  <c r="L119" i="17"/>
  <c r="M119" i="17"/>
  <c r="N119" i="17"/>
  <c r="O119" i="17"/>
  <c r="P119" i="17"/>
  <c r="Q119" i="17"/>
  <c r="R119" i="17"/>
  <c r="S119" i="17"/>
  <c r="T119" i="17"/>
  <c r="U119" i="17"/>
  <c r="V119" i="17"/>
  <c r="W119" i="17"/>
  <c r="X119" i="17"/>
  <c r="Y119" i="17"/>
  <c r="Z119" i="17"/>
  <c r="AA119" i="17"/>
  <c r="AB119" i="17"/>
  <c r="AC119" i="17"/>
  <c r="AD119" i="17"/>
  <c r="AE119" i="17"/>
  <c r="AF119" i="17"/>
  <c r="AG119" i="17"/>
  <c r="AH119" i="17"/>
  <c r="AI119" i="17"/>
  <c r="AJ119" i="17"/>
  <c r="AK119" i="17"/>
  <c r="AL119" i="17"/>
  <c r="AM119" i="17"/>
  <c r="AN119" i="17"/>
  <c r="AO119" i="17"/>
  <c r="AP119" i="17"/>
  <c r="AQ119" i="17"/>
  <c r="AS119" i="17"/>
  <c r="AT119" i="17"/>
  <c r="AU119" i="17"/>
  <c r="AV119" i="17"/>
  <c r="AW119" i="17"/>
  <c r="AX119" i="17"/>
  <c r="AY119" i="17"/>
  <c r="AZ119" i="17"/>
  <c r="BA119" i="17"/>
  <c r="BB119" i="17"/>
  <c r="BC119" i="17"/>
  <c r="BD119" i="17"/>
  <c r="BE119" i="17"/>
  <c r="BF119" i="17"/>
  <c r="BG119" i="17"/>
  <c r="BH119" i="17"/>
  <c r="BI119" i="17"/>
  <c r="BJ119" i="17"/>
  <c r="BK119" i="17"/>
  <c r="BL119" i="17"/>
  <c r="BM119" i="17"/>
  <c r="BN119" i="17"/>
  <c r="BO119" i="17"/>
  <c r="BP119" i="17"/>
  <c r="BQ119" i="17"/>
  <c r="BR119" i="17"/>
  <c r="BS119" i="17"/>
  <c r="D120" i="17"/>
  <c r="E120" i="17"/>
  <c r="F120" i="17"/>
  <c r="G120" i="17"/>
  <c r="H120" i="17"/>
  <c r="I120" i="17"/>
  <c r="J120" i="17"/>
  <c r="K120" i="17"/>
  <c r="L120" i="17"/>
  <c r="M120" i="17"/>
  <c r="N120" i="17"/>
  <c r="O120" i="17"/>
  <c r="P120" i="17"/>
  <c r="Q120" i="17"/>
  <c r="R120" i="17"/>
  <c r="S120" i="17"/>
  <c r="T120" i="17"/>
  <c r="U120" i="17"/>
  <c r="V120" i="17"/>
  <c r="W120" i="17"/>
  <c r="X120" i="17"/>
  <c r="Y120" i="17"/>
  <c r="Z120" i="17"/>
  <c r="AA120" i="17"/>
  <c r="AB120" i="17"/>
  <c r="AC120" i="17"/>
  <c r="AD120" i="17"/>
  <c r="AE120" i="17"/>
  <c r="AF120" i="17"/>
  <c r="AG120" i="17"/>
  <c r="AH120" i="17"/>
  <c r="AI120" i="17"/>
  <c r="AJ120" i="17"/>
  <c r="AK120" i="17"/>
  <c r="AL120" i="17"/>
  <c r="AM120" i="17"/>
  <c r="AN120" i="17"/>
  <c r="AO120" i="17"/>
  <c r="AP120" i="17"/>
  <c r="AQ120" i="17"/>
  <c r="AR120" i="17"/>
  <c r="AT120" i="17"/>
  <c r="AU120" i="17"/>
  <c r="AV120" i="17"/>
  <c r="AW120" i="17"/>
  <c r="AX120" i="17"/>
  <c r="AY120" i="17"/>
  <c r="AZ120" i="17"/>
  <c r="BA120" i="17"/>
  <c r="BB120" i="17"/>
  <c r="BC120" i="17"/>
  <c r="BD120" i="17"/>
  <c r="BE120" i="17"/>
  <c r="BF120" i="17"/>
  <c r="BG120" i="17"/>
  <c r="BH120" i="17"/>
  <c r="BI120" i="17"/>
  <c r="BJ120" i="17"/>
  <c r="BK120" i="17"/>
  <c r="BL120" i="17"/>
  <c r="BM120" i="17"/>
  <c r="BN120" i="17"/>
  <c r="BO120" i="17"/>
  <c r="BP120" i="17"/>
  <c r="BQ120" i="17"/>
  <c r="BR120" i="17"/>
  <c r="BS120" i="17"/>
  <c r="D121" i="17"/>
  <c r="E121" i="17"/>
  <c r="F121" i="17"/>
  <c r="G121" i="17"/>
  <c r="H121" i="17"/>
  <c r="I121" i="17"/>
  <c r="J121" i="17"/>
  <c r="K121" i="17"/>
  <c r="L121" i="17"/>
  <c r="M121" i="17"/>
  <c r="N121" i="17"/>
  <c r="O121" i="17"/>
  <c r="P121" i="17"/>
  <c r="Q121" i="17"/>
  <c r="R121" i="17"/>
  <c r="S121" i="17"/>
  <c r="T121" i="17"/>
  <c r="U121" i="17"/>
  <c r="V121" i="17"/>
  <c r="W121" i="17"/>
  <c r="X121" i="17"/>
  <c r="Y121" i="17"/>
  <c r="Z121" i="17"/>
  <c r="AA121" i="17"/>
  <c r="AB121" i="17"/>
  <c r="AC121" i="17"/>
  <c r="AD121" i="17"/>
  <c r="AE121" i="17"/>
  <c r="AF121" i="17"/>
  <c r="AG121" i="17"/>
  <c r="AH121" i="17"/>
  <c r="AI121" i="17"/>
  <c r="AJ121" i="17"/>
  <c r="AK121" i="17"/>
  <c r="AL121" i="17"/>
  <c r="AM121" i="17"/>
  <c r="AN121" i="17"/>
  <c r="AO121" i="17"/>
  <c r="AP121" i="17"/>
  <c r="AQ121" i="17"/>
  <c r="AR121" i="17"/>
  <c r="AS121" i="17"/>
  <c r="AU121" i="17"/>
  <c r="AV121" i="17"/>
  <c r="AW121" i="17"/>
  <c r="AX121" i="17"/>
  <c r="AY121" i="17"/>
  <c r="AZ121" i="17"/>
  <c r="BA121" i="17"/>
  <c r="BB121" i="17"/>
  <c r="BC121" i="17"/>
  <c r="BD121" i="17"/>
  <c r="BE121" i="17"/>
  <c r="BF121" i="17"/>
  <c r="BG121" i="17"/>
  <c r="BH121" i="17"/>
  <c r="BI121" i="17"/>
  <c r="BJ121" i="17"/>
  <c r="BK121" i="17"/>
  <c r="BL121" i="17"/>
  <c r="BM121" i="17"/>
  <c r="BN121" i="17"/>
  <c r="BO121" i="17"/>
  <c r="BP121" i="17"/>
  <c r="BQ121" i="17"/>
  <c r="BR121" i="17"/>
  <c r="BS121" i="17"/>
  <c r="D122" i="17"/>
  <c r="E122" i="17"/>
  <c r="F122" i="17"/>
  <c r="G122" i="17"/>
  <c r="H122" i="17"/>
  <c r="I122" i="17"/>
  <c r="J122" i="17"/>
  <c r="K122" i="17"/>
  <c r="L122" i="17"/>
  <c r="M122" i="17"/>
  <c r="N122" i="17"/>
  <c r="O122" i="17"/>
  <c r="P122" i="17"/>
  <c r="Q122" i="17"/>
  <c r="R122" i="17"/>
  <c r="S122" i="17"/>
  <c r="T122" i="17"/>
  <c r="U122" i="17"/>
  <c r="V122" i="17"/>
  <c r="W122" i="17"/>
  <c r="X122" i="17"/>
  <c r="Y122" i="17"/>
  <c r="Z122" i="17"/>
  <c r="AA122" i="17"/>
  <c r="AB122" i="17"/>
  <c r="AC122" i="17"/>
  <c r="AD122" i="17"/>
  <c r="AE122" i="17"/>
  <c r="AF122" i="17"/>
  <c r="AG122" i="17"/>
  <c r="AH122" i="17"/>
  <c r="AI122" i="17"/>
  <c r="AJ122" i="17"/>
  <c r="AK122" i="17"/>
  <c r="AL122" i="17"/>
  <c r="AM122" i="17"/>
  <c r="AN122" i="17"/>
  <c r="AO122" i="17"/>
  <c r="AP122" i="17"/>
  <c r="AQ122" i="17"/>
  <c r="AR122" i="17"/>
  <c r="AS122" i="17"/>
  <c r="AT122" i="17"/>
  <c r="AV122" i="17"/>
  <c r="AW122" i="17"/>
  <c r="AX122" i="17"/>
  <c r="AY122" i="17"/>
  <c r="AZ122" i="17"/>
  <c r="BA122" i="17"/>
  <c r="BB122" i="17"/>
  <c r="BC122" i="17"/>
  <c r="BD122" i="17"/>
  <c r="BE122" i="17"/>
  <c r="BF122" i="17"/>
  <c r="BG122" i="17"/>
  <c r="BH122" i="17"/>
  <c r="BI122" i="17"/>
  <c r="BJ122" i="17"/>
  <c r="BK122" i="17"/>
  <c r="BL122" i="17"/>
  <c r="BM122" i="17"/>
  <c r="BN122" i="17"/>
  <c r="BO122" i="17"/>
  <c r="BP122" i="17"/>
  <c r="BQ122" i="17"/>
  <c r="BR122" i="17"/>
  <c r="BS122" i="17"/>
  <c r="D123" i="17"/>
  <c r="E123" i="17"/>
  <c r="F123" i="17"/>
  <c r="G123" i="17"/>
  <c r="H123" i="17"/>
  <c r="I123" i="17"/>
  <c r="J123" i="17"/>
  <c r="K123" i="17"/>
  <c r="L123" i="17"/>
  <c r="M123" i="17"/>
  <c r="N123" i="17"/>
  <c r="O123" i="17"/>
  <c r="P123" i="17"/>
  <c r="Q123" i="17"/>
  <c r="R123" i="17"/>
  <c r="S123" i="17"/>
  <c r="T123" i="17"/>
  <c r="U123" i="17"/>
  <c r="V123" i="17"/>
  <c r="W123" i="17"/>
  <c r="X123" i="17"/>
  <c r="Y123" i="17"/>
  <c r="Z123" i="17"/>
  <c r="AA123" i="17"/>
  <c r="AB123" i="17"/>
  <c r="AC123" i="17"/>
  <c r="AD123" i="17"/>
  <c r="AE123" i="17"/>
  <c r="AF123" i="17"/>
  <c r="AG123" i="17"/>
  <c r="AH123" i="17"/>
  <c r="AI123" i="17"/>
  <c r="AJ123" i="17"/>
  <c r="AK123" i="17"/>
  <c r="AL123" i="17"/>
  <c r="AM123" i="17"/>
  <c r="AN123" i="17"/>
  <c r="AO123" i="17"/>
  <c r="AP123" i="17"/>
  <c r="AQ123" i="17"/>
  <c r="AR123" i="17"/>
  <c r="AS123" i="17"/>
  <c r="AT123" i="17"/>
  <c r="AU123" i="17"/>
  <c r="AW123" i="17"/>
  <c r="AX123" i="17"/>
  <c r="AY123" i="17"/>
  <c r="AZ123" i="17"/>
  <c r="BA123" i="17"/>
  <c r="BB123" i="17"/>
  <c r="BC123" i="17"/>
  <c r="BD123" i="17"/>
  <c r="BE123" i="17"/>
  <c r="BF123" i="17"/>
  <c r="BG123" i="17"/>
  <c r="BH123" i="17"/>
  <c r="BI123" i="17"/>
  <c r="BJ123" i="17"/>
  <c r="BK123" i="17"/>
  <c r="BL123" i="17"/>
  <c r="BM123" i="17"/>
  <c r="BN123" i="17"/>
  <c r="BO123" i="17"/>
  <c r="BP123" i="17"/>
  <c r="BQ123" i="17"/>
  <c r="BR123" i="17"/>
  <c r="BS123" i="17"/>
  <c r="D124" i="17"/>
  <c r="E124" i="17"/>
  <c r="F124" i="17"/>
  <c r="G124" i="17"/>
  <c r="H124" i="17"/>
  <c r="I124" i="17"/>
  <c r="J124" i="17"/>
  <c r="K124" i="17"/>
  <c r="L124" i="17"/>
  <c r="M124" i="17"/>
  <c r="N124" i="17"/>
  <c r="O124" i="17"/>
  <c r="P124" i="17"/>
  <c r="Q124" i="17"/>
  <c r="R124" i="17"/>
  <c r="S124" i="17"/>
  <c r="T124" i="17"/>
  <c r="U124" i="17"/>
  <c r="V124" i="17"/>
  <c r="W124" i="17"/>
  <c r="X124" i="17"/>
  <c r="Y124" i="17"/>
  <c r="Z124" i="17"/>
  <c r="AA124" i="17"/>
  <c r="AB124" i="17"/>
  <c r="AC124" i="17"/>
  <c r="AD124" i="17"/>
  <c r="AE124" i="17"/>
  <c r="AF124" i="17"/>
  <c r="AG124" i="17"/>
  <c r="AH124" i="17"/>
  <c r="AI124" i="17"/>
  <c r="AJ124" i="17"/>
  <c r="AK124" i="17"/>
  <c r="AL124" i="17"/>
  <c r="AM124" i="17"/>
  <c r="AN124" i="17"/>
  <c r="AO124" i="17"/>
  <c r="AP124" i="17"/>
  <c r="AQ124" i="17"/>
  <c r="AR124" i="17"/>
  <c r="AS124" i="17"/>
  <c r="AT124" i="17"/>
  <c r="AU124" i="17"/>
  <c r="AV124" i="17"/>
  <c r="AX124" i="17"/>
  <c r="AY124" i="17"/>
  <c r="AZ124" i="17"/>
  <c r="BA124" i="17"/>
  <c r="BB124" i="17"/>
  <c r="BC124" i="17"/>
  <c r="BD124" i="17"/>
  <c r="BE124" i="17"/>
  <c r="BF124" i="17"/>
  <c r="BG124" i="17"/>
  <c r="BH124" i="17"/>
  <c r="BI124" i="17"/>
  <c r="BJ124" i="17"/>
  <c r="BK124" i="17"/>
  <c r="BL124" i="17"/>
  <c r="BM124" i="17"/>
  <c r="BN124" i="17"/>
  <c r="BO124" i="17"/>
  <c r="BP124" i="17"/>
  <c r="BQ124" i="17"/>
  <c r="BR124" i="17"/>
  <c r="BS124" i="17"/>
  <c r="D125" i="17"/>
  <c r="E125" i="17"/>
  <c r="F125" i="17"/>
  <c r="G125" i="17"/>
  <c r="H125" i="17"/>
  <c r="I125" i="17"/>
  <c r="J125" i="17"/>
  <c r="K125" i="17"/>
  <c r="L125" i="17"/>
  <c r="M125" i="17"/>
  <c r="N125" i="17"/>
  <c r="O125" i="17"/>
  <c r="P125" i="17"/>
  <c r="Q125" i="17"/>
  <c r="R125" i="17"/>
  <c r="S125" i="17"/>
  <c r="T125" i="17"/>
  <c r="U125" i="17"/>
  <c r="V125" i="17"/>
  <c r="W125" i="17"/>
  <c r="X125" i="17"/>
  <c r="Y125" i="17"/>
  <c r="Z125" i="17"/>
  <c r="AA125" i="17"/>
  <c r="AB125" i="17"/>
  <c r="AC125" i="17"/>
  <c r="AD125" i="17"/>
  <c r="AE125" i="17"/>
  <c r="AF125" i="17"/>
  <c r="AG125" i="17"/>
  <c r="AH125" i="17"/>
  <c r="AI125" i="17"/>
  <c r="AJ125" i="17"/>
  <c r="AK125" i="17"/>
  <c r="AL125" i="17"/>
  <c r="AM125" i="17"/>
  <c r="AN125" i="17"/>
  <c r="AO125" i="17"/>
  <c r="AP125" i="17"/>
  <c r="AQ125" i="17"/>
  <c r="AR125" i="17"/>
  <c r="AS125" i="17"/>
  <c r="AT125" i="17"/>
  <c r="AU125" i="17"/>
  <c r="AV125" i="17"/>
  <c r="AW125" i="17"/>
  <c r="AY125" i="17"/>
  <c r="AZ125" i="17"/>
  <c r="BA125" i="17"/>
  <c r="BB125" i="17"/>
  <c r="BC125" i="17"/>
  <c r="BD125" i="17"/>
  <c r="BE125" i="17"/>
  <c r="BF125" i="17"/>
  <c r="BG125" i="17"/>
  <c r="BH125" i="17"/>
  <c r="BI125" i="17"/>
  <c r="BJ125" i="17"/>
  <c r="BK125" i="17"/>
  <c r="BL125" i="17"/>
  <c r="BM125" i="17"/>
  <c r="BN125" i="17"/>
  <c r="BO125" i="17"/>
  <c r="BP125" i="17"/>
  <c r="BQ125" i="17"/>
  <c r="BR125" i="17"/>
  <c r="BS125" i="17"/>
  <c r="D126" i="17"/>
  <c r="E126" i="17"/>
  <c r="F126" i="17"/>
  <c r="G126" i="17"/>
  <c r="H126" i="17"/>
  <c r="I126" i="17"/>
  <c r="J126" i="17"/>
  <c r="K126" i="17"/>
  <c r="L126" i="17"/>
  <c r="M126" i="17"/>
  <c r="N126" i="17"/>
  <c r="O126" i="17"/>
  <c r="P126" i="17"/>
  <c r="Q126" i="17"/>
  <c r="R126" i="17"/>
  <c r="S126" i="17"/>
  <c r="T126" i="17"/>
  <c r="U126" i="17"/>
  <c r="V126" i="17"/>
  <c r="W126" i="17"/>
  <c r="X126" i="17"/>
  <c r="Y126" i="17"/>
  <c r="Z126" i="17"/>
  <c r="AA126" i="17"/>
  <c r="AB126" i="17"/>
  <c r="AC126" i="17"/>
  <c r="AD126" i="17"/>
  <c r="AE126" i="17"/>
  <c r="AF126" i="17"/>
  <c r="AG126" i="17"/>
  <c r="AH126" i="17"/>
  <c r="AI126" i="17"/>
  <c r="AJ126" i="17"/>
  <c r="AK126" i="17"/>
  <c r="AL126" i="17"/>
  <c r="AM126" i="17"/>
  <c r="AN126" i="17"/>
  <c r="AO126" i="17"/>
  <c r="AP126" i="17"/>
  <c r="AQ126" i="17"/>
  <c r="AR126" i="17"/>
  <c r="AS126" i="17"/>
  <c r="AT126" i="17"/>
  <c r="AU126" i="17"/>
  <c r="AV126" i="17"/>
  <c r="AW126" i="17"/>
  <c r="AX126" i="17"/>
  <c r="AZ126" i="17"/>
  <c r="BA126" i="17"/>
  <c r="BB126" i="17"/>
  <c r="BC126" i="17"/>
  <c r="BD126" i="17"/>
  <c r="BE126" i="17"/>
  <c r="BF126" i="17"/>
  <c r="BG126" i="17"/>
  <c r="BH126" i="17"/>
  <c r="BI126" i="17"/>
  <c r="BJ126" i="17"/>
  <c r="BK126" i="17"/>
  <c r="BL126" i="17"/>
  <c r="BM126" i="17"/>
  <c r="BN126" i="17"/>
  <c r="BO126" i="17"/>
  <c r="BP126" i="17"/>
  <c r="BQ126" i="17"/>
  <c r="BR126" i="17"/>
  <c r="BS126" i="17"/>
  <c r="D127" i="17"/>
  <c r="E127" i="17"/>
  <c r="F127" i="17"/>
  <c r="G127" i="17"/>
  <c r="H127" i="17"/>
  <c r="I127" i="17"/>
  <c r="J127" i="17"/>
  <c r="K127" i="17"/>
  <c r="L127" i="17"/>
  <c r="M127" i="17"/>
  <c r="N127" i="17"/>
  <c r="O127" i="17"/>
  <c r="P127" i="17"/>
  <c r="Q127" i="17"/>
  <c r="R127" i="17"/>
  <c r="S127" i="17"/>
  <c r="T127" i="17"/>
  <c r="U127" i="17"/>
  <c r="V127" i="17"/>
  <c r="W127" i="17"/>
  <c r="X127" i="17"/>
  <c r="Y127" i="17"/>
  <c r="Z127" i="17"/>
  <c r="AA127" i="17"/>
  <c r="AB127" i="17"/>
  <c r="AC127" i="17"/>
  <c r="AD127" i="17"/>
  <c r="AE127" i="17"/>
  <c r="AF127" i="17"/>
  <c r="AG127" i="17"/>
  <c r="AH127" i="17"/>
  <c r="AI127" i="17"/>
  <c r="AJ127" i="17"/>
  <c r="AK127" i="17"/>
  <c r="AL127" i="17"/>
  <c r="AM127" i="17"/>
  <c r="AN127" i="17"/>
  <c r="AO127" i="17"/>
  <c r="AP127" i="17"/>
  <c r="AQ127" i="17"/>
  <c r="AR127" i="17"/>
  <c r="AS127" i="17"/>
  <c r="AT127" i="17"/>
  <c r="AU127" i="17"/>
  <c r="AV127" i="17"/>
  <c r="AW127" i="17"/>
  <c r="AX127" i="17"/>
  <c r="AY127" i="17"/>
  <c r="BA127" i="17"/>
  <c r="BB127" i="17"/>
  <c r="BC127" i="17"/>
  <c r="BD127" i="17"/>
  <c r="BE127" i="17"/>
  <c r="BF127" i="17"/>
  <c r="BG127" i="17"/>
  <c r="BH127" i="17"/>
  <c r="BI127" i="17"/>
  <c r="BJ127" i="17"/>
  <c r="BK127" i="17"/>
  <c r="BL127" i="17"/>
  <c r="BM127" i="17"/>
  <c r="BN127" i="17"/>
  <c r="BO127" i="17"/>
  <c r="BP127" i="17"/>
  <c r="BQ127" i="17"/>
  <c r="BR127" i="17"/>
  <c r="BS127" i="17"/>
  <c r="D128" i="17"/>
  <c r="E128" i="17"/>
  <c r="F128" i="17"/>
  <c r="G128" i="17"/>
  <c r="H128" i="17"/>
  <c r="I128" i="17"/>
  <c r="J128" i="17"/>
  <c r="K128" i="17"/>
  <c r="L128" i="17"/>
  <c r="M128" i="17"/>
  <c r="N128" i="17"/>
  <c r="O128" i="17"/>
  <c r="P128" i="17"/>
  <c r="Q128" i="17"/>
  <c r="R128" i="17"/>
  <c r="S128" i="17"/>
  <c r="T128" i="17"/>
  <c r="U128" i="17"/>
  <c r="V128" i="17"/>
  <c r="W128" i="17"/>
  <c r="X128" i="17"/>
  <c r="Y128" i="17"/>
  <c r="Z128" i="17"/>
  <c r="AA128" i="17"/>
  <c r="AB128" i="17"/>
  <c r="AC128" i="17"/>
  <c r="AD128" i="17"/>
  <c r="AE128" i="17"/>
  <c r="AF128" i="17"/>
  <c r="AG128" i="17"/>
  <c r="AH128" i="17"/>
  <c r="AI128" i="17"/>
  <c r="AJ128" i="17"/>
  <c r="AK128" i="17"/>
  <c r="AL128" i="17"/>
  <c r="AM128" i="17"/>
  <c r="AN128" i="17"/>
  <c r="AO128" i="17"/>
  <c r="AP128" i="17"/>
  <c r="AQ128" i="17"/>
  <c r="AR128" i="17"/>
  <c r="AS128" i="17"/>
  <c r="AT128" i="17"/>
  <c r="AU128" i="17"/>
  <c r="AV128" i="17"/>
  <c r="AW128" i="17"/>
  <c r="AX128" i="17"/>
  <c r="AY128" i="17"/>
  <c r="AZ128" i="17"/>
  <c r="BB128" i="17"/>
  <c r="BC128" i="17"/>
  <c r="BD128" i="17"/>
  <c r="BE128" i="17"/>
  <c r="BF128" i="17"/>
  <c r="BG128" i="17"/>
  <c r="BH128" i="17"/>
  <c r="BI128" i="17"/>
  <c r="BJ128" i="17"/>
  <c r="BK128" i="17"/>
  <c r="BL128" i="17"/>
  <c r="BM128" i="17"/>
  <c r="BN128" i="17"/>
  <c r="BO128" i="17"/>
  <c r="BP128" i="17"/>
  <c r="BQ128" i="17"/>
  <c r="BR128" i="17"/>
  <c r="BS128" i="17"/>
  <c r="D129" i="17"/>
  <c r="E129" i="17"/>
  <c r="F129" i="17"/>
  <c r="G129" i="17"/>
  <c r="H129" i="17"/>
  <c r="I129" i="17"/>
  <c r="J129" i="17"/>
  <c r="K129" i="17"/>
  <c r="L129" i="17"/>
  <c r="M129" i="17"/>
  <c r="N129" i="17"/>
  <c r="O129" i="17"/>
  <c r="P129" i="17"/>
  <c r="Q129" i="17"/>
  <c r="R129" i="17"/>
  <c r="S129" i="17"/>
  <c r="T129" i="17"/>
  <c r="U129" i="17"/>
  <c r="V129" i="17"/>
  <c r="W129" i="17"/>
  <c r="X129" i="17"/>
  <c r="Y129" i="17"/>
  <c r="Z129" i="17"/>
  <c r="AA129" i="17"/>
  <c r="AB129" i="17"/>
  <c r="AC129" i="17"/>
  <c r="AD129" i="17"/>
  <c r="AE129" i="17"/>
  <c r="AF129" i="17"/>
  <c r="AG129" i="17"/>
  <c r="AH129" i="17"/>
  <c r="AI129" i="17"/>
  <c r="AJ129" i="17"/>
  <c r="AK129" i="17"/>
  <c r="AL129" i="17"/>
  <c r="AM129" i="17"/>
  <c r="AN129" i="17"/>
  <c r="AO129" i="17"/>
  <c r="AP129" i="17"/>
  <c r="AQ129" i="17"/>
  <c r="AR129" i="17"/>
  <c r="AS129" i="17"/>
  <c r="AT129" i="17"/>
  <c r="AU129" i="17"/>
  <c r="AV129" i="17"/>
  <c r="AW129" i="17"/>
  <c r="AX129" i="17"/>
  <c r="AY129" i="17"/>
  <c r="AZ129" i="17"/>
  <c r="BA129" i="17"/>
  <c r="BC129" i="17"/>
  <c r="BD129" i="17"/>
  <c r="BE129" i="17"/>
  <c r="BF129" i="17"/>
  <c r="BG129" i="17"/>
  <c r="BH129" i="17"/>
  <c r="BI129" i="17"/>
  <c r="BJ129" i="17"/>
  <c r="BK129" i="17"/>
  <c r="BL129" i="17"/>
  <c r="BM129" i="17"/>
  <c r="BN129" i="17"/>
  <c r="BO129" i="17"/>
  <c r="BP129" i="17"/>
  <c r="BQ129" i="17"/>
  <c r="BR129" i="17"/>
  <c r="BS129" i="17"/>
  <c r="D130" i="17"/>
  <c r="E130" i="17"/>
  <c r="F130" i="17"/>
  <c r="G130" i="17"/>
  <c r="H130" i="17"/>
  <c r="I130" i="17"/>
  <c r="J130" i="17"/>
  <c r="K130" i="17"/>
  <c r="L130" i="17"/>
  <c r="M130" i="17"/>
  <c r="N130" i="17"/>
  <c r="O130" i="17"/>
  <c r="P130" i="17"/>
  <c r="Q130" i="17"/>
  <c r="R130" i="17"/>
  <c r="S130" i="17"/>
  <c r="T130" i="17"/>
  <c r="U130" i="17"/>
  <c r="V130" i="17"/>
  <c r="W130" i="17"/>
  <c r="X130" i="17"/>
  <c r="Y130" i="17"/>
  <c r="Z130" i="17"/>
  <c r="AA130" i="17"/>
  <c r="AB130" i="17"/>
  <c r="AC130" i="17"/>
  <c r="AD130" i="17"/>
  <c r="AE130" i="17"/>
  <c r="AF130" i="17"/>
  <c r="AG130" i="17"/>
  <c r="AH130" i="17"/>
  <c r="AI130" i="17"/>
  <c r="AJ130" i="17"/>
  <c r="AK130" i="17"/>
  <c r="AL130" i="17"/>
  <c r="AM130" i="17"/>
  <c r="AN130" i="17"/>
  <c r="AO130" i="17"/>
  <c r="AP130" i="17"/>
  <c r="AQ130" i="17"/>
  <c r="AR130" i="17"/>
  <c r="AS130" i="17"/>
  <c r="AT130" i="17"/>
  <c r="AU130" i="17"/>
  <c r="AV130" i="17"/>
  <c r="AW130" i="17"/>
  <c r="AX130" i="17"/>
  <c r="AY130" i="17"/>
  <c r="AZ130" i="17"/>
  <c r="BA130" i="17"/>
  <c r="BB130" i="17"/>
  <c r="BD130" i="17"/>
  <c r="BE130" i="17"/>
  <c r="BF130" i="17"/>
  <c r="BG130" i="17"/>
  <c r="BH130" i="17"/>
  <c r="BI130" i="17"/>
  <c r="BJ130" i="17"/>
  <c r="BK130" i="17"/>
  <c r="BL130" i="17"/>
  <c r="BM130" i="17"/>
  <c r="BN130" i="17"/>
  <c r="BO130" i="17"/>
  <c r="BP130" i="17"/>
  <c r="BQ130" i="17"/>
  <c r="BR130" i="17"/>
  <c r="BS130" i="17"/>
  <c r="D131" i="17"/>
  <c r="E131" i="17"/>
  <c r="F131" i="17"/>
  <c r="G131" i="17"/>
  <c r="H131" i="17"/>
  <c r="I131" i="17"/>
  <c r="J131" i="17"/>
  <c r="K131" i="17"/>
  <c r="L131" i="17"/>
  <c r="M131" i="17"/>
  <c r="N131" i="17"/>
  <c r="O131" i="17"/>
  <c r="P131" i="17"/>
  <c r="Q131" i="17"/>
  <c r="R131" i="17"/>
  <c r="S131" i="17"/>
  <c r="T131" i="17"/>
  <c r="U131" i="17"/>
  <c r="V131" i="17"/>
  <c r="W131" i="17"/>
  <c r="X131" i="17"/>
  <c r="Y131" i="17"/>
  <c r="Z131" i="17"/>
  <c r="AA131" i="17"/>
  <c r="AB131" i="17"/>
  <c r="AC131" i="17"/>
  <c r="AD131" i="17"/>
  <c r="AE131" i="17"/>
  <c r="AF131" i="17"/>
  <c r="AG131" i="17"/>
  <c r="AH131" i="17"/>
  <c r="AI131" i="17"/>
  <c r="AJ131" i="17"/>
  <c r="AK131" i="17"/>
  <c r="AL131" i="17"/>
  <c r="AM131" i="17"/>
  <c r="AN131" i="17"/>
  <c r="AO131" i="17"/>
  <c r="AP131" i="17"/>
  <c r="AQ131" i="17"/>
  <c r="AR131" i="17"/>
  <c r="AS131" i="17"/>
  <c r="AT131" i="17"/>
  <c r="AU131" i="17"/>
  <c r="AV131" i="17"/>
  <c r="AW131" i="17"/>
  <c r="AX131" i="17"/>
  <c r="AY131" i="17"/>
  <c r="AZ131" i="17"/>
  <c r="BA131" i="17"/>
  <c r="BB131" i="17"/>
  <c r="BC131" i="17"/>
  <c r="BE131" i="17"/>
  <c r="BF131" i="17"/>
  <c r="BG131" i="17"/>
  <c r="BH131" i="17"/>
  <c r="BI131" i="17"/>
  <c r="BJ131" i="17"/>
  <c r="BK131" i="17"/>
  <c r="BL131" i="17"/>
  <c r="BM131" i="17"/>
  <c r="BN131" i="17"/>
  <c r="BO131" i="17"/>
  <c r="BP131" i="17"/>
  <c r="BQ131" i="17"/>
  <c r="BR131" i="17"/>
  <c r="BS131" i="17"/>
  <c r="D132" i="17"/>
  <c r="E132" i="17"/>
  <c r="F132" i="17"/>
  <c r="G132" i="17"/>
  <c r="H132" i="17"/>
  <c r="I132" i="17"/>
  <c r="J132" i="17"/>
  <c r="K132" i="17"/>
  <c r="L132" i="17"/>
  <c r="M132" i="17"/>
  <c r="N132" i="17"/>
  <c r="O132" i="17"/>
  <c r="P132" i="17"/>
  <c r="Q132" i="17"/>
  <c r="R132" i="17"/>
  <c r="S132" i="17"/>
  <c r="T132" i="17"/>
  <c r="U132" i="17"/>
  <c r="V132" i="17"/>
  <c r="W132" i="17"/>
  <c r="X132" i="17"/>
  <c r="Y132" i="17"/>
  <c r="Z132" i="17"/>
  <c r="AA132" i="17"/>
  <c r="AB132" i="17"/>
  <c r="AC132" i="17"/>
  <c r="AD132" i="17"/>
  <c r="AE132" i="17"/>
  <c r="AF132" i="17"/>
  <c r="AG132" i="17"/>
  <c r="AH132" i="17"/>
  <c r="AI132" i="17"/>
  <c r="AJ132" i="17"/>
  <c r="AK132" i="17"/>
  <c r="AL132" i="17"/>
  <c r="AM132" i="17"/>
  <c r="AN132" i="17"/>
  <c r="AO132" i="17"/>
  <c r="AP132" i="17"/>
  <c r="AQ132" i="17"/>
  <c r="AR132" i="17"/>
  <c r="AS132" i="17"/>
  <c r="AT132" i="17"/>
  <c r="AU132" i="17"/>
  <c r="AV132" i="17"/>
  <c r="AW132" i="17"/>
  <c r="AX132" i="17"/>
  <c r="AY132" i="17"/>
  <c r="AZ132" i="17"/>
  <c r="BA132" i="17"/>
  <c r="BB132" i="17"/>
  <c r="BC132" i="17"/>
  <c r="BD132" i="17"/>
  <c r="BF132" i="17"/>
  <c r="BG132" i="17"/>
  <c r="BH132" i="17"/>
  <c r="BI132" i="17"/>
  <c r="BJ132" i="17"/>
  <c r="BK132" i="17"/>
  <c r="BL132" i="17"/>
  <c r="BM132" i="17"/>
  <c r="BN132" i="17"/>
  <c r="BO132" i="17"/>
  <c r="BP132" i="17"/>
  <c r="BQ132" i="17"/>
  <c r="BR132" i="17"/>
  <c r="BS132" i="17"/>
  <c r="D133" i="17"/>
  <c r="E133" i="17"/>
  <c r="F133" i="17"/>
  <c r="G133" i="17"/>
  <c r="H133" i="17"/>
  <c r="I133" i="17"/>
  <c r="J133" i="17"/>
  <c r="K133" i="17"/>
  <c r="L133" i="17"/>
  <c r="M133" i="17"/>
  <c r="N133" i="17"/>
  <c r="O133" i="17"/>
  <c r="P133" i="17"/>
  <c r="Q133" i="17"/>
  <c r="R133" i="17"/>
  <c r="S133" i="17"/>
  <c r="T133" i="17"/>
  <c r="U133" i="17"/>
  <c r="V133" i="17"/>
  <c r="W133" i="17"/>
  <c r="X133" i="17"/>
  <c r="Y133" i="17"/>
  <c r="Z133" i="17"/>
  <c r="AA133" i="17"/>
  <c r="AB133" i="17"/>
  <c r="AC133" i="17"/>
  <c r="AD133" i="17"/>
  <c r="AE133" i="17"/>
  <c r="AF133" i="17"/>
  <c r="AG133" i="17"/>
  <c r="AH133" i="17"/>
  <c r="AI133" i="17"/>
  <c r="AJ133" i="17"/>
  <c r="AK133" i="17"/>
  <c r="AL133" i="17"/>
  <c r="AM133" i="17"/>
  <c r="AN133" i="17"/>
  <c r="AO133" i="17"/>
  <c r="AP133" i="17"/>
  <c r="AQ133" i="17"/>
  <c r="AR133" i="17"/>
  <c r="AS133" i="17"/>
  <c r="AT133" i="17"/>
  <c r="AU133" i="17"/>
  <c r="AV133" i="17"/>
  <c r="AW133" i="17"/>
  <c r="AX133" i="17"/>
  <c r="AY133" i="17"/>
  <c r="AZ133" i="17"/>
  <c r="BA133" i="17"/>
  <c r="BB133" i="17"/>
  <c r="BC133" i="17"/>
  <c r="BD133" i="17"/>
  <c r="BE133" i="17"/>
  <c r="BG133" i="17"/>
  <c r="BH133" i="17"/>
  <c r="BI133" i="17"/>
  <c r="BJ133" i="17"/>
  <c r="BK133" i="17"/>
  <c r="BL133" i="17"/>
  <c r="BM133" i="17"/>
  <c r="BN133" i="17"/>
  <c r="BO133" i="17"/>
  <c r="BP133" i="17"/>
  <c r="BQ133" i="17"/>
  <c r="BR133" i="17"/>
  <c r="BS133" i="17"/>
  <c r="D134" i="17"/>
  <c r="E134" i="17"/>
  <c r="F134" i="17"/>
  <c r="G134" i="17"/>
  <c r="H134" i="17"/>
  <c r="I134" i="17"/>
  <c r="J134" i="17"/>
  <c r="K134" i="17"/>
  <c r="L134" i="17"/>
  <c r="M134" i="17"/>
  <c r="N134" i="17"/>
  <c r="O134" i="17"/>
  <c r="P134" i="17"/>
  <c r="Q134" i="17"/>
  <c r="R134" i="17"/>
  <c r="S134" i="17"/>
  <c r="T134" i="17"/>
  <c r="U134" i="17"/>
  <c r="V134" i="17"/>
  <c r="W134" i="17"/>
  <c r="X134" i="17"/>
  <c r="Y134" i="17"/>
  <c r="Z134" i="17"/>
  <c r="AA134" i="17"/>
  <c r="AB134" i="17"/>
  <c r="AC134" i="17"/>
  <c r="AD134" i="17"/>
  <c r="AE134" i="17"/>
  <c r="AF134" i="17"/>
  <c r="AG134" i="17"/>
  <c r="AH134" i="17"/>
  <c r="AI134" i="17"/>
  <c r="AJ134" i="17"/>
  <c r="AK134" i="17"/>
  <c r="AL134" i="17"/>
  <c r="AM134" i="17"/>
  <c r="AN134" i="17"/>
  <c r="AO134" i="17"/>
  <c r="AP134" i="17"/>
  <c r="AQ134" i="17"/>
  <c r="AR134" i="17"/>
  <c r="AS134" i="17"/>
  <c r="AT134" i="17"/>
  <c r="AU134" i="17"/>
  <c r="AV134" i="17"/>
  <c r="AW134" i="17"/>
  <c r="AX134" i="17"/>
  <c r="AY134" i="17"/>
  <c r="AZ134" i="17"/>
  <c r="BA134" i="17"/>
  <c r="BB134" i="17"/>
  <c r="BC134" i="17"/>
  <c r="BD134" i="17"/>
  <c r="BE134" i="17"/>
  <c r="BF134" i="17"/>
  <c r="BH134" i="17"/>
  <c r="BI134" i="17"/>
  <c r="BJ134" i="17"/>
  <c r="BK134" i="17"/>
  <c r="BL134" i="17"/>
  <c r="BM134" i="17"/>
  <c r="BN134" i="17"/>
  <c r="BO134" i="17"/>
  <c r="BP134" i="17"/>
  <c r="BQ134" i="17"/>
  <c r="BR134" i="17"/>
  <c r="BS134" i="17"/>
  <c r="D135" i="17"/>
  <c r="E135" i="17"/>
  <c r="F135" i="17"/>
  <c r="G135" i="17"/>
  <c r="H135" i="17"/>
  <c r="I135" i="17"/>
  <c r="J135" i="17"/>
  <c r="K135" i="17"/>
  <c r="L135" i="17"/>
  <c r="M135" i="17"/>
  <c r="N135" i="17"/>
  <c r="O135" i="17"/>
  <c r="P135" i="17"/>
  <c r="Q135" i="17"/>
  <c r="R135" i="17"/>
  <c r="S135" i="17"/>
  <c r="T135" i="17"/>
  <c r="U135" i="17"/>
  <c r="V135" i="17"/>
  <c r="W135" i="17"/>
  <c r="X135" i="17"/>
  <c r="Y135" i="17"/>
  <c r="Z135" i="17"/>
  <c r="AA135" i="17"/>
  <c r="AB135" i="17"/>
  <c r="AC135" i="17"/>
  <c r="AD135" i="17"/>
  <c r="AE135" i="17"/>
  <c r="AF135" i="17"/>
  <c r="AG135" i="17"/>
  <c r="AH135" i="17"/>
  <c r="AI135" i="17"/>
  <c r="AJ135" i="17"/>
  <c r="AK135" i="17"/>
  <c r="AL135" i="17"/>
  <c r="AM135" i="17"/>
  <c r="AN135" i="17"/>
  <c r="AO135" i="17"/>
  <c r="AP135" i="17"/>
  <c r="AQ135" i="17"/>
  <c r="AR135" i="17"/>
  <c r="AS135" i="17"/>
  <c r="AT135" i="17"/>
  <c r="AU135" i="17"/>
  <c r="AV135" i="17"/>
  <c r="AW135" i="17"/>
  <c r="AX135" i="17"/>
  <c r="AY135" i="17"/>
  <c r="AZ135" i="17"/>
  <c r="BA135" i="17"/>
  <c r="BB135" i="17"/>
  <c r="BC135" i="17"/>
  <c r="BD135" i="17"/>
  <c r="BE135" i="17"/>
  <c r="BF135" i="17"/>
  <c r="BG135" i="17"/>
  <c r="BI135" i="17"/>
  <c r="BJ135" i="17"/>
  <c r="BK135" i="17"/>
  <c r="BL135" i="17"/>
  <c r="BM135" i="17"/>
  <c r="BN135" i="17"/>
  <c r="BO135" i="17"/>
  <c r="BP135" i="17"/>
  <c r="BQ135" i="17"/>
  <c r="BR135" i="17"/>
  <c r="BS135" i="17"/>
  <c r="D136" i="17"/>
  <c r="E136" i="17"/>
  <c r="F136" i="17"/>
  <c r="G136" i="17"/>
  <c r="H136" i="17"/>
  <c r="I136" i="17"/>
  <c r="J136" i="17"/>
  <c r="K136" i="17"/>
  <c r="L136" i="17"/>
  <c r="M136" i="17"/>
  <c r="N136" i="17"/>
  <c r="O136" i="17"/>
  <c r="P136" i="17"/>
  <c r="Q136" i="17"/>
  <c r="R136" i="17"/>
  <c r="S136" i="17"/>
  <c r="T136" i="17"/>
  <c r="U136" i="17"/>
  <c r="V136" i="17"/>
  <c r="W136" i="17"/>
  <c r="X136" i="17"/>
  <c r="Y136" i="17"/>
  <c r="Z136" i="17"/>
  <c r="AA136" i="17"/>
  <c r="AB136" i="17"/>
  <c r="AC136" i="17"/>
  <c r="AD136" i="17"/>
  <c r="AE136" i="17"/>
  <c r="AF136" i="17"/>
  <c r="AG136" i="17"/>
  <c r="AH136" i="17"/>
  <c r="AI136" i="17"/>
  <c r="AJ136" i="17"/>
  <c r="AK136" i="17"/>
  <c r="AL136" i="17"/>
  <c r="AM136" i="17"/>
  <c r="AN136" i="17"/>
  <c r="AO136" i="17"/>
  <c r="AP136" i="17"/>
  <c r="AQ136" i="17"/>
  <c r="AR136" i="17"/>
  <c r="AS136" i="17"/>
  <c r="AT136" i="17"/>
  <c r="AU136" i="17"/>
  <c r="AV136" i="17"/>
  <c r="AW136" i="17"/>
  <c r="AX136" i="17"/>
  <c r="AY136" i="17"/>
  <c r="AZ136" i="17"/>
  <c r="BA136" i="17"/>
  <c r="BB136" i="17"/>
  <c r="BC136" i="17"/>
  <c r="BD136" i="17"/>
  <c r="BE136" i="17"/>
  <c r="BF136" i="17"/>
  <c r="BG136" i="17"/>
  <c r="BH136" i="17"/>
  <c r="BJ136" i="17"/>
  <c r="BK136" i="17"/>
  <c r="BL136" i="17"/>
  <c r="BM136" i="17"/>
  <c r="BN136" i="17"/>
  <c r="BO136" i="17"/>
  <c r="BP136" i="17"/>
  <c r="BQ136" i="17"/>
  <c r="BR136" i="17"/>
  <c r="BS136" i="17"/>
  <c r="D137" i="17"/>
  <c r="E137" i="17"/>
  <c r="F137" i="17"/>
  <c r="G137" i="17"/>
  <c r="H137" i="17"/>
  <c r="I137" i="17"/>
  <c r="J137" i="17"/>
  <c r="K137" i="17"/>
  <c r="L137" i="17"/>
  <c r="M137" i="17"/>
  <c r="N137" i="17"/>
  <c r="O137" i="17"/>
  <c r="P137" i="17"/>
  <c r="Q137" i="17"/>
  <c r="R137" i="17"/>
  <c r="S137" i="17"/>
  <c r="T137" i="17"/>
  <c r="U137" i="17"/>
  <c r="V137" i="17"/>
  <c r="W137" i="17"/>
  <c r="X137" i="17"/>
  <c r="Y137" i="17"/>
  <c r="Z137" i="17"/>
  <c r="AA137" i="17"/>
  <c r="AB137" i="17"/>
  <c r="AC137" i="17"/>
  <c r="AD137" i="17"/>
  <c r="AE137" i="17"/>
  <c r="AF137" i="17"/>
  <c r="AG137" i="17"/>
  <c r="AH137" i="17"/>
  <c r="AI137" i="17"/>
  <c r="AJ137" i="17"/>
  <c r="AK137" i="17"/>
  <c r="AL137" i="17"/>
  <c r="AM137" i="17"/>
  <c r="AN137" i="17"/>
  <c r="AO137" i="17"/>
  <c r="AP137" i="17"/>
  <c r="AQ137" i="17"/>
  <c r="AR137" i="17"/>
  <c r="AS137" i="17"/>
  <c r="AT137" i="17"/>
  <c r="AU137" i="17"/>
  <c r="AV137" i="17"/>
  <c r="AW137" i="17"/>
  <c r="AX137" i="17"/>
  <c r="AY137" i="17"/>
  <c r="AZ137" i="17"/>
  <c r="BA137" i="17"/>
  <c r="BB137" i="17"/>
  <c r="BC137" i="17"/>
  <c r="BD137" i="17"/>
  <c r="BE137" i="17"/>
  <c r="BF137" i="17"/>
  <c r="BG137" i="17"/>
  <c r="BH137" i="17"/>
  <c r="BI137" i="17"/>
  <c r="BK137" i="17"/>
  <c r="BL137" i="17"/>
  <c r="BM137" i="17"/>
  <c r="BN137" i="17"/>
  <c r="BO137" i="17"/>
  <c r="BP137" i="17"/>
  <c r="BQ137" i="17"/>
  <c r="BR137" i="17"/>
  <c r="BS137" i="17"/>
  <c r="D138" i="17"/>
  <c r="E138" i="17"/>
  <c r="F138" i="17"/>
  <c r="G138" i="17"/>
  <c r="H138" i="17"/>
  <c r="I138" i="17"/>
  <c r="J138" i="17"/>
  <c r="K138" i="17"/>
  <c r="L138" i="17"/>
  <c r="M138" i="17"/>
  <c r="N138" i="17"/>
  <c r="O138" i="17"/>
  <c r="P138" i="17"/>
  <c r="Q138" i="17"/>
  <c r="R138" i="17"/>
  <c r="S138" i="17"/>
  <c r="T138" i="17"/>
  <c r="U138" i="17"/>
  <c r="V138" i="17"/>
  <c r="W138" i="17"/>
  <c r="X138" i="17"/>
  <c r="Y138" i="17"/>
  <c r="Z138" i="17"/>
  <c r="AA138" i="17"/>
  <c r="AB138" i="17"/>
  <c r="AC138" i="17"/>
  <c r="AD138" i="17"/>
  <c r="AE138" i="17"/>
  <c r="AF138" i="17"/>
  <c r="AG138" i="17"/>
  <c r="AH138" i="17"/>
  <c r="AI138" i="17"/>
  <c r="AJ138" i="17"/>
  <c r="AK138" i="17"/>
  <c r="AL138" i="17"/>
  <c r="AM138" i="17"/>
  <c r="AN138" i="17"/>
  <c r="AO138" i="17"/>
  <c r="AP138" i="17"/>
  <c r="AQ138" i="17"/>
  <c r="AR138" i="17"/>
  <c r="AS138" i="17"/>
  <c r="AT138" i="17"/>
  <c r="AU138" i="17"/>
  <c r="AV138" i="17"/>
  <c r="AW138" i="17"/>
  <c r="AX138" i="17"/>
  <c r="AY138" i="17"/>
  <c r="AZ138" i="17"/>
  <c r="BA138" i="17"/>
  <c r="BB138" i="17"/>
  <c r="BC138" i="17"/>
  <c r="BD138" i="17"/>
  <c r="BE138" i="17"/>
  <c r="BF138" i="17"/>
  <c r="BG138" i="17"/>
  <c r="BH138" i="17"/>
  <c r="BI138" i="17"/>
  <c r="BJ138" i="17"/>
  <c r="BL138" i="17"/>
  <c r="BM138" i="17"/>
  <c r="BN138" i="17"/>
  <c r="BO138" i="17"/>
  <c r="BP138" i="17"/>
  <c r="BQ138" i="17"/>
  <c r="BR138" i="17"/>
  <c r="BS138" i="17"/>
  <c r="D139" i="17"/>
  <c r="E139" i="17"/>
  <c r="F139" i="17"/>
  <c r="G139" i="17"/>
  <c r="H139" i="17"/>
  <c r="I139" i="17"/>
  <c r="J139" i="17"/>
  <c r="K139" i="17"/>
  <c r="L139" i="17"/>
  <c r="M139" i="17"/>
  <c r="N139" i="17"/>
  <c r="O139" i="17"/>
  <c r="P139" i="17"/>
  <c r="Q139" i="17"/>
  <c r="R139" i="17"/>
  <c r="S139" i="17"/>
  <c r="T139" i="17"/>
  <c r="U139" i="17"/>
  <c r="V139" i="17"/>
  <c r="W139" i="17"/>
  <c r="X139" i="17"/>
  <c r="Y139" i="17"/>
  <c r="Z139" i="17"/>
  <c r="AA139" i="17"/>
  <c r="AB139" i="17"/>
  <c r="AC139" i="17"/>
  <c r="AD139" i="17"/>
  <c r="AE139" i="17"/>
  <c r="AF139" i="17"/>
  <c r="AG139" i="17"/>
  <c r="AH139" i="17"/>
  <c r="AI139" i="17"/>
  <c r="AJ139" i="17"/>
  <c r="AK139" i="17"/>
  <c r="AL139" i="17"/>
  <c r="AM139" i="17"/>
  <c r="AN139" i="17"/>
  <c r="AO139" i="17"/>
  <c r="AP139" i="17"/>
  <c r="AQ139" i="17"/>
  <c r="AR139" i="17"/>
  <c r="AS139" i="17"/>
  <c r="AT139" i="17"/>
  <c r="AU139" i="17"/>
  <c r="AV139" i="17"/>
  <c r="AW139" i="17"/>
  <c r="AX139" i="17"/>
  <c r="AY139" i="17"/>
  <c r="AZ139" i="17"/>
  <c r="BA139" i="17"/>
  <c r="BB139" i="17"/>
  <c r="BC139" i="17"/>
  <c r="BD139" i="17"/>
  <c r="BE139" i="17"/>
  <c r="BF139" i="17"/>
  <c r="BG139" i="17"/>
  <c r="BH139" i="17"/>
  <c r="BI139" i="17"/>
  <c r="BJ139" i="17"/>
  <c r="BK139" i="17"/>
  <c r="BM139" i="17"/>
  <c r="BN139" i="17"/>
  <c r="BO139" i="17"/>
  <c r="BP139" i="17"/>
  <c r="BQ139" i="17"/>
  <c r="BR139" i="17"/>
  <c r="BS139" i="17"/>
  <c r="D140" i="17"/>
  <c r="E140" i="17"/>
  <c r="F140" i="17"/>
  <c r="G140" i="17"/>
  <c r="H140" i="17"/>
  <c r="I140" i="17"/>
  <c r="J140" i="17"/>
  <c r="K140" i="17"/>
  <c r="L140" i="17"/>
  <c r="M140" i="17"/>
  <c r="N140" i="17"/>
  <c r="O140" i="17"/>
  <c r="P140" i="17"/>
  <c r="Q140" i="17"/>
  <c r="R140" i="17"/>
  <c r="S140" i="17"/>
  <c r="T140" i="17"/>
  <c r="U140" i="17"/>
  <c r="V140" i="17"/>
  <c r="W140" i="17"/>
  <c r="X140" i="17"/>
  <c r="Y140" i="17"/>
  <c r="Z140" i="17"/>
  <c r="AA140" i="17"/>
  <c r="AB140" i="17"/>
  <c r="AC140" i="17"/>
  <c r="AD140" i="17"/>
  <c r="AE140" i="17"/>
  <c r="AF140" i="17"/>
  <c r="AG140" i="17"/>
  <c r="AH140" i="17"/>
  <c r="AI140" i="17"/>
  <c r="AJ140" i="17"/>
  <c r="AK140" i="17"/>
  <c r="AL140" i="17"/>
  <c r="AM140" i="17"/>
  <c r="AN140" i="17"/>
  <c r="AO140" i="17"/>
  <c r="AP140" i="17"/>
  <c r="AQ140" i="17"/>
  <c r="AR140" i="17"/>
  <c r="AS140" i="17"/>
  <c r="AT140" i="17"/>
  <c r="AU140" i="17"/>
  <c r="AV140" i="17"/>
  <c r="AW140" i="17"/>
  <c r="AX140" i="17"/>
  <c r="AY140" i="17"/>
  <c r="AZ140" i="17"/>
  <c r="BA140" i="17"/>
  <c r="BB140" i="17"/>
  <c r="BC140" i="17"/>
  <c r="BD140" i="17"/>
  <c r="BE140" i="17"/>
  <c r="BF140" i="17"/>
  <c r="BG140" i="17"/>
  <c r="BH140" i="17"/>
  <c r="BI140" i="17"/>
  <c r="BJ140" i="17"/>
  <c r="BK140" i="17"/>
  <c r="BL140" i="17"/>
  <c r="BN140" i="17"/>
  <c r="BO140" i="17"/>
  <c r="BP140" i="17"/>
  <c r="BQ140" i="17"/>
  <c r="BR140" i="17"/>
  <c r="BS140" i="17"/>
  <c r="D141" i="17"/>
  <c r="E141" i="17"/>
  <c r="F141" i="17"/>
  <c r="G141" i="17"/>
  <c r="H141" i="17"/>
  <c r="I141" i="17"/>
  <c r="J141" i="17"/>
  <c r="K141" i="17"/>
  <c r="L141" i="17"/>
  <c r="M141" i="17"/>
  <c r="N141" i="17"/>
  <c r="O141" i="17"/>
  <c r="P141" i="17"/>
  <c r="Q141" i="17"/>
  <c r="R141" i="17"/>
  <c r="S141" i="17"/>
  <c r="T141" i="17"/>
  <c r="U141" i="17"/>
  <c r="V141" i="17"/>
  <c r="W141" i="17"/>
  <c r="X141" i="17"/>
  <c r="Y141" i="17"/>
  <c r="Z141" i="17"/>
  <c r="AA141" i="17"/>
  <c r="AB141" i="17"/>
  <c r="AC141" i="17"/>
  <c r="AD141" i="17"/>
  <c r="AE141" i="17"/>
  <c r="AF141" i="17"/>
  <c r="AG141" i="17"/>
  <c r="AH141" i="17"/>
  <c r="AI141" i="17"/>
  <c r="AJ141" i="17"/>
  <c r="AK141" i="17"/>
  <c r="AL141" i="17"/>
  <c r="AM141" i="17"/>
  <c r="AN141" i="17"/>
  <c r="AO141" i="17"/>
  <c r="AP141" i="17"/>
  <c r="AQ141" i="17"/>
  <c r="AR141" i="17"/>
  <c r="AS141" i="17"/>
  <c r="AT141" i="17"/>
  <c r="AU141" i="17"/>
  <c r="AV141" i="17"/>
  <c r="AW141" i="17"/>
  <c r="AX141" i="17"/>
  <c r="AY141" i="17"/>
  <c r="AZ141" i="17"/>
  <c r="BA141" i="17"/>
  <c r="BB141" i="17"/>
  <c r="BC141" i="17"/>
  <c r="BD141" i="17"/>
  <c r="BE141" i="17"/>
  <c r="BF141" i="17"/>
  <c r="BG141" i="17"/>
  <c r="BH141" i="17"/>
  <c r="BI141" i="17"/>
  <c r="BJ141" i="17"/>
  <c r="BK141" i="17"/>
  <c r="BL141" i="17"/>
  <c r="BM141" i="17"/>
  <c r="BO141" i="17"/>
  <c r="BP141" i="17"/>
  <c r="BQ141" i="17"/>
  <c r="BR141" i="17"/>
  <c r="BS141" i="17"/>
  <c r="D142" i="17"/>
  <c r="E142" i="17"/>
  <c r="F142" i="17"/>
  <c r="G142" i="17"/>
  <c r="H142" i="17"/>
  <c r="I142" i="17"/>
  <c r="J142" i="17"/>
  <c r="K142" i="17"/>
  <c r="L142" i="17"/>
  <c r="M142" i="17"/>
  <c r="N142" i="17"/>
  <c r="O142" i="17"/>
  <c r="P142" i="17"/>
  <c r="Q142" i="17"/>
  <c r="R142" i="17"/>
  <c r="S142" i="17"/>
  <c r="T142" i="17"/>
  <c r="U142" i="17"/>
  <c r="V142" i="17"/>
  <c r="W142" i="17"/>
  <c r="X142" i="17"/>
  <c r="Y142" i="17"/>
  <c r="Z142" i="17"/>
  <c r="AA142" i="17"/>
  <c r="AB142" i="17"/>
  <c r="AC142" i="17"/>
  <c r="AD142" i="17"/>
  <c r="AE142" i="17"/>
  <c r="AF142" i="17"/>
  <c r="AG142" i="17"/>
  <c r="AH142" i="17"/>
  <c r="AI142" i="17"/>
  <c r="AJ142" i="17"/>
  <c r="AK142" i="17"/>
  <c r="AL142" i="17"/>
  <c r="AM142" i="17"/>
  <c r="AN142" i="17"/>
  <c r="AO142" i="17"/>
  <c r="AP142" i="17"/>
  <c r="AQ142" i="17"/>
  <c r="AR142" i="17"/>
  <c r="AS142" i="17"/>
  <c r="AT142" i="17"/>
  <c r="AU142" i="17"/>
  <c r="AV142" i="17"/>
  <c r="AW142" i="17"/>
  <c r="AX142" i="17"/>
  <c r="AY142" i="17"/>
  <c r="AZ142" i="17"/>
  <c r="BA142" i="17"/>
  <c r="BB142" i="17"/>
  <c r="BC142" i="17"/>
  <c r="BD142" i="17"/>
  <c r="BE142" i="17"/>
  <c r="BF142" i="17"/>
  <c r="BG142" i="17"/>
  <c r="BH142" i="17"/>
  <c r="BI142" i="17"/>
  <c r="BJ142" i="17"/>
  <c r="BK142" i="17"/>
  <c r="BL142" i="17"/>
  <c r="BM142" i="17"/>
  <c r="BN142" i="17"/>
  <c r="BP142" i="17"/>
  <c r="BQ142" i="17"/>
  <c r="BR142" i="17"/>
  <c r="BS142" i="17"/>
  <c r="D143" i="17"/>
  <c r="E143" i="17"/>
  <c r="F143" i="17"/>
  <c r="G143" i="17"/>
  <c r="H143" i="17"/>
  <c r="I143" i="17"/>
  <c r="J143" i="17"/>
  <c r="K143" i="17"/>
  <c r="L143" i="17"/>
  <c r="M143" i="17"/>
  <c r="N143" i="17"/>
  <c r="O143" i="17"/>
  <c r="P143" i="17"/>
  <c r="Q143" i="17"/>
  <c r="R143" i="17"/>
  <c r="S143" i="17"/>
  <c r="T143" i="17"/>
  <c r="U143" i="17"/>
  <c r="V143" i="17"/>
  <c r="W143" i="17"/>
  <c r="X143" i="17"/>
  <c r="Y143" i="17"/>
  <c r="Z143" i="17"/>
  <c r="AA143" i="17"/>
  <c r="AB143" i="17"/>
  <c r="AC143" i="17"/>
  <c r="AD143" i="17"/>
  <c r="AE143" i="17"/>
  <c r="AF143" i="17"/>
  <c r="AG143" i="17"/>
  <c r="AH143" i="17"/>
  <c r="AI143" i="17"/>
  <c r="AJ143" i="17"/>
  <c r="AK143" i="17"/>
  <c r="AL143" i="17"/>
  <c r="AM143" i="17"/>
  <c r="AN143" i="17"/>
  <c r="AO143" i="17"/>
  <c r="AP143" i="17"/>
  <c r="AQ143" i="17"/>
  <c r="AR143" i="17"/>
  <c r="AS143" i="17"/>
  <c r="AT143" i="17"/>
  <c r="AU143" i="17"/>
  <c r="AV143" i="17"/>
  <c r="AW143" i="17"/>
  <c r="AX143" i="17"/>
  <c r="AY143" i="17"/>
  <c r="AZ143" i="17"/>
  <c r="BA143" i="17"/>
  <c r="BB143" i="17"/>
  <c r="BC143" i="17"/>
  <c r="BD143" i="17"/>
  <c r="BE143" i="17"/>
  <c r="BF143" i="17"/>
  <c r="BG143" i="17"/>
  <c r="BH143" i="17"/>
  <c r="BI143" i="17"/>
  <c r="BJ143" i="17"/>
  <c r="BK143" i="17"/>
  <c r="BL143" i="17"/>
  <c r="BM143" i="17"/>
  <c r="BN143" i="17"/>
  <c r="BO143" i="17"/>
  <c r="BQ143" i="17"/>
  <c r="BR143" i="17"/>
  <c r="BS143" i="17"/>
  <c r="D144" i="17"/>
  <c r="E144" i="17"/>
  <c r="F144" i="17"/>
  <c r="G144" i="17"/>
  <c r="H144" i="17"/>
  <c r="I144" i="17"/>
  <c r="J144" i="17"/>
  <c r="K144" i="17"/>
  <c r="L144" i="17"/>
  <c r="M144" i="17"/>
  <c r="N144" i="17"/>
  <c r="O144" i="17"/>
  <c r="P144" i="17"/>
  <c r="Q144" i="17"/>
  <c r="R144" i="17"/>
  <c r="S144" i="17"/>
  <c r="T144" i="17"/>
  <c r="U144" i="17"/>
  <c r="V144" i="17"/>
  <c r="W144" i="17"/>
  <c r="X144" i="17"/>
  <c r="Y144" i="17"/>
  <c r="Z144" i="17"/>
  <c r="AA144" i="17"/>
  <c r="AB144" i="17"/>
  <c r="AC144" i="17"/>
  <c r="AD144" i="17"/>
  <c r="AE144" i="17"/>
  <c r="AF144" i="17"/>
  <c r="AG144" i="17"/>
  <c r="AH144" i="17"/>
  <c r="AI144" i="17"/>
  <c r="AJ144" i="17"/>
  <c r="AK144" i="17"/>
  <c r="AL144" i="17"/>
  <c r="AM144" i="17"/>
  <c r="AN144" i="17"/>
  <c r="AO144" i="17"/>
  <c r="AP144" i="17"/>
  <c r="AQ144" i="17"/>
  <c r="AR144" i="17"/>
  <c r="AS144" i="17"/>
  <c r="AT144" i="17"/>
  <c r="AU144" i="17"/>
  <c r="AV144" i="17"/>
  <c r="AW144" i="17"/>
  <c r="AX144" i="17"/>
  <c r="AY144" i="17"/>
  <c r="AZ144" i="17"/>
  <c r="BA144" i="17"/>
  <c r="BB144" i="17"/>
  <c r="BC144" i="17"/>
  <c r="BD144" i="17"/>
  <c r="BE144" i="17"/>
  <c r="BF144" i="17"/>
  <c r="BG144" i="17"/>
  <c r="BH144" i="17"/>
  <c r="BI144" i="17"/>
  <c r="BJ144" i="17"/>
  <c r="BK144" i="17"/>
  <c r="BL144" i="17"/>
  <c r="BM144" i="17"/>
  <c r="BN144" i="17"/>
  <c r="BO144" i="17"/>
  <c r="BP144" i="17"/>
  <c r="BR144" i="17"/>
  <c r="BS144" i="17"/>
  <c r="D145" i="17"/>
  <c r="E145" i="17"/>
  <c r="F145" i="17"/>
  <c r="G145" i="17"/>
  <c r="H145" i="17"/>
  <c r="I145" i="17"/>
  <c r="J145" i="17"/>
  <c r="K145" i="17"/>
  <c r="L145" i="17"/>
  <c r="M145" i="17"/>
  <c r="N145" i="17"/>
  <c r="O145" i="17"/>
  <c r="P145" i="17"/>
  <c r="Q145" i="17"/>
  <c r="R145" i="17"/>
  <c r="S145" i="17"/>
  <c r="T145" i="17"/>
  <c r="U145" i="17"/>
  <c r="V145" i="17"/>
  <c r="W145" i="17"/>
  <c r="X145" i="17"/>
  <c r="Y145" i="17"/>
  <c r="Z145" i="17"/>
  <c r="AA145" i="17"/>
  <c r="AB145" i="17"/>
  <c r="AC145" i="17"/>
  <c r="AD145" i="17"/>
  <c r="AE145" i="17"/>
  <c r="AF145" i="17"/>
  <c r="AG145" i="17"/>
  <c r="AH145" i="17"/>
  <c r="AI145" i="17"/>
  <c r="AJ145" i="17"/>
  <c r="AK145" i="17"/>
  <c r="AL145" i="17"/>
  <c r="AM145" i="17"/>
  <c r="AN145" i="17"/>
  <c r="AO145" i="17"/>
  <c r="AP145" i="17"/>
  <c r="AQ145" i="17"/>
  <c r="AR145" i="17"/>
  <c r="AS145" i="17"/>
  <c r="AT145" i="17"/>
  <c r="AU145" i="17"/>
  <c r="AV145" i="17"/>
  <c r="AW145" i="17"/>
  <c r="AX145" i="17"/>
  <c r="AY145" i="17"/>
  <c r="AZ145" i="17"/>
  <c r="BA145" i="17"/>
  <c r="BB145" i="17"/>
  <c r="BC145" i="17"/>
  <c r="BD145" i="17"/>
  <c r="BE145" i="17"/>
  <c r="BF145" i="17"/>
  <c r="BG145" i="17"/>
  <c r="BH145" i="17"/>
  <c r="BI145" i="17"/>
  <c r="BJ145" i="17"/>
  <c r="BK145" i="17"/>
  <c r="BL145" i="17"/>
  <c r="BM145" i="17"/>
  <c r="BN145" i="17"/>
  <c r="BO145" i="17"/>
  <c r="BP145" i="17"/>
  <c r="BQ145" i="17"/>
  <c r="BS145" i="17"/>
  <c r="D146" i="17"/>
  <c r="E146" i="17"/>
  <c r="F146" i="17"/>
  <c r="G146" i="17"/>
  <c r="H146" i="17"/>
  <c r="I146" i="17"/>
  <c r="J146" i="17"/>
  <c r="K146" i="17"/>
  <c r="L146" i="17"/>
  <c r="M146" i="17"/>
  <c r="N146" i="17"/>
  <c r="O146" i="17"/>
  <c r="P146" i="17"/>
  <c r="Q146" i="17"/>
  <c r="R146" i="17"/>
  <c r="S146" i="17"/>
  <c r="T146" i="17"/>
  <c r="U146" i="17"/>
  <c r="V146" i="17"/>
  <c r="W146" i="17"/>
  <c r="X146" i="17"/>
  <c r="Y146" i="17"/>
  <c r="Z146" i="17"/>
  <c r="AA146" i="17"/>
  <c r="AB146" i="17"/>
  <c r="AC146" i="17"/>
  <c r="AD146" i="17"/>
  <c r="AE146" i="17"/>
  <c r="AF146" i="17"/>
  <c r="AG146" i="17"/>
  <c r="AH146" i="17"/>
  <c r="AI146" i="17"/>
  <c r="AJ146" i="17"/>
  <c r="AK146" i="17"/>
  <c r="AL146" i="17"/>
  <c r="AM146" i="17"/>
  <c r="AN146" i="17"/>
  <c r="AO146" i="17"/>
  <c r="AP146" i="17"/>
  <c r="AQ146" i="17"/>
  <c r="AR146" i="17"/>
  <c r="AS146" i="17"/>
  <c r="AT146" i="17"/>
  <c r="AU146" i="17"/>
  <c r="AV146" i="17"/>
  <c r="AW146" i="17"/>
  <c r="AX146" i="17"/>
  <c r="AY146" i="17"/>
  <c r="AZ146" i="17"/>
  <c r="BA146" i="17"/>
  <c r="BB146" i="17"/>
  <c r="BC146" i="17"/>
  <c r="BD146" i="17"/>
  <c r="BE146" i="17"/>
  <c r="BF146" i="17"/>
  <c r="BG146" i="17"/>
  <c r="BH146" i="17"/>
  <c r="BI146" i="17"/>
  <c r="BJ146" i="17"/>
  <c r="BK146" i="17"/>
  <c r="BL146" i="17"/>
  <c r="BM146" i="17"/>
  <c r="BN146" i="17"/>
  <c r="BO146" i="17"/>
  <c r="BP146" i="17"/>
  <c r="BQ146" i="17"/>
  <c r="BR146" i="17"/>
  <c r="F79" i="17"/>
  <c r="G79" i="17"/>
  <c r="H79" i="17"/>
  <c r="I79" i="17"/>
  <c r="J79" i="17"/>
  <c r="K79" i="17"/>
  <c r="L79" i="17"/>
  <c r="M79" i="17"/>
  <c r="N79" i="17"/>
  <c r="O79" i="17"/>
  <c r="P79" i="17"/>
  <c r="Q79" i="17"/>
  <c r="R79" i="17"/>
  <c r="S79" i="17"/>
  <c r="T79" i="17"/>
  <c r="U79" i="17"/>
  <c r="V79" i="17"/>
  <c r="W79" i="17"/>
  <c r="X79" i="17"/>
  <c r="Y79" i="17"/>
  <c r="Z79" i="17"/>
  <c r="AA79" i="17"/>
  <c r="AB79" i="17"/>
  <c r="AC79" i="17"/>
  <c r="AD79" i="17"/>
  <c r="AE79" i="17"/>
  <c r="AF79" i="17"/>
  <c r="AG79" i="17"/>
  <c r="AH79" i="17"/>
  <c r="AI79" i="17"/>
  <c r="AJ79" i="17"/>
  <c r="AK79" i="17"/>
  <c r="AL79" i="17"/>
  <c r="AM79" i="17"/>
  <c r="AN79" i="17"/>
  <c r="AO79" i="17"/>
  <c r="AP79" i="17"/>
  <c r="AQ79" i="17"/>
  <c r="AR79" i="17"/>
  <c r="AS79" i="17"/>
  <c r="AT79" i="17"/>
  <c r="AU79" i="17"/>
  <c r="AV79" i="17"/>
  <c r="AW79" i="17"/>
  <c r="AX79" i="17"/>
  <c r="AY79" i="17"/>
  <c r="AZ79" i="17"/>
  <c r="BA79" i="17"/>
  <c r="BB79" i="17"/>
  <c r="BC79" i="17"/>
  <c r="BD79" i="17"/>
  <c r="BE79" i="17"/>
  <c r="BF79" i="17"/>
  <c r="BG79" i="17"/>
  <c r="BH79" i="17"/>
  <c r="BI79" i="17"/>
  <c r="BJ79" i="17"/>
  <c r="BK79" i="17"/>
  <c r="BL79" i="17"/>
  <c r="BM79" i="17"/>
  <c r="BN79" i="17"/>
  <c r="BO79" i="17"/>
  <c r="BP79" i="17"/>
  <c r="BQ79" i="17"/>
  <c r="BR79" i="17"/>
  <c r="BS79" i="17"/>
  <c r="F80" i="17"/>
  <c r="G80" i="17"/>
  <c r="H80" i="17"/>
  <c r="I80" i="17"/>
  <c r="J80" i="17"/>
  <c r="K80" i="17"/>
  <c r="L80" i="17"/>
  <c r="M80" i="17"/>
  <c r="N80" i="17"/>
  <c r="O80" i="17"/>
  <c r="P80" i="17"/>
  <c r="Q80" i="17"/>
  <c r="R80" i="17"/>
  <c r="S80" i="17"/>
  <c r="T80" i="17"/>
  <c r="U80" i="17"/>
  <c r="V80" i="17"/>
  <c r="W80" i="17"/>
  <c r="X80" i="17"/>
  <c r="Y80" i="17"/>
  <c r="Z80" i="17"/>
  <c r="AA80" i="17"/>
  <c r="AB80" i="17"/>
  <c r="AC80" i="17"/>
  <c r="AD80" i="17"/>
  <c r="AE80" i="17"/>
  <c r="AF80" i="17"/>
  <c r="AG80" i="17"/>
  <c r="AH80" i="17"/>
  <c r="AI80" i="17"/>
  <c r="AJ80" i="17"/>
  <c r="AK80" i="17"/>
  <c r="AL80" i="17"/>
  <c r="AM80" i="17"/>
  <c r="AN80" i="17"/>
  <c r="AO80" i="17"/>
  <c r="AP80" i="17"/>
  <c r="AQ80" i="17"/>
  <c r="AR80" i="17"/>
  <c r="AS80" i="17"/>
  <c r="AT80" i="17"/>
  <c r="AU80" i="17"/>
  <c r="AV80" i="17"/>
  <c r="AW80" i="17"/>
  <c r="AX80" i="17"/>
  <c r="AY80" i="17"/>
  <c r="AZ80" i="17"/>
  <c r="BA80" i="17"/>
  <c r="BB80" i="17"/>
  <c r="BC80" i="17"/>
  <c r="BD80" i="17"/>
  <c r="BE80" i="17"/>
  <c r="BF80" i="17"/>
  <c r="BG80" i="17"/>
  <c r="BH80" i="17"/>
  <c r="BI80" i="17"/>
  <c r="BJ80" i="17"/>
  <c r="BK80" i="17"/>
  <c r="BL80" i="17"/>
  <c r="BM80" i="17"/>
  <c r="BN80" i="17"/>
  <c r="BO80" i="17"/>
  <c r="BP80" i="17"/>
  <c r="BQ80" i="17"/>
  <c r="BR80" i="17"/>
  <c r="BS80" i="17"/>
  <c r="D80" i="17"/>
  <c r="E79" i="17"/>
  <c r="D73" i="13" l="1"/>
  <c r="C5" i="17"/>
  <c r="C6" i="17" s="1"/>
  <c r="C7" i="17" s="1"/>
  <c r="C8" i="17" s="1"/>
  <c r="C9" i="17" s="1"/>
  <c r="C10" i="17" s="1"/>
  <c r="C11" i="17" s="1"/>
  <c r="C12" i="17" s="1"/>
  <c r="C13" i="17" s="1"/>
  <c r="C14" i="17" s="1"/>
  <c r="C15" i="17" s="1"/>
  <c r="C16" i="17" s="1"/>
  <c r="C17" i="17" s="1"/>
  <c r="C18" i="17" s="1"/>
  <c r="C19" i="17" s="1"/>
  <c r="C20" i="17" s="1"/>
  <c r="C21" i="17" s="1"/>
  <c r="C22" i="17" s="1"/>
  <c r="C23" i="17" s="1"/>
  <c r="C24" i="17" s="1"/>
  <c r="C25" i="17" s="1"/>
  <c r="C26" i="17" s="1"/>
  <c r="C27" i="17" s="1"/>
  <c r="C28" i="17" s="1"/>
  <c r="C29" i="17" s="1"/>
  <c r="C30" i="17" s="1"/>
  <c r="C31" i="17" s="1"/>
  <c r="C32" i="17" s="1"/>
  <c r="C33" i="17" s="1"/>
  <c r="C34" i="17" s="1"/>
  <c r="C35" i="17" s="1"/>
  <c r="C36" i="17" s="1"/>
  <c r="C37" i="17" s="1"/>
  <c r="C38" i="17" s="1"/>
  <c r="C39" i="17" s="1"/>
  <c r="C40" i="17" s="1"/>
  <c r="C41" i="17" s="1"/>
  <c r="C42" i="17" s="1"/>
  <c r="C43" i="17" s="1"/>
  <c r="C44" i="17" s="1"/>
  <c r="C45" i="17" s="1"/>
  <c r="C46" i="17" s="1"/>
  <c r="C47" i="17" s="1"/>
  <c r="C48" i="17" s="1"/>
  <c r="C49" i="17" s="1"/>
  <c r="C50" i="17" s="1"/>
  <c r="C51" i="17" s="1"/>
  <c r="C52" i="17" s="1"/>
  <c r="C53" i="17" s="1"/>
  <c r="C54" i="17" s="1"/>
  <c r="C55" i="17" s="1"/>
  <c r="C56" i="17" s="1"/>
  <c r="C57" i="17" s="1"/>
  <c r="C58" i="17" s="1"/>
  <c r="C59" i="17" s="1"/>
  <c r="C60" i="17" s="1"/>
  <c r="C61" i="17" s="1"/>
  <c r="C62" i="17" s="1"/>
  <c r="C63" i="17" s="1"/>
  <c r="C64" i="17" s="1"/>
  <c r="C65" i="17" s="1"/>
  <c r="C66" i="17" s="1"/>
  <c r="C67" i="17" s="1"/>
  <c r="C68" i="17" s="1"/>
  <c r="C69" i="17" s="1"/>
  <c r="C70" i="17" s="1"/>
  <c r="C71" i="17" s="1"/>
  <c r="C72" i="17" s="1"/>
  <c r="D4" i="17"/>
  <c r="E4" i="17" s="1"/>
  <c r="F4" i="17" s="1"/>
  <c r="G4" i="17" s="1"/>
  <c r="H4" i="17" s="1"/>
  <c r="I4" i="17" s="1"/>
  <c r="J4" i="17" s="1"/>
  <c r="K4" i="17" s="1"/>
  <c r="L4" i="17" s="1"/>
  <c r="M4" i="17" s="1"/>
  <c r="N4" i="17" s="1"/>
  <c r="O4" i="17" s="1"/>
  <c r="P4" i="17" s="1"/>
  <c r="Q4" i="17" s="1"/>
  <c r="R4" i="17" s="1"/>
  <c r="S4" i="17" s="1"/>
  <c r="T4" i="17" s="1"/>
  <c r="U4" i="17" s="1"/>
  <c r="V4" i="17" s="1"/>
  <c r="W4" i="17" s="1"/>
  <c r="X4" i="17" s="1"/>
  <c r="Y4" i="17" s="1"/>
  <c r="Z4" i="17" s="1"/>
  <c r="AA4" i="17" s="1"/>
  <c r="AB4" i="17" s="1"/>
  <c r="AC4" i="17" s="1"/>
  <c r="AD4" i="17" s="1"/>
  <c r="AE4" i="17" s="1"/>
  <c r="AF4" i="17" s="1"/>
  <c r="AG4" i="17" s="1"/>
  <c r="AH4" i="17" s="1"/>
  <c r="AI4" i="17" s="1"/>
  <c r="AJ4" i="17" s="1"/>
  <c r="AK4" i="17" s="1"/>
  <c r="AL4" i="17" s="1"/>
  <c r="AM4" i="17" s="1"/>
  <c r="AN4" i="17" s="1"/>
  <c r="AO4" i="17" s="1"/>
  <c r="AP4" i="17" s="1"/>
  <c r="AQ4" i="17" s="1"/>
  <c r="AR4" i="17" s="1"/>
  <c r="AS4" i="17" s="1"/>
  <c r="AT4" i="17" s="1"/>
  <c r="AU4" i="17" s="1"/>
  <c r="AV4" i="17" s="1"/>
  <c r="AW4" i="17" s="1"/>
  <c r="AX4" i="17" s="1"/>
  <c r="AY4" i="17" s="1"/>
  <c r="AZ4" i="17" s="1"/>
  <c r="BA4" i="17" s="1"/>
  <c r="BB4" i="17" s="1"/>
  <c r="BC4" i="17" s="1"/>
  <c r="BD4" i="17" s="1"/>
  <c r="BE4" i="17" s="1"/>
  <c r="BF4" i="17" s="1"/>
  <c r="BG4" i="17" s="1"/>
  <c r="BH4" i="17" s="1"/>
  <c r="BI4" i="17" s="1"/>
  <c r="BJ4" i="17" s="1"/>
  <c r="BK4" i="17" s="1"/>
  <c r="BL4" i="17" s="1"/>
  <c r="BM4" i="17" s="1"/>
  <c r="BN4" i="17" s="1"/>
  <c r="BO4" i="17" s="1"/>
  <c r="BP4" i="17" s="1"/>
  <c r="BQ4" i="17" s="1"/>
  <c r="BR4" i="17" s="1"/>
  <c r="BS4" i="17" s="1"/>
  <c r="BS101" i="11"/>
  <c r="BS148" i="17" s="1"/>
  <c r="BS146" i="17" s="1"/>
  <c r="BR101" i="11"/>
  <c r="BR148" i="17" s="1"/>
  <c r="BR145" i="17" s="1"/>
  <c r="BQ101" i="11"/>
  <c r="BQ148" i="17" s="1"/>
  <c r="BQ144" i="17" s="1"/>
  <c r="BP101" i="11"/>
  <c r="BP148" i="17" s="1"/>
  <c r="BP143" i="17" s="1"/>
  <c r="BO101" i="11"/>
  <c r="BO148" i="17" s="1"/>
  <c r="BO142" i="17" s="1"/>
  <c r="BN101" i="11"/>
  <c r="BN148" i="17" s="1"/>
  <c r="BN141" i="17" s="1"/>
  <c r="BM101" i="11"/>
  <c r="BM148" i="17" s="1"/>
  <c r="BM140" i="17" s="1"/>
  <c r="BL101" i="11"/>
  <c r="BL148" i="17" s="1"/>
  <c r="BL139" i="17" s="1"/>
  <c r="BK101" i="11"/>
  <c r="BK148" i="17" s="1"/>
  <c r="BK138" i="17" s="1"/>
  <c r="BJ101" i="11"/>
  <c r="BJ148" i="17" s="1"/>
  <c r="BJ137" i="17" s="1"/>
  <c r="BI101" i="11"/>
  <c r="BI148" i="17" s="1"/>
  <c r="BI136" i="17" s="1"/>
  <c r="BH101" i="11"/>
  <c r="BH148" i="17" s="1"/>
  <c r="BH135" i="17" s="1"/>
  <c r="BG101" i="11"/>
  <c r="BG148" i="17" s="1"/>
  <c r="BG134" i="17" s="1"/>
  <c r="BF101" i="11"/>
  <c r="BF148" i="17" s="1"/>
  <c r="BF133" i="17" s="1"/>
  <c r="BE101" i="11"/>
  <c r="BE148" i="17" s="1"/>
  <c r="BE132" i="17" s="1"/>
  <c r="BD101" i="11"/>
  <c r="BD148" i="17" s="1"/>
  <c r="BD131" i="17" s="1"/>
  <c r="BC101" i="11"/>
  <c r="BC148" i="17" s="1"/>
  <c r="BC130" i="17" s="1"/>
  <c r="BB101" i="11"/>
  <c r="BB148" i="17" s="1"/>
  <c r="BB129" i="17" s="1"/>
  <c r="BA101" i="11"/>
  <c r="BA148" i="17" s="1"/>
  <c r="BA128" i="17" s="1"/>
  <c r="AZ101" i="11"/>
  <c r="AZ148" i="17" s="1"/>
  <c r="AZ127" i="17" s="1"/>
  <c r="AY101" i="11"/>
  <c r="AY148" i="17" s="1"/>
  <c r="AY126" i="17" s="1"/>
  <c r="AX101" i="11"/>
  <c r="AX148" i="17" s="1"/>
  <c r="AX125" i="17" s="1"/>
  <c r="AW101" i="11"/>
  <c r="AW148" i="17" s="1"/>
  <c r="AW124" i="17" s="1"/>
  <c r="AV101" i="11"/>
  <c r="AV148" i="17" s="1"/>
  <c r="AV123" i="17" s="1"/>
  <c r="AU101" i="11"/>
  <c r="AU148" i="17" s="1"/>
  <c r="AU122" i="17" s="1"/>
  <c r="AT101" i="11"/>
  <c r="AT148" i="17" s="1"/>
  <c r="AT121" i="17" s="1"/>
  <c r="AS101" i="11"/>
  <c r="AS148" i="17" s="1"/>
  <c r="AS120" i="17" s="1"/>
  <c r="AR101" i="11"/>
  <c r="AR148" i="17" s="1"/>
  <c r="AR119" i="17" s="1"/>
  <c r="AQ101" i="11"/>
  <c r="AQ148" i="17" s="1"/>
  <c r="AQ118" i="17" s="1"/>
  <c r="AP101" i="11"/>
  <c r="AP148" i="17" s="1"/>
  <c r="AP117" i="17" s="1"/>
  <c r="AO101" i="11"/>
  <c r="AO148" i="17" s="1"/>
  <c r="AO116" i="17" s="1"/>
  <c r="AN101" i="11"/>
  <c r="AN148" i="17" s="1"/>
  <c r="AN115" i="17" s="1"/>
  <c r="AM101" i="11"/>
  <c r="AM148" i="17" s="1"/>
  <c r="AM114" i="17" s="1"/>
  <c r="AL101" i="11"/>
  <c r="AL148" i="17" s="1"/>
  <c r="AL113" i="17" s="1"/>
  <c r="AK101" i="11"/>
  <c r="AK148" i="17" s="1"/>
  <c r="AK112" i="17" s="1"/>
  <c r="AJ101" i="11"/>
  <c r="AJ148" i="17" s="1"/>
  <c r="AJ111" i="17" s="1"/>
  <c r="AI101" i="11"/>
  <c r="AI148" i="17" s="1"/>
  <c r="AI110" i="17" s="1"/>
  <c r="AH101" i="11"/>
  <c r="AH148" i="17" s="1"/>
  <c r="AH109" i="17" s="1"/>
  <c r="AG101" i="11"/>
  <c r="AG148" i="17" s="1"/>
  <c r="AG108" i="17" s="1"/>
  <c r="AF101" i="11"/>
  <c r="AF148" i="17" s="1"/>
  <c r="AF107" i="17" s="1"/>
  <c r="AE101" i="11"/>
  <c r="AE148" i="17" s="1"/>
  <c r="AE106" i="17" s="1"/>
  <c r="AD101" i="11"/>
  <c r="AD148" i="17" s="1"/>
  <c r="AD105" i="17" s="1"/>
  <c r="AC101" i="11"/>
  <c r="AC148" i="17" s="1"/>
  <c r="AC104" i="17" s="1"/>
  <c r="AB101" i="11"/>
  <c r="AB148" i="17" s="1"/>
  <c r="AB103" i="17" s="1"/>
  <c r="AA101" i="11"/>
  <c r="AA148" i="17" s="1"/>
  <c r="AA102" i="17" s="1"/>
  <c r="Z101" i="11"/>
  <c r="Z148" i="17" s="1"/>
  <c r="Z101" i="17" s="1"/>
  <c r="Y101" i="11"/>
  <c r="Y148" i="17" s="1"/>
  <c r="Y100" i="17" s="1"/>
  <c r="X101" i="11"/>
  <c r="X148" i="17" s="1"/>
  <c r="X99" i="17" s="1"/>
  <c r="W101" i="11"/>
  <c r="W148" i="17" s="1"/>
  <c r="W98" i="17" s="1"/>
  <c r="V101" i="11"/>
  <c r="V148" i="17" s="1"/>
  <c r="V97" i="17" s="1"/>
  <c r="U101" i="11"/>
  <c r="U148" i="17" s="1"/>
  <c r="U96" i="17" s="1"/>
  <c r="T101" i="11"/>
  <c r="T148" i="17" s="1"/>
  <c r="T95" i="17" s="1"/>
  <c r="S101" i="11"/>
  <c r="S148" i="17" s="1"/>
  <c r="S94" i="17" s="1"/>
  <c r="R101" i="11"/>
  <c r="R148" i="17" s="1"/>
  <c r="R93" i="17" s="1"/>
  <c r="Q101" i="11"/>
  <c r="Q148" i="17" s="1"/>
  <c r="Q92" i="17" s="1"/>
  <c r="P101" i="11"/>
  <c r="P148" i="17" s="1"/>
  <c r="P91" i="17" s="1"/>
  <c r="O101" i="11"/>
  <c r="O148" i="17" s="1"/>
  <c r="O90" i="17" s="1"/>
  <c r="N101" i="11"/>
  <c r="N148" i="17" s="1"/>
  <c r="N89" i="17" s="1"/>
  <c r="M101" i="11"/>
  <c r="M148" i="17" s="1"/>
  <c r="M88" i="17" s="1"/>
  <c r="L101" i="11"/>
  <c r="L148" i="17" s="1"/>
  <c r="L87" i="17" s="1"/>
  <c r="K101" i="11"/>
  <c r="K148" i="17" s="1"/>
  <c r="K86" i="17" s="1"/>
  <c r="J101" i="11"/>
  <c r="J148" i="17" s="1"/>
  <c r="J85" i="17" s="1"/>
  <c r="I101" i="11"/>
  <c r="I148" i="17" s="1"/>
  <c r="I84" i="17" s="1"/>
  <c r="H101" i="11"/>
  <c r="H148" i="17" s="1"/>
  <c r="H83" i="17" s="1"/>
  <c r="G101" i="11"/>
  <c r="G148" i="17" s="1"/>
  <c r="G82" i="17" s="1"/>
  <c r="F101" i="11"/>
  <c r="F148" i="17" s="1"/>
  <c r="F81" i="17" s="1"/>
  <c r="E101" i="11"/>
  <c r="E148" i="17" s="1"/>
  <c r="E80" i="17" s="1"/>
  <c r="D101" i="11"/>
  <c r="BS100" i="11"/>
  <c r="BS148" i="15" s="1"/>
  <c r="BS146" i="15" s="1"/>
  <c r="BR100" i="11"/>
  <c r="BR148" i="15" s="1"/>
  <c r="BR145" i="15" s="1"/>
  <c r="BQ100" i="11"/>
  <c r="BQ148" i="15" s="1"/>
  <c r="BQ144" i="15" s="1"/>
  <c r="BP100" i="11"/>
  <c r="BP148" i="15" s="1"/>
  <c r="BP143" i="15" s="1"/>
  <c r="BO100" i="11"/>
  <c r="BO148" i="15" s="1"/>
  <c r="BO142" i="15" s="1"/>
  <c r="BN100" i="11"/>
  <c r="BN148" i="15" s="1"/>
  <c r="BN141" i="15" s="1"/>
  <c r="BM100" i="11"/>
  <c r="BM148" i="15" s="1"/>
  <c r="BM140" i="15" s="1"/>
  <c r="BL100" i="11"/>
  <c r="BL148" i="15" s="1"/>
  <c r="BL139" i="15" s="1"/>
  <c r="BK100" i="11"/>
  <c r="BK148" i="15" s="1"/>
  <c r="BK138" i="15" s="1"/>
  <c r="BJ100" i="11"/>
  <c r="BJ148" i="15" s="1"/>
  <c r="BJ137" i="15" s="1"/>
  <c r="BI100" i="11"/>
  <c r="BI148" i="15" s="1"/>
  <c r="BI136" i="15" s="1"/>
  <c r="BH100" i="11"/>
  <c r="BH148" i="15" s="1"/>
  <c r="BH135" i="15" s="1"/>
  <c r="BG100" i="11"/>
  <c r="BG148" i="15" s="1"/>
  <c r="BG134" i="15" s="1"/>
  <c r="BF100" i="11"/>
  <c r="BF148" i="15" s="1"/>
  <c r="BF133" i="15" s="1"/>
  <c r="BE100" i="11"/>
  <c r="BE148" i="15" s="1"/>
  <c r="BE132" i="15" s="1"/>
  <c r="BD100" i="11"/>
  <c r="BD148" i="15" s="1"/>
  <c r="BD131" i="15" s="1"/>
  <c r="BC100" i="11"/>
  <c r="BC148" i="15" s="1"/>
  <c r="BC130" i="15" s="1"/>
  <c r="BB100" i="11"/>
  <c r="BB148" i="15" s="1"/>
  <c r="BB129" i="15" s="1"/>
  <c r="BA100" i="11"/>
  <c r="BA148" i="15" s="1"/>
  <c r="BA128" i="15" s="1"/>
  <c r="AZ100" i="11"/>
  <c r="AZ148" i="15" s="1"/>
  <c r="AZ127" i="15" s="1"/>
  <c r="AY100" i="11"/>
  <c r="AY148" i="15" s="1"/>
  <c r="AY126" i="15" s="1"/>
  <c r="AX100" i="11"/>
  <c r="AX148" i="15" s="1"/>
  <c r="AX125" i="15" s="1"/>
  <c r="AW100" i="11"/>
  <c r="AW148" i="15" s="1"/>
  <c r="AW124" i="15" s="1"/>
  <c r="AV100" i="11"/>
  <c r="AV148" i="15" s="1"/>
  <c r="AV123" i="15" s="1"/>
  <c r="AU100" i="11"/>
  <c r="AU148" i="15" s="1"/>
  <c r="AU122" i="15" s="1"/>
  <c r="AT100" i="11"/>
  <c r="AT148" i="15" s="1"/>
  <c r="AT121" i="15" s="1"/>
  <c r="AS100" i="11"/>
  <c r="AS148" i="15" s="1"/>
  <c r="AS120" i="15" s="1"/>
  <c r="AR100" i="11"/>
  <c r="AR148" i="15" s="1"/>
  <c r="AR119" i="15" s="1"/>
  <c r="AQ100" i="11"/>
  <c r="AQ148" i="15" s="1"/>
  <c r="AQ118" i="15" s="1"/>
  <c r="AP100" i="11"/>
  <c r="AP148" i="15" s="1"/>
  <c r="AP117" i="15" s="1"/>
  <c r="AO100" i="11"/>
  <c r="AO148" i="15" s="1"/>
  <c r="AO116" i="15" s="1"/>
  <c r="AN100" i="11"/>
  <c r="AN148" i="15" s="1"/>
  <c r="AN115" i="15" s="1"/>
  <c r="AM100" i="11"/>
  <c r="AM148" i="15" s="1"/>
  <c r="AM114" i="15" s="1"/>
  <c r="AL100" i="11"/>
  <c r="AL148" i="15" s="1"/>
  <c r="AL113" i="15" s="1"/>
  <c r="AK100" i="11"/>
  <c r="AK148" i="15" s="1"/>
  <c r="AK112" i="15" s="1"/>
  <c r="AJ100" i="11"/>
  <c r="AJ148" i="15" s="1"/>
  <c r="AJ111" i="15" s="1"/>
  <c r="AI100" i="11"/>
  <c r="AI148" i="15" s="1"/>
  <c r="AI110" i="15" s="1"/>
  <c r="AH100" i="11"/>
  <c r="AH148" i="15" s="1"/>
  <c r="AH109" i="15" s="1"/>
  <c r="AG100" i="11"/>
  <c r="AG148" i="15" s="1"/>
  <c r="AG108" i="15" s="1"/>
  <c r="AF100" i="11"/>
  <c r="AF148" i="15" s="1"/>
  <c r="AF107" i="15" s="1"/>
  <c r="AE100" i="11"/>
  <c r="AE148" i="15" s="1"/>
  <c r="AE106" i="15" s="1"/>
  <c r="AD100" i="11"/>
  <c r="AD148" i="15" s="1"/>
  <c r="AD105" i="15" s="1"/>
  <c r="AC100" i="11"/>
  <c r="AC148" i="15" s="1"/>
  <c r="AC104" i="15" s="1"/>
  <c r="AB100" i="11"/>
  <c r="AB148" i="15" s="1"/>
  <c r="AB103" i="15" s="1"/>
  <c r="AA100" i="11"/>
  <c r="AA148" i="15" s="1"/>
  <c r="AA102" i="15" s="1"/>
  <c r="Z100" i="11"/>
  <c r="Z148" i="15" s="1"/>
  <c r="Z101" i="15" s="1"/>
  <c r="Y100" i="11"/>
  <c r="Y148" i="15" s="1"/>
  <c r="Y100" i="15" s="1"/>
  <c r="X100" i="11"/>
  <c r="X148" i="15" s="1"/>
  <c r="X99" i="15" s="1"/>
  <c r="W100" i="11"/>
  <c r="W148" i="15" s="1"/>
  <c r="W98" i="15" s="1"/>
  <c r="V100" i="11"/>
  <c r="V148" i="15" s="1"/>
  <c r="V97" i="15" s="1"/>
  <c r="U100" i="11"/>
  <c r="U148" i="15" s="1"/>
  <c r="U96" i="15" s="1"/>
  <c r="T100" i="11"/>
  <c r="T148" i="15" s="1"/>
  <c r="T95" i="15" s="1"/>
  <c r="S100" i="11"/>
  <c r="S148" i="15" s="1"/>
  <c r="S94" i="15" s="1"/>
  <c r="R100" i="11"/>
  <c r="R148" i="15" s="1"/>
  <c r="R93" i="15" s="1"/>
  <c r="Q100" i="11"/>
  <c r="Q148" i="15" s="1"/>
  <c r="Q92" i="15" s="1"/>
  <c r="P100" i="11"/>
  <c r="P148" i="15" s="1"/>
  <c r="P91" i="15" s="1"/>
  <c r="O100" i="11"/>
  <c r="O148" i="15" s="1"/>
  <c r="O90" i="15" s="1"/>
  <c r="N100" i="11"/>
  <c r="N148" i="15" s="1"/>
  <c r="N89" i="15" s="1"/>
  <c r="M100" i="11"/>
  <c r="M148" i="15" s="1"/>
  <c r="M88" i="15" s="1"/>
  <c r="L100" i="11"/>
  <c r="L148" i="15" s="1"/>
  <c r="L87" i="15" s="1"/>
  <c r="K100" i="11"/>
  <c r="K148" i="15" s="1"/>
  <c r="K86" i="15" s="1"/>
  <c r="J100" i="11"/>
  <c r="J148" i="15" s="1"/>
  <c r="J85" i="15" s="1"/>
  <c r="I100" i="11"/>
  <c r="I148" i="15" s="1"/>
  <c r="I84" i="15" s="1"/>
  <c r="H100" i="11"/>
  <c r="H148" i="15" s="1"/>
  <c r="H83" i="15" s="1"/>
  <c r="G100" i="11"/>
  <c r="G148" i="15" s="1"/>
  <c r="G82" i="15" s="1"/>
  <c r="F100" i="11"/>
  <c r="F148" i="15" s="1"/>
  <c r="F81" i="15" s="1"/>
  <c r="E100" i="11"/>
  <c r="E148" i="15" s="1"/>
  <c r="E80" i="15" s="1"/>
  <c r="D100" i="11"/>
  <c r="D148" i="15" s="1"/>
  <c r="D79" i="15" s="1"/>
  <c r="D148" i="17" l="1"/>
  <c r="D79" i="17" s="1"/>
  <c r="D5" i="17" s="1" a="1"/>
  <c r="BN16" i="17" s="1"/>
  <c r="D5" i="15" a="1"/>
  <c r="E8" i="16" a="1"/>
  <c r="E15" i="16" s="1"/>
  <c r="F8" i="16" a="1"/>
  <c r="F8" i="16" s="1"/>
  <c r="BK23" i="17"/>
  <c r="BP28" i="17"/>
  <c r="AM30" i="17"/>
  <c r="AE27" i="17"/>
  <c r="L36" i="17"/>
  <c r="AJ36" i="17"/>
  <c r="AG20" i="17"/>
  <c r="L24" i="17"/>
  <c r="BS40" i="17"/>
  <c r="AA41" i="17"/>
  <c r="AC25" i="17"/>
  <c r="AR33" i="17"/>
  <c r="BH39" i="17"/>
  <c r="AS30" i="17"/>
  <c r="T31" i="17"/>
  <c r="P32" i="17"/>
  <c r="BF40" i="17"/>
  <c r="P42" i="17"/>
  <c r="BJ32" i="17"/>
  <c r="U35" i="17"/>
  <c r="L28" i="17"/>
  <c r="AC29" i="17"/>
  <c r="AU30" i="17"/>
  <c r="AX40" i="17"/>
  <c r="S46" i="17"/>
  <c r="BQ33" i="17"/>
  <c r="Q32" i="17"/>
  <c r="BS33" i="17"/>
  <c r="M33" i="17"/>
  <c r="AS33" i="17"/>
  <c r="AF39" i="17"/>
  <c r="AT39" i="17"/>
  <c r="BJ44" i="17"/>
  <c r="AP45" i="17"/>
  <c r="AX45" i="17"/>
  <c r="E18" i="17"/>
  <c r="X43" i="17"/>
  <c r="AA45" i="17"/>
  <c r="BJ45" i="17"/>
  <c r="P46" i="17"/>
  <c r="O49" i="17"/>
  <c r="W49" i="17"/>
  <c r="AA50" i="17"/>
  <c r="AI50" i="17"/>
  <c r="O53" i="17"/>
  <c r="W53" i="17"/>
  <c r="AE53" i="17"/>
  <c r="AY54" i="17"/>
  <c r="AQ56" i="17"/>
  <c r="AM57" i="17"/>
  <c r="BC57" i="17"/>
  <c r="BK57" i="17"/>
  <c r="K60" i="17"/>
  <c r="S60" i="17"/>
  <c r="G61" i="17"/>
  <c r="O61" i="17"/>
  <c r="AH38" i="17"/>
  <c r="G39" i="17"/>
  <c r="AU39" i="17"/>
  <c r="AC42" i="17"/>
  <c r="BS44" i="17"/>
  <c r="Q46" i="17"/>
  <c r="AB46" i="17"/>
  <c r="AM46" i="17"/>
  <c r="AZ48" i="17"/>
  <c r="BH48" i="17"/>
  <c r="AV49" i="17"/>
  <c r="BD49" i="17"/>
  <c r="BD51" i="17"/>
  <c r="BL51" i="17"/>
  <c r="L52" i="17"/>
  <c r="BH52" i="17"/>
  <c r="T54" i="17"/>
  <c r="AM35" i="17"/>
  <c r="BE36" i="17"/>
  <c r="BJ37" i="17"/>
  <c r="G44" i="17"/>
  <c r="U44" i="17"/>
  <c r="AQ45" i="17"/>
  <c r="BB45" i="17"/>
  <c r="M48" i="17"/>
  <c r="AC48" i="17"/>
  <c r="AK48" i="17"/>
  <c r="Y49" i="17"/>
  <c r="AS50" i="17"/>
  <c r="AG51" i="17"/>
  <c r="AO51" i="17"/>
  <c r="AW51" i="17"/>
  <c r="AW53" i="17"/>
  <c r="BE53" i="17"/>
  <c r="AS54" i="17"/>
  <c r="BA54" i="17"/>
  <c r="BI56" i="17"/>
  <c r="BQ56" i="17"/>
  <c r="I57" i="17"/>
  <c r="BM57" i="17"/>
  <c r="Q59" i="17"/>
  <c r="BM59" i="17"/>
  <c r="E60" i="17"/>
  <c r="M60" i="17"/>
  <c r="BM61" i="17"/>
  <c r="E62" i="17"/>
  <c r="AU35" i="17"/>
  <c r="BO36" i="17"/>
  <c r="AG42" i="17"/>
  <c r="AC43" i="17"/>
  <c r="AS43" i="17"/>
  <c r="BI43" i="17"/>
  <c r="AR45" i="17"/>
  <c r="BD45" i="17"/>
  <c r="AE46" i="17"/>
  <c r="AO46" i="17"/>
  <c r="AX47" i="17"/>
  <c r="BF47" i="17"/>
  <c r="BN47" i="17"/>
  <c r="F48" i="17"/>
  <c r="BR48" i="17"/>
  <c r="AH49" i="17"/>
  <c r="AP49" i="17"/>
  <c r="AX49" i="17"/>
  <c r="AT50" i="17"/>
  <c r="BB50" i="17"/>
  <c r="BJ50" i="17"/>
  <c r="Z51" i="17"/>
  <c r="V52" i="17"/>
  <c r="AD52" i="17"/>
  <c r="AL52" i="17"/>
  <c r="AT52" i="17"/>
  <c r="AP53" i="17"/>
  <c r="AX53" i="17"/>
  <c r="N54" i="17"/>
  <c r="V54" i="17"/>
  <c r="R55" i="17"/>
  <c r="Z55" i="17"/>
  <c r="AH55" i="17"/>
  <c r="AP55" i="17"/>
  <c r="AL56" i="17"/>
  <c r="BR56" i="17"/>
  <c r="J57" i="17"/>
  <c r="R57" i="17"/>
  <c r="N58" i="17"/>
  <c r="V58" i="17"/>
  <c r="AD58" i="17"/>
  <c r="AL58" i="17"/>
  <c r="J59" i="17"/>
  <c r="R59" i="17"/>
  <c r="Z59" i="17"/>
  <c r="AH59" i="17"/>
  <c r="F60" i="17"/>
  <c r="N60" i="17"/>
  <c r="V60" i="17"/>
  <c r="BC28" i="17"/>
  <c r="R38" i="17"/>
  <c r="BG38" i="17"/>
  <c r="AG39" i="17"/>
  <c r="BQ39" i="17"/>
  <c r="G42" i="17"/>
  <c r="W42" i="17"/>
  <c r="AM42" i="17"/>
  <c r="BC42" i="17"/>
  <c r="BO43" i="17"/>
  <c r="O44" i="17"/>
  <c r="AB44" i="17"/>
  <c r="AN44" i="17"/>
  <c r="AJ45" i="17"/>
  <c r="AW45" i="17"/>
  <c r="BH45" i="17"/>
  <c r="BR45" i="17"/>
  <c r="BD46" i="17"/>
  <c r="BN46" i="17"/>
  <c r="I47" i="17"/>
  <c r="T47" i="17"/>
  <c r="BI47" i="17"/>
  <c r="BQ47" i="17"/>
  <c r="I48" i="17"/>
  <c r="Q48" i="17"/>
  <c r="BE48" i="17"/>
  <c r="BM48" i="17"/>
  <c r="E49" i="17"/>
  <c r="M49" i="17"/>
  <c r="BA49" i="17"/>
  <c r="BI49" i="17"/>
  <c r="BQ49" i="17"/>
  <c r="I50" i="17"/>
  <c r="AW50" i="17"/>
  <c r="BE50" i="17"/>
  <c r="BM50" i="17"/>
  <c r="E51" i="17"/>
  <c r="AS51" i="17"/>
  <c r="BA51" i="17"/>
  <c r="BI51" i="17"/>
  <c r="BQ51" i="17"/>
  <c r="AO52" i="17"/>
  <c r="AW52" i="17"/>
  <c r="BE52" i="17"/>
  <c r="BM52" i="17"/>
  <c r="AK53" i="17"/>
  <c r="AS53" i="17"/>
  <c r="BA53" i="17"/>
  <c r="BI53" i="17"/>
  <c r="AG54" i="17"/>
  <c r="AO54" i="17"/>
  <c r="AW54" i="17"/>
  <c r="BE54" i="17"/>
  <c r="AC55" i="17"/>
  <c r="AK55" i="17"/>
  <c r="AS55" i="17"/>
  <c r="BA55" i="17"/>
  <c r="Y56" i="17"/>
  <c r="AG56" i="17"/>
  <c r="AO56" i="17"/>
  <c r="AW56" i="17"/>
  <c r="U57" i="17"/>
  <c r="AC57" i="17"/>
  <c r="AK57" i="17"/>
  <c r="AS57" i="17"/>
  <c r="Q58" i="17"/>
  <c r="Y58" i="17"/>
  <c r="AG58" i="17"/>
  <c r="AO58" i="17"/>
  <c r="M59" i="17"/>
  <c r="U59" i="17"/>
  <c r="AC59" i="17"/>
  <c r="AK59" i="17"/>
  <c r="I60" i="17"/>
  <c r="Q60" i="17"/>
  <c r="Y60" i="17"/>
  <c r="AG60" i="17"/>
  <c r="E61" i="17"/>
  <c r="M61" i="17"/>
  <c r="U61" i="17"/>
  <c r="X27" i="17"/>
  <c r="D42" i="17"/>
  <c r="AZ42" i="17"/>
  <c r="U43" i="17"/>
  <c r="BM43" i="17"/>
  <c r="AK44" i="17"/>
  <c r="Y46" i="17"/>
  <c r="BC46" i="17"/>
  <c r="Q47" i="17"/>
  <c r="AL47" i="17"/>
  <c r="BH47" i="17"/>
  <c r="K49" i="17"/>
  <c r="AD49" i="17"/>
  <c r="AZ49" i="17"/>
  <c r="G50" i="17"/>
  <c r="Z50" i="17"/>
  <c r="AR51" i="17"/>
  <c r="BO51" i="17"/>
  <c r="R52" i="17"/>
  <c r="AN52" i="17"/>
  <c r="BK52" i="17"/>
  <c r="J54" i="17"/>
  <c r="AF54" i="17"/>
  <c r="AZ54" i="17"/>
  <c r="BP54" i="17"/>
  <c r="P55" i="17"/>
  <c r="L56" i="17"/>
  <c r="AB56" i="17"/>
  <c r="AR56" i="17"/>
  <c r="BH56" i="17"/>
  <c r="H57" i="17"/>
  <c r="D58" i="17"/>
  <c r="T58" i="17"/>
  <c r="AJ58" i="17"/>
  <c r="AZ58" i="17"/>
  <c r="BP58" i="17"/>
  <c r="BL59" i="17"/>
  <c r="L60" i="17"/>
  <c r="AB60" i="17"/>
  <c r="AN60" i="17"/>
  <c r="BB60" i="17"/>
  <c r="AI61" i="17"/>
  <c r="AS61" i="17"/>
  <c r="BD61" i="17"/>
  <c r="BO61" i="17"/>
  <c r="I62" i="17"/>
  <c r="AT62" i="17"/>
  <c r="BB62" i="17"/>
  <c r="BJ62" i="17"/>
  <c r="BR62" i="17"/>
  <c r="J63" i="17"/>
  <c r="AP63" i="17"/>
  <c r="AX63" i="17"/>
  <c r="BF63" i="17"/>
  <c r="BN63" i="17"/>
  <c r="F64" i="17"/>
  <c r="AL64" i="17"/>
  <c r="AT64" i="17"/>
  <c r="BB64" i="17"/>
  <c r="BJ64" i="17"/>
  <c r="BR64" i="17"/>
  <c r="AH65" i="17"/>
  <c r="AP65" i="17"/>
  <c r="AX65" i="17"/>
  <c r="BF65" i="17"/>
  <c r="BN65" i="17"/>
  <c r="AD66" i="17"/>
  <c r="AL66" i="17"/>
  <c r="AT66" i="17"/>
  <c r="BB66" i="17"/>
  <c r="BJ66" i="17"/>
  <c r="Z67" i="17"/>
  <c r="AH67" i="17"/>
  <c r="AP67" i="17"/>
  <c r="AX67" i="17"/>
  <c r="BF67" i="17"/>
  <c r="V68" i="17"/>
  <c r="AD68" i="17"/>
  <c r="AL68" i="17"/>
  <c r="AT68" i="17"/>
  <c r="BB68" i="17"/>
  <c r="R69" i="17"/>
  <c r="Z69" i="17"/>
  <c r="AH69" i="17"/>
  <c r="AP69" i="17"/>
  <c r="AX69" i="17"/>
  <c r="N70" i="17"/>
  <c r="V70" i="17"/>
  <c r="AD70" i="17"/>
  <c r="AL70" i="17"/>
  <c r="AT70" i="17"/>
  <c r="J71" i="17"/>
  <c r="R71" i="17"/>
  <c r="Z71" i="17"/>
  <c r="AH71" i="17"/>
  <c r="AP71" i="17"/>
  <c r="F72" i="17"/>
  <c r="N72" i="17"/>
  <c r="V72" i="17"/>
  <c r="AD72" i="17"/>
  <c r="AL72" i="17"/>
  <c r="BR72" i="17"/>
  <c r="BG27" i="17"/>
  <c r="BI35" i="17"/>
  <c r="Y38" i="17"/>
  <c r="BK39" i="17"/>
  <c r="AF43" i="17"/>
  <c r="BQ43" i="17"/>
  <c r="AM44" i="17"/>
  <c r="H45" i="17"/>
  <c r="AK45" i="17"/>
  <c r="S47" i="17"/>
  <c r="AQ47" i="17"/>
  <c r="BJ47" i="17"/>
  <c r="P48" i="17"/>
  <c r="AM48" i="17"/>
  <c r="BB49" i="17"/>
  <c r="H50" i="17"/>
  <c r="AE50" i="17"/>
  <c r="AX50" i="17"/>
  <c r="D51" i="17"/>
  <c r="W52" i="17"/>
  <c r="AP52" i="17"/>
  <c r="BL52" i="17"/>
  <c r="S53" i="17"/>
  <c r="AL53" i="17"/>
  <c r="BC54" i="17"/>
  <c r="BS54" i="17"/>
  <c r="S55" i="17"/>
  <c r="AI55" i="17"/>
  <c r="AY55" i="17"/>
  <c r="AU56" i="17"/>
  <c r="BK56" i="17"/>
  <c r="K57" i="17"/>
  <c r="AA57" i="17"/>
  <c r="AQ57" i="17"/>
  <c r="BG57" i="17"/>
  <c r="G58" i="17"/>
  <c r="W58" i="17"/>
  <c r="AM58" i="17"/>
  <c r="BC58" i="17"/>
  <c r="BS58" i="17"/>
  <c r="S59" i="17"/>
  <c r="AI59" i="17"/>
  <c r="AY59" i="17"/>
  <c r="BO59" i="17"/>
  <c r="O60" i="17"/>
  <c r="AD60" i="17"/>
  <c r="AP60" i="17"/>
  <c r="BC60" i="17"/>
  <c r="BP60" i="17"/>
  <c r="L61" i="17"/>
  <c r="Z61" i="17"/>
  <c r="AJ61" i="17"/>
  <c r="AT61" i="17"/>
  <c r="BF61" i="17"/>
  <c r="BP61" i="17"/>
  <c r="J62" i="17"/>
  <c r="V62" i="17"/>
  <c r="AE62" i="17"/>
  <c r="AM62" i="17"/>
  <c r="AU62" i="17"/>
  <c r="BC62" i="17"/>
  <c r="BK62" i="17"/>
  <c r="BS62" i="17"/>
  <c r="K63" i="17"/>
  <c r="S63" i="17"/>
  <c r="AA63" i="17"/>
  <c r="AI63" i="17"/>
  <c r="AQ63" i="17"/>
  <c r="AY63" i="17"/>
  <c r="BG63" i="17"/>
  <c r="BO63" i="17"/>
  <c r="G64" i="17"/>
  <c r="O64" i="17"/>
  <c r="W64" i="17"/>
  <c r="AE64" i="17"/>
  <c r="AM64" i="17"/>
  <c r="AU64" i="17"/>
  <c r="BC64" i="17"/>
  <c r="BK64" i="17"/>
  <c r="BS64" i="17"/>
  <c r="K65" i="17"/>
  <c r="S65" i="17"/>
  <c r="AA65" i="17"/>
  <c r="AI65" i="17"/>
  <c r="AQ65" i="17"/>
  <c r="AY65" i="17"/>
  <c r="BG65" i="17"/>
  <c r="BO65" i="17"/>
  <c r="G66" i="17"/>
  <c r="O66" i="17"/>
  <c r="W66" i="17"/>
  <c r="AE66" i="17"/>
  <c r="AM66" i="17"/>
  <c r="AU66" i="17"/>
  <c r="BC66" i="17"/>
  <c r="BK66" i="17"/>
  <c r="BS66" i="17"/>
  <c r="K67" i="17"/>
  <c r="S67" i="17"/>
  <c r="AA67" i="17"/>
  <c r="AI67" i="17"/>
  <c r="AQ67" i="17"/>
  <c r="AY67" i="17"/>
  <c r="BG67" i="17"/>
  <c r="BO67" i="17"/>
  <c r="G68" i="17"/>
  <c r="O68" i="17"/>
  <c r="W68" i="17"/>
  <c r="AE68" i="17"/>
  <c r="AM68" i="17"/>
  <c r="AU68" i="17"/>
  <c r="BC68" i="17"/>
  <c r="BK68" i="17"/>
  <c r="BS68" i="17"/>
  <c r="K69" i="17"/>
  <c r="S69" i="17"/>
  <c r="AA69" i="17"/>
  <c r="AI69" i="17"/>
  <c r="AQ69" i="17"/>
  <c r="AY69" i="17"/>
  <c r="BG69" i="17"/>
  <c r="BO69" i="17"/>
  <c r="G70" i="17"/>
  <c r="O70" i="17"/>
  <c r="W70" i="17"/>
  <c r="AE70" i="17"/>
  <c r="AM70" i="17"/>
  <c r="AU70" i="17"/>
  <c r="BC70" i="17"/>
  <c r="BK70" i="17"/>
  <c r="BS70" i="17"/>
  <c r="K71" i="17"/>
  <c r="S71" i="17"/>
  <c r="AA71" i="17"/>
  <c r="AI71" i="17"/>
  <c r="AQ71" i="17"/>
  <c r="AY71" i="17"/>
  <c r="BG71" i="17"/>
  <c r="BO71" i="17"/>
  <c r="G72" i="17"/>
  <c r="O72" i="17"/>
  <c r="W72" i="17"/>
  <c r="AE72" i="17"/>
  <c r="AM72" i="17"/>
  <c r="AU72" i="17"/>
  <c r="BC72" i="17"/>
  <c r="BK72" i="17"/>
  <c r="BS72" i="17"/>
  <c r="H29" i="17"/>
  <c r="BS35" i="17"/>
  <c r="AX38" i="17"/>
  <c r="D40" i="17"/>
  <c r="AC41" i="17"/>
  <c r="T42" i="17"/>
  <c r="BE42" i="17"/>
  <c r="AG43" i="17"/>
  <c r="L44" i="17"/>
  <c r="AO44" i="17"/>
  <c r="I45" i="17"/>
  <c r="AS45" i="17"/>
  <c r="D46" i="17"/>
  <c r="AG46" i="17"/>
  <c r="BL46" i="17"/>
  <c r="U47" i="17"/>
  <c r="AR47" i="17"/>
  <c r="BO47" i="17"/>
  <c r="R48" i="17"/>
  <c r="AN48" i="17"/>
  <c r="BK48" i="17"/>
  <c r="N49" i="17"/>
  <c r="AJ49" i="17"/>
  <c r="BG49" i="17"/>
  <c r="J50" i="17"/>
  <c r="AF50" i="17"/>
  <c r="BC50" i="17"/>
  <c r="F51" i="17"/>
  <c r="AB51" i="17"/>
  <c r="AY51" i="17"/>
  <c r="BR51" i="17"/>
  <c r="X52" i="17"/>
  <c r="AU52" i="17"/>
  <c r="BN52" i="17"/>
  <c r="T53" i="17"/>
  <c r="AQ53" i="17"/>
  <c r="BJ53" i="17"/>
  <c r="P54" i="17"/>
  <c r="AM54" i="17"/>
  <c r="BD54" i="17"/>
  <c r="D55" i="17"/>
  <c r="T55" i="17"/>
  <c r="AJ55" i="17"/>
  <c r="AZ55" i="17"/>
  <c r="BP55" i="17"/>
  <c r="P56" i="17"/>
  <c r="AF56" i="17"/>
  <c r="AV56" i="17"/>
  <c r="BL56" i="17"/>
  <c r="L57" i="17"/>
  <c r="AB57" i="17"/>
  <c r="AR57" i="17"/>
  <c r="BH57" i="17"/>
  <c r="H58" i="17"/>
  <c r="X58" i="17"/>
  <c r="AN58" i="17"/>
  <c r="BD58" i="17"/>
  <c r="D59" i="17"/>
  <c r="T59" i="17"/>
  <c r="AJ59" i="17"/>
  <c r="AZ59" i="17"/>
  <c r="BP59" i="17"/>
  <c r="P60" i="17"/>
  <c r="AE60" i="17"/>
  <c r="AR60" i="17"/>
  <c r="BD60" i="17"/>
  <c r="BR60" i="17"/>
  <c r="N61" i="17"/>
  <c r="AA61" i="17"/>
  <c r="AK61" i="17"/>
  <c r="AV61" i="17"/>
  <c r="BG61" i="17"/>
  <c r="BQ61" i="17"/>
  <c r="L62" i="17"/>
  <c r="W62" i="17"/>
  <c r="AF62" i="17"/>
  <c r="AN62" i="17"/>
  <c r="AV62" i="17"/>
  <c r="BD62" i="17"/>
  <c r="BL62" i="17"/>
  <c r="D63" i="17"/>
  <c r="L63" i="17"/>
  <c r="T63" i="17"/>
  <c r="AB63" i="17"/>
  <c r="AJ63" i="17"/>
  <c r="AR63" i="17"/>
  <c r="AZ63" i="17"/>
  <c r="BH63" i="17"/>
  <c r="BP63" i="17"/>
  <c r="H64" i="17"/>
  <c r="P64" i="17"/>
  <c r="X64" i="17"/>
  <c r="AF64" i="17"/>
  <c r="AN64" i="17"/>
  <c r="AV64" i="17"/>
  <c r="BD64" i="17"/>
  <c r="BL64" i="17"/>
  <c r="D65" i="17"/>
  <c r="L65" i="17"/>
  <c r="T65" i="17"/>
  <c r="AB65" i="17"/>
  <c r="AJ65" i="17"/>
  <c r="AR65" i="17"/>
  <c r="AZ65" i="17"/>
  <c r="BH65" i="17"/>
  <c r="BP65" i="17"/>
  <c r="H66" i="17"/>
  <c r="P66" i="17"/>
  <c r="X66" i="17"/>
  <c r="AF66" i="17"/>
  <c r="AN66" i="17"/>
  <c r="AV66" i="17"/>
  <c r="BD66" i="17"/>
  <c r="BL66" i="17"/>
  <c r="D67" i="17"/>
  <c r="L67" i="17"/>
  <c r="T67" i="17"/>
  <c r="AB67" i="17"/>
  <c r="AJ67" i="17"/>
  <c r="AR67" i="17"/>
  <c r="AZ67" i="17"/>
  <c r="BH67" i="17"/>
  <c r="BP67" i="17"/>
  <c r="H68" i="17"/>
  <c r="P68" i="17"/>
  <c r="X68" i="17"/>
  <c r="AF68" i="17"/>
  <c r="AN68" i="17"/>
  <c r="AV68" i="17"/>
  <c r="BD68" i="17"/>
  <c r="BL68" i="17"/>
  <c r="D69" i="17"/>
  <c r="L69" i="17"/>
  <c r="T69" i="17"/>
  <c r="AB69" i="17"/>
  <c r="AJ69" i="17"/>
  <c r="AR69" i="17"/>
  <c r="AZ69" i="17"/>
  <c r="BH69" i="17"/>
  <c r="BP69" i="17"/>
  <c r="H70" i="17"/>
  <c r="P70" i="17"/>
  <c r="X70" i="17"/>
  <c r="AF70" i="17"/>
  <c r="AN70" i="17"/>
  <c r="AV70" i="17"/>
  <c r="BD70" i="17"/>
  <c r="BL70" i="17"/>
  <c r="D71" i="17"/>
  <c r="L71" i="17"/>
  <c r="T71" i="17"/>
  <c r="AB71" i="17"/>
  <c r="AJ71" i="17"/>
  <c r="AR71" i="17"/>
  <c r="AZ71" i="17"/>
  <c r="BH71" i="17"/>
  <c r="BP71" i="17"/>
  <c r="H72" i="17"/>
  <c r="P72" i="17"/>
  <c r="X72" i="17"/>
  <c r="AF72" i="17"/>
  <c r="AN72" i="17"/>
  <c r="AV72" i="17"/>
  <c r="BD72" i="17"/>
  <c r="BL72" i="17"/>
  <c r="AM32" i="17"/>
  <c r="Y36" i="17"/>
  <c r="BE38" i="17"/>
  <c r="Z40" i="17"/>
  <c r="AI41" i="17"/>
  <c r="U42" i="17"/>
  <c r="BP42" i="17"/>
  <c r="AK43" i="17"/>
  <c r="M44" i="17"/>
  <c r="AW44" i="17"/>
  <c r="L45" i="17"/>
  <c r="AV45" i="17"/>
  <c r="J46" i="17"/>
  <c r="AJ46" i="17"/>
  <c r="BM46" i="17"/>
  <c r="AA47" i="17"/>
  <c r="AT47" i="17"/>
  <c r="BP47" i="17"/>
  <c r="W48" i="17"/>
  <c r="AP48" i="17"/>
  <c r="BL48" i="17"/>
  <c r="S49" i="17"/>
  <c r="AL49" i="17"/>
  <c r="BH49" i="17"/>
  <c r="O50" i="17"/>
  <c r="AH50" i="17"/>
  <c r="BD50" i="17"/>
  <c r="K51" i="17"/>
  <c r="AD51" i="17"/>
  <c r="AZ51" i="17"/>
  <c r="G52" i="17"/>
  <c r="Z52" i="17"/>
  <c r="AV52" i="17"/>
  <c r="BS52" i="17"/>
  <c r="V53" i="17"/>
  <c r="AR53" i="17"/>
  <c r="BO53" i="17"/>
  <c r="R54" i="17"/>
  <c r="AN54" i="17"/>
  <c r="BF54" i="17"/>
  <c r="F55" i="17"/>
  <c r="V55" i="17"/>
  <c r="AL55" i="17"/>
  <c r="BB55" i="17"/>
  <c r="BR55" i="17"/>
  <c r="R56" i="17"/>
  <c r="AH56" i="17"/>
  <c r="AX56" i="17"/>
  <c r="BN56" i="17"/>
  <c r="N57" i="17"/>
  <c r="AD57" i="17"/>
  <c r="AT57" i="17"/>
  <c r="BJ57" i="17"/>
  <c r="J58" i="17"/>
  <c r="Z58" i="17"/>
  <c r="AP58" i="17"/>
  <c r="BF58" i="17"/>
  <c r="F59" i="17"/>
  <c r="V59" i="17"/>
  <c r="AL59" i="17"/>
  <c r="BB59" i="17"/>
  <c r="BR59" i="17"/>
  <c r="R60" i="17"/>
  <c r="AF60" i="17"/>
  <c r="AT60" i="17"/>
  <c r="BF60" i="17"/>
  <c r="BS60" i="17"/>
  <c r="P61" i="17"/>
  <c r="AB61" i="17"/>
  <c r="AL61" i="17"/>
  <c r="AX61" i="17"/>
  <c r="BH61" i="17"/>
  <c r="BR61" i="17"/>
  <c r="N62" i="17"/>
  <c r="X62" i="17"/>
  <c r="AG62" i="17"/>
  <c r="AO62" i="17"/>
  <c r="AW62" i="17"/>
  <c r="BE62" i="17"/>
  <c r="BM62" i="17"/>
  <c r="E63" i="17"/>
  <c r="M63" i="17"/>
  <c r="U63" i="17"/>
  <c r="AC63" i="17"/>
  <c r="AK63" i="17"/>
  <c r="AS63" i="17"/>
  <c r="BA63" i="17"/>
  <c r="BI63" i="17"/>
  <c r="BQ63" i="17"/>
  <c r="I64" i="17"/>
  <c r="Q64" i="17"/>
  <c r="Y64" i="17"/>
  <c r="AG64" i="17"/>
  <c r="AO64" i="17"/>
  <c r="AW64" i="17"/>
  <c r="BE64" i="17"/>
  <c r="BM64" i="17"/>
  <c r="E65" i="17"/>
  <c r="M65" i="17"/>
  <c r="U65" i="17"/>
  <c r="AC65" i="17"/>
  <c r="AK65" i="17"/>
  <c r="AS65" i="17"/>
  <c r="BA65" i="17"/>
  <c r="BI65" i="17"/>
  <c r="BQ65" i="17"/>
  <c r="I66" i="17"/>
  <c r="Q66" i="17"/>
  <c r="Y66" i="17"/>
  <c r="AG66" i="17"/>
  <c r="AO66" i="17"/>
  <c r="AW66" i="17"/>
  <c r="BE66" i="17"/>
  <c r="BM66" i="17"/>
  <c r="E67" i="17"/>
  <c r="M67" i="17"/>
  <c r="U67" i="17"/>
  <c r="AC67" i="17"/>
  <c r="AK67" i="17"/>
  <c r="AS67" i="17"/>
  <c r="BA67" i="17"/>
  <c r="BI67" i="17"/>
  <c r="BQ67" i="17"/>
  <c r="I68" i="17"/>
  <c r="Q68" i="17"/>
  <c r="Y68" i="17"/>
  <c r="AG68" i="17"/>
  <c r="AO68" i="17"/>
  <c r="AW68" i="17"/>
  <c r="BE68" i="17"/>
  <c r="BM68" i="17"/>
  <c r="E69" i="17"/>
  <c r="M69" i="17"/>
  <c r="U69" i="17"/>
  <c r="AC69" i="17"/>
  <c r="AK69" i="17"/>
  <c r="AS69" i="17"/>
  <c r="BA69" i="17"/>
  <c r="BI69" i="17"/>
  <c r="BQ69" i="17"/>
  <c r="I70" i="17"/>
  <c r="Q70" i="17"/>
  <c r="Y70" i="17"/>
  <c r="AG70" i="17"/>
  <c r="AO70" i="17"/>
  <c r="AW70" i="17"/>
  <c r="BE70" i="17"/>
  <c r="BM70" i="17"/>
  <c r="E71" i="17"/>
  <c r="M71" i="17"/>
  <c r="U71" i="17"/>
  <c r="AC71" i="17"/>
  <c r="AK71" i="17"/>
  <c r="AS71" i="17"/>
  <c r="BA71" i="17"/>
  <c r="BI71" i="17"/>
  <c r="BQ71" i="17"/>
  <c r="I72" i="17"/>
  <c r="Q72" i="17"/>
  <c r="Y72" i="17"/>
  <c r="AG72" i="17"/>
  <c r="AO72" i="17"/>
  <c r="AW72" i="17"/>
  <c r="BE72" i="17"/>
  <c r="BM72" i="17"/>
  <c r="BA32" i="17"/>
  <c r="G37" i="17"/>
  <c r="BN38" i="17"/>
  <c r="AC40" i="17"/>
  <c r="AV41" i="17"/>
  <c r="Y42" i="17"/>
  <c r="BQ42" i="17"/>
  <c r="AV43" i="17"/>
  <c r="P44" i="17"/>
  <c r="AZ44" i="17"/>
  <c r="T45" i="17"/>
  <c r="AY45" i="17"/>
  <c r="L46" i="17"/>
  <c r="AP46" i="17"/>
  <c r="BP46" i="17"/>
  <c r="AB47" i="17"/>
  <c r="AY47" i="17"/>
  <c r="BR47" i="17"/>
  <c r="X48" i="17"/>
  <c r="AU48" i="17"/>
  <c r="BN48" i="17"/>
  <c r="T49" i="17"/>
  <c r="AQ49" i="17"/>
  <c r="BJ49" i="17"/>
  <c r="P50" i="17"/>
  <c r="AM50" i="17"/>
  <c r="BF50" i="17"/>
  <c r="L51" i="17"/>
  <c r="AI51" i="17"/>
  <c r="BB51" i="17"/>
  <c r="H52" i="17"/>
  <c r="AE52" i="17"/>
  <c r="AX52" i="17"/>
  <c r="D53" i="17"/>
  <c r="AA53" i="17"/>
  <c r="AT53" i="17"/>
  <c r="BP53" i="17"/>
  <c r="W54" i="17"/>
  <c r="AP54" i="17"/>
  <c r="BH54" i="17"/>
  <c r="H55" i="17"/>
  <c r="X55" i="17"/>
  <c r="AN55" i="17"/>
  <c r="BD55" i="17"/>
  <c r="D56" i="17"/>
  <c r="T56" i="17"/>
  <c r="AJ56" i="17"/>
  <c r="AZ56" i="17"/>
  <c r="BP56" i="17"/>
  <c r="P57" i="17"/>
  <c r="AF57" i="17"/>
  <c r="AV57" i="17"/>
  <c r="BL57" i="17"/>
  <c r="L58" i="17"/>
  <c r="AB58" i="17"/>
  <c r="AR58" i="17"/>
  <c r="BH58" i="17"/>
  <c r="H59" i="17"/>
  <c r="X59" i="17"/>
  <c r="AN59" i="17"/>
  <c r="BD59" i="17"/>
  <c r="D60" i="17"/>
  <c r="T60" i="17"/>
  <c r="AH60" i="17"/>
  <c r="AU60" i="17"/>
  <c r="BH60" i="17"/>
  <c r="D61" i="17"/>
  <c r="R61" i="17"/>
  <c r="AC61" i="17"/>
  <c r="AN61" i="17"/>
  <c r="AY61" i="17"/>
  <c r="BI61" i="17"/>
  <c r="D62" i="17"/>
  <c r="O62" i="17"/>
  <c r="Y62" i="17"/>
  <c r="AH62" i="17"/>
  <c r="AP62" i="17"/>
  <c r="AX62" i="17"/>
  <c r="BF62" i="17"/>
  <c r="BN62" i="17"/>
  <c r="F63" i="17"/>
  <c r="N63" i="17"/>
  <c r="V63" i="17"/>
  <c r="AD63" i="17"/>
  <c r="AL63" i="17"/>
  <c r="AT63" i="17"/>
  <c r="BB63" i="17"/>
  <c r="BJ63" i="17"/>
  <c r="BR63" i="17"/>
  <c r="J64" i="17"/>
  <c r="R64" i="17"/>
  <c r="Z64" i="17"/>
  <c r="AH64" i="17"/>
  <c r="AP64" i="17"/>
  <c r="AX64" i="17"/>
  <c r="BF64" i="17"/>
  <c r="BN64" i="17"/>
  <c r="F65" i="17"/>
  <c r="N65" i="17"/>
  <c r="V65" i="17"/>
  <c r="AD65" i="17"/>
  <c r="AL65" i="17"/>
  <c r="AT65" i="17"/>
  <c r="BB65" i="17"/>
  <c r="BJ65" i="17"/>
  <c r="BR65" i="17"/>
  <c r="J66" i="17"/>
  <c r="R66" i="17"/>
  <c r="Z66" i="17"/>
  <c r="AH66" i="17"/>
  <c r="AP66" i="17"/>
  <c r="AX66" i="17"/>
  <c r="BF66" i="17"/>
  <c r="BN66" i="17"/>
  <c r="F67" i="17"/>
  <c r="N67" i="17"/>
  <c r="V67" i="17"/>
  <c r="AD67" i="17"/>
  <c r="AL67" i="17"/>
  <c r="AT67" i="17"/>
  <c r="BB67" i="17"/>
  <c r="BJ67" i="17"/>
  <c r="BR67" i="17"/>
  <c r="J68" i="17"/>
  <c r="R68" i="17"/>
  <c r="Z68" i="17"/>
  <c r="AH68" i="17"/>
  <c r="AP68" i="17"/>
  <c r="AX68" i="17"/>
  <c r="BF68" i="17"/>
  <c r="BN68" i="17"/>
  <c r="F69" i="17"/>
  <c r="N69" i="17"/>
  <c r="V69" i="17"/>
  <c r="AD69" i="17"/>
  <c r="AL69" i="17"/>
  <c r="AT69" i="17"/>
  <c r="BB69" i="17"/>
  <c r="BJ69" i="17"/>
  <c r="BR69" i="17"/>
  <c r="J70" i="17"/>
  <c r="R70" i="17"/>
  <c r="Z70" i="17"/>
  <c r="AH70" i="17"/>
  <c r="AP70" i="17"/>
  <c r="AX70" i="17"/>
  <c r="BF70" i="17"/>
  <c r="BN70" i="17"/>
  <c r="F71" i="17"/>
  <c r="N71" i="17"/>
  <c r="V71" i="17"/>
  <c r="AD71" i="17"/>
  <c r="AL71" i="17"/>
  <c r="AT71" i="17"/>
  <c r="BB71" i="17"/>
  <c r="BJ71" i="17"/>
  <c r="BR71" i="17"/>
  <c r="J72" i="17"/>
  <c r="R72" i="17"/>
  <c r="Z72" i="17"/>
  <c r="AH72" i="17"/>
  <c r="AP72" i="17"/>
  <c r="AX72" i="17"/>
  <c r="BF72" i="17"/>
  <c r="BN72" i="17"/>
  <c r="W33" i="17"/>
  <c r="U37" i="17"/>
  <c r="W39" i="17"/>
  <c r="AK40" i="17"/>
  <c r="AY41" i="17"/>
  <c r="AJ42" i="17"/>
  <c r="E43" i="17"/>
  <c r="AW43" i="17"/>
  <c r="X44" i="17"/>
  <c r="BC44" i="17"/>
  <c r="U45" i="17"/>
  <c r="BE45" i="17"/>
  <c r="O46" i="17"/>
  <c r="AR46" i="17"/>
  <c r="F47" i="17"/>
  <c r="AD47" i="17"/>
  <c r="AZ47" i="17"/>
  <c r="G48" i="17"/>
  <c r="Z48" i="17"/>
  <c r="AV48" i="17"/>
  <c r="BS48" i="17"/>
  <c r="V49" i="17"/>
  <c r="AR49" i="17"/>
  <c r="BO49" i="17"/>
  <c r="R50" i="17"/>
  <c r="AN50" i="17"/>
  <c r="BK50" i="17"/>
  <c r="N51" i="17"/>
  <c r="AJ51" i="17"/>
  <c r="BG51" i="17"/>
  <c r="J52" i="17"/>
  <c r="AF52" i="17"/>
  <c r="BC52" i="17"/>
  <c r="F53" i="17"/>
  <c r="AB53" i="17"/>
  <c r="AY53" i="17"/>
  <c r="BR53" i="17"/>
  <c r="X54" i="17"/>
  <c r="AU54" i="17"/>
  <c r="BK54" i="17"/>
  <c r="K55" i="17"/>
  <c r="AA55" i="17"/>
  <c r="AQ55" i="17"/>
  <c r="BG55" i="17"/>
  <c r="G56" i="17"/>
  <c r="W56" i="17"/>
  <c r="AM56" i="17"/>
  <c r="BC56" i="17"/>
  <c r="BS56" i="17"/>
  <c r="S57" i="17"/>
  <c r="AI57" i="17"/>
  <c r="AY57" i="17"/>
  <c r="BO57" i="17"/>
  <c r="O58" i="17"/>
  <c r="AE58" i="17"/>
  <c r="AU58" i="17"/>
  <c r="BK58" i="17"/>
  <c r="K59" i="17"/>
  <c r="AA59" i="17"/>
  <c r="AQ59" i="17"/>
  <c r="BG59" i="17"/>
  <c r="G60" i="17"/>
  <c r="W60" i="17"/>
  <c r="AJ60" i="17"/>
  <c r="AV60" i="17"/>
  <c r="BJ60" i="17"/>
  <c r="F61" i="17"/>
  <c r="S61" i="17"/>
  <c r="AD61" i="17"/>
  <c r="AP61" i="17"/>
  <c r="AZ61" i="17"/>
  <c r="BJ61" i="17"/>
  <c r="F62" i="17"/>
  <c r="P62" i="17"/>
  <c r="Z62" i="17"/>
  <c r="AI62" i="17"/>
  <c r="AQ62" i="17"/>
  <c r="AY62" i="17"/>
  <c r="BG62" i="17"/>
  <c r="BO62" i="17"/>
  <c r="G63" i="17"/>
  <c r="O63" i="17"/>
  <c r="W63" i="17"/>
  <c r="AE63" i="17"/>
  <c r="AM63" i="17"/>
  <c r="AU63" i="17"/>
  <c r="BC63" i="17"/>
  <c r="BK63" i="17"/>
  <c r="BS63" i="17"/>
  <c r="K64" i="17"/>
  <c r="S64" i="17"/>
  <c r="AA64" i="17"/>
  <c r="AI64" i="17"/>
  <c r="AQ64" i="17"/>
  <c r="AY64" i="17"/>
  <c r="BG64" i="17"/>
  <c r="BO64" i="17"/>
  <c r="G65" i="17"/>
  <c r="O65" i="17"/>
  <c r="W65" i="17"/>
  <c r="AE65" i="17"/>
  <c r="AM65" i="17"/>
  <c r="AU65" i="17"/>
  <c r="BC65" i="17"/>
  <c r="BK65" i="17"/>
  <c r="BS65" i="17"/>
  <c r="K66" i="17"/>
  <c r="S66" i="17"/>
  <c r="AA66" i="17"/>
  <c r="AI66" i="17"/>
  <c r="AQ66" i="17"/>
  <c r="AY66" i="17"/>
  <c r="BG66" i="17"/>
  <c r="BO66" i="17"/>
  <c r="G67" i="17"/>
  <c r="O67" i="17"/>
  <c r="W67" i="17"/>
  <c r="AE67" i="17"/>
  <c r="AM67" i="17"/>
  <c r="AU67" i="17"/>
  <c r="BC67" i="17"/>
  <c r="BK67" i="17"/>
  <c r="BS67" i="17"/>
  <c r="K68" i="17"/>
  <c r="S68" i="17"/>
  <c r="AA68" i="17"/>
  <c r="AI68" i="17"/>
  <c r="AQ68" i="17"/>
  <c r="AY68" i="17"/>
  <c r="BG68" i="17"/>
  <c r="BO68" i="17"/>
  <c r="G69" i="17"/>
  <c r="O69" i="17"/>
  <c r="W69" i="17"/>
  <c r="AE69" i="17"/>
  <c r="AM69" i="17"/>
  <c r="AU69" i="17"/>
  <c r="BC69" i="17"/>
  <c r="BK69" i="17"/>
  <c r="BS69" i="17"/>
  <c r="K70" i="17"/>
  <c r="S70" i="17"/>
  <c r="AA70" i="17"/>
  <c r="AI70" i="17"/>
  <c r="AQ70" i="17"/>
  <c r="AY70" i="17"/>
  <c r="BG70" i="17"/>
  <c r="BO70" i="17"/>
  <c r="G71" i="17"/>
  <c r="O71" i="17"/>
  <c r="W71" i="17"/>
  <c r="AE71" i="17"/>
  <c r="AM71" i="17"/>
  <c r="AU71" i="17"/>
  <c r="BC71" i="17"/>
  <c r="BK71" i="17"/>
  <c r="BS71" i="17"/>
  <c r="K72" i="17"/>
  <c r="S72" i="17"/>
  <c r="AA72" i="17"/>
  <c r="AI72" i="17"/>
  <c r="AQ72" i="17"/>
  <c r="AY72" i="17"/>
  <c r="BG72" i="17"/>
  <c r="BO72" i="17"/>
  <c r="AQ34" i="17"/>
  <c r="AM37" i="17"/>
  <c r="AD39" i="17"/>
  <c r="BG40" i="17"/>
  <c r="BD41" i="17"/>
  <c r="AK42" i="17"/>
  <c r="P43" i="17"/>
  <c r="BA43" i="17"/>
  <c r="Y44" i="17"/>
  <c r="BK44" i="17"/>
  <c r="Y45" i="17"/>
  <c r="BG45" i="17"/>
  <c r="U46" i="17"/>
  <c r="AU46" i="17"/>
  <c r="H47" i="17"/>
  <c r="AI47" i="17"/>
  <c r="BB47" i="17"/>
  <c r="H48" i="17"/>
  <c r="AE48" i="17"/>
  <c r="AX48" i="17"/>
  <c r="D49" i="17"/>
  <c r="AA49" i="17"/>
  <c r="AT49" i="17"/>
  <c r="BP49" i="17"/>
  <c r="W50" i="17"/>
  <c r="AP50" i="17"/>
  <c r="BL50" i="17"/>
  <c r="S51" i="17"/>
  <c r="AL51" i="17"/>
  <c r="BH51" i="17"/>
  <c r="O52" i="17"/>
  <c r="AH52" i="17"/>
  <c r="BD52" i="17"/>
  <c r="K53" i="17"/>
  <c r="AD53" i="17"/>
  <c r="AZ53" i="17"/>
  <c r="G54" i="17"/>
  <c r="Z54" i="17"/>
  <c r="AV54" i="17"/>
  <c r="BL54" i="17"/>
  <c r="L55" i="17"/>
  <c r="AB55" i="17"/>
  <c r="AR55" i="17"/>
  <c r="BH55" i="17"/>
  <c r="H56" i="17"/>
  <c r="X56" i="17"/>
  <c r="AN56" i="17"/>
  <c r="BD56" i="17"/>
  <c r="D57" i="17"/>
  <c r="T57" i="17"/>
  <c r="AJ57" i="17"/>
  <c r="AZ57" i="17"/>
  <c r="BP57" i="17"/>
  <c r="P58" i="17"/>
  <c r="AF58" i="17"/>
  <c r="AV58" i="17"/>
  <c r="BL58" i="17"/>
  <c r="L59" i="17"/>
  <c r="AB59" i="17"/>
  <c r="AR59" i="17"/>
  <c r="BH59" i="17"/>
  <c r="H60" i="17"/>
  <c r="X60" i="17"/>
  <c r="AL60" i="17"/>
  <c r="AX60" i="17"/>
  <c r="BK60" i="17"/>
  <c r="H61" i="17"/>
  <c r="T61" i="17"/>
  <c r="AF61" i="17"/>
  <c r="AQ61" i="17"/>
  <c r="BA61" i="17"/>
  <c r="BL61" i="17"/>
  <c r="G62" i="17"/>
  <c r="Q62" i="17"/>
  <c r="AB62" i="17"/>
  <c r="AJ62" i="17"/>
  <c r="AR62" i="17"/>
  <c r="AZ62" i="17"/>
  <c r="BH62" i="17"/>
  <c r="BP62" i="17"/>
  <c r="H63" i="17"/>
  <c r="P63" i="17"/>
  <c r="X63" i="17"/>
  <c r="AF63" i="17"/>
  <c r="AN63" i="17"/>
  <c r="AV63" i="17"/>
  <c r="BD63" i="17"/>
  <c r="BL63" i="17"/>
  <c r="D64" i="17"/>
  <c r="L64" i="17"/>
  <c r="T64" i="17"/>
  <c r="AB64" i="17"/>
  <c r="AJ64" i="17"/>
  <c r="AR64" i="17"/>
  <c r="AZ64" i="17"/>
  <c r="BH64" i="17"/>
  <c r="BP64" i="17"/>
  <c r="H65" i="17"/>
  <c r="P65" i="17"/>
  <c r="X65" i="17"/>
  <c r="AF65" i="17"/>
  <c r="AN65" i="17"/>
  <c r="AV65" i="17"/>
  <c r="BD65" i="17"/>
  <c r="BL65" i="17"/>
  <c r="D66" i="17"/>
  <c r="L66" i="17"/>
  <c r="T66" i="17"/>
  <c r="AB66" i="17"/>
  <c r="AJ66" i="17"/>
  <c r="AR66" i="17"/>
  <c r="AZ66" i="17"/>
  <c r="BH66" i="17"/>
  <c r="BP66" i="17"/>
  <c r="H67" i="17"/>
  <c r="P67" i="17"/>
  <c r="X67" i="17"/>
  <c r="AF67" i="17"/>
  <c r="AN67" i="17"/>
  <c r="AV67" i="17"/>
  <c r="BD67" i="17"/>
  <c r="BL67" i="17"/>
  <c r="D68" i="17"/>
  <c r="L68" i="17"/>
  <c r="T68" i="17"/>
  <c r="AB68" i="17"/>
  <c r="AJ68" i="17"/>
  <c r="AR68" i="17"/>
  <c r="AZ68" i="17"/>
  <c r="BH68" i="17"/>
  <c r="BP68" i="17"/>
  <c r="H69" i="17"/>
  <c r="P69" i="17"/>
  <c r="X69" i="17"/>
  <c r="AF69" i="17"/>
  <c r="AN69" i="17"/>
  <c r="AV69" i="17"/>
  <c r="BD69" i="17"/>
  <c r="BL69" i="17"/>
  <c r="D70" i="17"/>
  <c r="L70" i="17"/>
  <c r="T70" i="17"/>
  <c r="AB70" i="17"/>
  <c r="AJ70" i="17"/>
  <c r="AR70" i="17"/>
  <c r="AZ70" i="17"/>
  <c r="BH70" i="17"/>
  <c r="BP70" i="17"/>
  <c r="H71" i="17"/>
  <c r="P71" i="17"/>
  <c r="X71" i="17"/>
  <c r="AF71" i="17"/>
  <c r="AN71" i="17"/>
  <c r="AV71" i="17"/>
  <c r="BD71" i="17"/>
  <c r="BL71" i="17"/>
  <c r="D72" i="17"/>
  <c r="L72" i="17"/>
  <c r="T72" i="17"/>
  <c r="AB72" i="17"/>
  <c r="AJ72" i="17"/>
  <c r="AR72" i="17"/>
  <c r="AZ72" i="17"/>
  <c r="BH72" i="17"/>
  <c r="BP72" i="17"/>
  <c r="AY34" i="17"/>
  <c r="AC44" i="17"/>
  <c r="BG47" i="17"/>
  <c r="X50" i="17"/>
  <c r="BF52" i="17"/>
  <c r="N55" i="17"/>
  <c r="F57" i="17"/>
  <c r="BN58" i="17"/>
  <c r="AZ60" i="17"/>
  <c r="H62" i="17"/>
  <c r="I63" i="17"/>
  <c r="E64" i="17"/>
  <c r="BQ64" i="17"/>
  <c r="BM65" i="17"/>
  <c r="BI66" i="17"/>
  <c r="BE67" i="17"/>
  <c r="BA68" i="17"/>
  <c r="AW69" i="17"/>
  <c r="AS70" i="17"/>
  <c r="AO71" i="17"/>
  <c r="AK72" i="17"/>
  <c r="AM60" i="17"/>
  <c r="I38" i="17"/>
  <c r="BL44" i="17"/>
  <c r="J48" i="17"/>
  <c r="AU50" i="17"/>
  <c r="L53" i="17"/>
  <c r="AD55" i="17"/>
  <c r="V57" i="17"/>
  <c r="N59" i="17"/>
  <c r="BL60" i="17"/>
  <c r="R62" i="17"/>
  <c r="Q63" i="17"/>
  <c r="M64" i="17"/>
  <c r="I65" i="17"/>
  <c r="E66" i="17"/>
  <c r="BQ66" i="17"/>
  <c r="BM67" i="17"/>
  <c r="BI68" i="17"/>
  <c r="BE69" i="17"/>
  <c r="BA70" i="17"/>
  <c r="AW71" i="17"/>
  <c r="AS72" i="17"/>
  <c r="AL7" i="17"/>
  <c r="BN54" i="17"/>
  <c r="BM63" i="17"/>
  <c r="AS68" i="17"/>
  <c r="AL39" i="17"/>
  <c r="AG45" i="17"/>
  <c r="AF48" i="17"/>
  <c r="BN50" i="17"/>
  <c r="AI53" i="17"/>
  <c r="AT55" i="17"/>
  <c r="AL57" i="17"/>
  <c r="AD59" i="17"/>
  <c r="J61" i="17"/>
  <c r="AC62" i="17"/>
  <c r="Y63" i="17"/>
  <c r="U64" i="17"/>
  <c r="Q65" i="17"/>
  <c r="M66" i="17"/>
  <c r="I67" i="17"/>
  <c r="E68" i="17"/>
  <c r="BQ68" i="17"/>
  <c r="BM69" i="17"/>
  <c r="BI70" i="17"/>
  <c r="BE71" i="17"/>
  <c r="BA72" i="17"/>
  <c r="BM40" i="17"/>
  <c r="BI45" i="17"/>
  <c r="BC48" i="17"/>
  <c r="T51" i="17"/>
  <c r="BB53" i="17"/>
  <c r="BJ55" i="17"/>
  <c r="BB57" i="17"/>
  <c r="AT59" i="17"/>
  <c r="V61" i="17"/>
  <c r="AK62" i="17"/>
  <c r="AG63" i="17"/>
  <c r="AC64" i="17"/>
  <c r="Y65" i="17"/>
  <c r="U66" i="17"/>
  <c r="Q67" i="17"/>
  <c r="M68" i="17"/>
  <c r="I69" i="17"/>
  <c r="E70" i="17"/>
  <c r="BQ70" i="17"/>
  <c r="BM71" i="17"/>
  <c r="BI72" i="17"/>
  <c r="BR49" i="17"/>
  <c r="AX58" i="17"/>
  <c r="BI64" i="17"/>
  <c r="AW67" i="17"/>
  <c r="AK70" i="17"/>
  <c r="BQ41" i="17"/>
  <c r="W46" i="17"/>
  <c r="F49" i="17"/>
  <c r="AQ51" i="17"/>
  <c r="H54" i="17"/>
  <c r="J56" i="17"/>
  <c r="BR57" i="17"/>
  <c r="BJ59" i="17"/>
  <c r="AH61" i="17"/>
  <c r="AS62" i="17"/>
  <c r="AO63" i="17"/>
  <c r="AK64" i="17"/>
  <c r="AG65" i="17"/>
  <c r="AC66" i="17"/>
  <c r="Y67" i="17"/>
  <c r="U68" i="17"/>
  <c r="Q69" i="17"/>
  <c r="M70" i="17"/>
  <c r="I71" i="17"/>
  <c r="E72" i="17"/>
  <c r="BQ72" i="17"/>
  <c r="AM52" i="17"/>
  <c r="BN61" i="17"/>
  <c r="BA66" i="17"/>
  <c r="AG71" i="17"/>
  <c r="AO42" i="17"/>
  <c r="BA46" i="17"/>
  <c r="AB49" i="17"/>
  <c r="BJ51" i="17"/>
  <c r="AE54" i="17"/>
  <c r="Z56" i="17"/>
  <c r="R58" i="17"/>
  <c r="J60" i="17"/>
  <c r="AR61" i="17"/>
  <c r="BA62" i="17"/>
  <c r="AW63" i="17"/>
  <c r="AS64" i="17"/>
  <c r="AO65" i="17"/>
  <c r="AK66" i="17"/>
  <c r="AG67" i="17"/>
  <c r="AC68" i="17"/>
  <c r="Y69" i="17"/>
  <c r="U70" i="17"/>
  <c r="Q71" i="17"/>
  <c r="M72" i="17"/>
  <c r="BL43" i="17"/>
  <c r="Q43" i="17"/>
  <c r="K47" i="17"/>
  <c r="AY49" i="17"/>
  <c r="P52" i="17"/>
  <c r="AX54" i="17"/>
  <c r="AP56" i="17"/>
  <c r="AH58" i="17"/>
  <c r="Z60" i="17"/>
  <c r="BB61" i="17"/>
  <c r="BI62" i="17"/>
  <c r="BE63" i="17"/>
  <c r="BA64" i="17"/>
  <c r="AW65" i="17"/>
  <c r="AS66" i="17"/>
  <c r="AO67" i="17"/>
  <c r="AK68" i="17"/>
  <c r="AG69" i="17"/>
  <c r="AC70" i="17"/>
  <c r="Y71" i="17"/>
  <c r="U72" i="17"/>
  <c r="AJ47" i="17"/>
  <c r="BF56" i="17"/>
  <c r="BQ62" i="17"/>
  <c r="BE65" i="17"/>
  <c r="AO69" i="17"/>
  <c r="AC72" i="17"/>
  <c r="BF31" i="17"/>
  <c r="AX31" i="17"/>
  <c r="BB30" i="17"/>
  <c r="BF29" i="17"/>
  <c r="BJ28" i="17"/>
  <c r="BN27" i="17"/>
  <c r="BR26" i="17"/>
  <c r="F26" i="17"/>
  <c r="J25" i="17"/>
  <c r="N24" i="17"/>
  <c r="R23" i="17"/>
  <c r="V22" i="17"/>
  <c r="Z21" i="17"/>
  <c r="AD20" i="17"/>
  <c r="S19" i="17"/>
  <c r="BQ17" i="17"/>
  <c r="AH16" i="17"/>
  <c r="AZ14" i="17"/>
  <c r="AI12" i="17"/>
  <c r="S10" i="17"/>
  <c r="D8" i="17"/>
  <c r="BD5" i="17"/>
  <c r="AM15" i="17"/>
  <c r="AJ13" i="17"/>
  <c r="V11" i="17"/>
  <c r="D9" i="17"/>
  <c r="BD6" i="17"/>
  <c r="Z32" i="17"/>
  <c r="AD31" i="17"/>
  <c r="AH30" i="17"/>
  <c r="AL29" i="17"/>
  <c r="AP28" i="17"/>
  <c r="AT27" i="17"/>
  <c r="AX26" i="17"/>
  <c r="BB25" i="17"/>
  <c r="BF24" i="17"/>
  <c r="BJ23" i="17"/>
  <c r="BN22" i="17"/>
  <c r="BR21" i="17"/>
  <c r="F21" i="17"/>
  <c r="H20" i="17"/>
  <c r="BH18" i="17"/>
  <c r="AQ17" i="17"/>
  <c r="BN15" i="17"/>
  <c r="BS13" i="17"/>
  <c r="BD11" i="17"/>
  <c r="AN9" i="17"/>
  <c r="X7" i="17"/>
  <c r="E5" i="17"/>
  <c r="BQ5" i="17"/>
  <c r="BM6" i="17"/>
  <c r="BI7" i="17"/>
  <c r="BE8" i="17"/>
  <c r="BA9" i="17"/>
  <c r="AW10" i="17"/>
  <c r="AS11" i="17"/>
  <c r="AO12" i="17"/>
  <c r="AK13" i="17"/>
  <c r="AG14" i="17"/>
  <c r="AG5" i="17"/>
  <c r="AC6" i="17"/>
  <c r="Y7" i="17"/>
  <c r="U8" i="17"/>
  <c r="Q9" i="17"/>
  <c r="M10" i="17"/>
  <c r="I11" i="17"/>
  <c r="E12" i="17"/>
  <c r="BQ12" i="17"/>
  <c r="BM13" i="17"/>
  <c r="BI14" i="17"/>
  <c r="D6" i="17"/>
  <c r="V7" i="17"/>
  <c r="AM8" i="17"/>
  <c r="BD9" i="17"/>
  <c r="F11" i="17"/>
  <c r="W12" i="17"/>
  <c r="AN13" i="17"/>
  <c r="BF14" i="17"/>
  <c r="BE15" i="17"/>
  <c r="BA16" i="17"/>
  <c r="W5" i="17"/>
  <c r="AN6" i="17"/>
  <c r="BF7" i="17"/>
  <c r="G9" i="17"/>
  <c r="X10" i="17"/>
  <c r="AP11" i="17"/>
  <c r="BG12" i="17"/>
  <c r="H14" i="17"/>
  <c r="T15" i="17"/>
  <c r="P16" i="17"/>
  <c r="L17" i="17"/>
  <c r="BL5" i="17"/>
  <c r="AP7" i="17"/>
  <c r="T9" i="17"/>
  <c r="BN10" i="17"/>
  <c r="AQ12" i="17"/>
  <c r="V14" i="17"/>
  <c r="AY15" i="17"/>
  <c r="BP16" i="17"/>
  <c r="F18" i="17"/>
  <c r="BR18" i="17"/>
  <c r="BN19" i="17"/>
  <c r="AT6" i="17"/>
  <c r="X8" i="17"/>
  <c r="BR9" i="17"/>
  <c r="AU11" i="17"/>
  <c r="Z13" i="17"/>
  <c r="BS14" i="17"/>
  <c r="T16" i="17"/>
  <c r="AL17" i="17"/>
  <c r="AH18" i="17"/>
  <c r="AD19" i="17"/>
  <c r="AL30" i="17"/>
  <c r="AX27" i="17"/>
  <c r="AL32" i="17"/>
  <c r="AP31" i="17"/>
  <c r="AT30" i="17"/>
  <c r="AX29" i="17"/>
  <c r="BB28" i="17"/>
  <c r="BF27" i="17"/>
  <c r="BJ26" i="17"/>
  <c r="BN25" i="17"/>
  <c r="BR24" i="17"/>
  <c r="F24" i="17"/>
  <c r="J23" i="17"/>
  <c r="N22" i="17"/>
  <c r="R21" i="17"/>
  <c r="V20" i="17"/>
  <c r="H19" i="17"/>
  <c r="BG17" i="17"/>
  <c r="S16" i="17"/>
  <c r="AF14" i="17"/>
  <c r="R12" i="17"/>
  <c r="BP9" i="17"/>
  <c r="AZ7" i="17"/>
  <c r="AL5" i="17"/>
  <c r="Z15" i="17"/>
  <c r="P13" i="17"/>
  <c r="BR10" i="17"/>
  <c r="BC8" i="17"/>
  <c r="AL6" i="17"/>
  <c r="R32" i="17"/>
  <c r="V31" i="17"/>
  <c r="Z30" i="17"/>
  <c r="AD29" i="17"/>
  <c r="AH28" i="17"/>
  <c r="AL27" i="17"/>
  <c r="AP26" i="17"/>
  <c r="AT25" i="17"/>
  <c r="AX24" i="17"/>
  <c r="BB23" i="17"/>
  <c r="BF22" i="17"/>
  <c r="BJ21" i="17"/>
  <c r="BN20" i="17"/>
  <c r="BO19" i="17"/>
  <c r="AW18" i="17"/>
  <c r="AD17" i="17"/>
  <c r="BA15" i="17"/>
  <c r="AZ13" i="17"/>
  <c r="AJ11" i="17"/>
  <c r="V9" i="17"/>
  <c r="F7" i="17"/>
  <c r="M5" i="17"/>
  <c r="I6" i="17"/>
  <c r="E7" i="17"/>
  <c r="BQ7" i="17"/>
  <c r="BM8" i="17"/>
  <c r="BI9" i="17"/>
  <c r="BE10" i="17"/>
  <c r="BA11" i="17"/>
  <c r="AW12" i="17"/>
  <c r="AS13" i="17"/>
  <c r="AO14" i="17"/>
  <c r="AO5" i="17"/>
  <c r="AK6" i="17"/>
  <c r="AG7" i="17"/>
  <c r="AC8" i="17"/>
  <c r="Y9" i="17"/>
  <c r="U10" i="17"/>
  <c r="Q11" i="17"/>
  <c r="M12" i="17"/>
  <c r="I13" i="17"/>
  <c r="E14" i="17"/>
  <c r="BQ14" i="17"/>
  <c r="O6" i="17"/>
  <c r="AF7" i="17"/>
  <c r="AX8" i="17"/>
  <c r="BO9" i="17"/>
  <c r="P11" i="17"/>
  <c r="AH12" i="17"/>
  <c r="AY13" i="17"/>
  <c r="BP14" i="17"/>
  <c r="BM15" i="17"/>
  <c r="BI16" i="17"/>
  <c r="AH5" i="17"/>
  <c r="AY6" i="17"/>
  <c r="BP7" i="17"/>
  <c r="R9" i="17"/>
  <c r="AI10" i="17"/>
  <c r="AZ11" i="17"/>
  <c r="BR12" i="17"/>
  <c r="S14" i="17"/>
  <c r="AB15" i="17"/>
  <c r="X16" i="17"/>
  <c r="T17" i="17"/>
  <c r="K6" i="17"/>
  <c r="BD7" i="17"/>
  <c r="AH9" i="17"/>
  <c r="L11" i="17"/>
  <c r="BF12" i="17"/>
  <c r="AI14" i="17"/>
  <c r="BJ15" i="17"/>
  <c r="K17" i="17"/>
  <c r="N18" i="17"/>
  <c r="J19" i="17"/>
  <c r="O5" i="17"/>
  <c r="BH6" i="17"/>
  <c r="AL8" i="17"/>
  <c r="P10" i="17"/>
  <c r="BJ11" i="17"/>
  <c r="AM13" i="17"/>
  <c r="N15" i="17"/>
  <c r="AE16" i="17"/>
  <c r="AT17" i="17"/>
  <c r="AP18" i="17"/>
  <c r="AL19" i="17"/>
  <c r="AD32" i="17"/>
  <c r="AP29" i="17"/>
  <c r="AT28" i="17"/>
  <c r="BB26" i="17"/>
  <c r="BJ24" i="17"/>
  <c r="V32" i="17"/>
  <c r="Z31" i="17"/>
  <c r="AD30" i="17"/>
  <c r="AH29" i="17"/>
  <c r="AL28" i="17"/>
  <c r="AP27" i="17"/>
  <c r="AT26" i="17"/>
  <c r="AX25" i="17"/>
  <c r="BB24" i="17"/>
  <c r="BF23" i="17"/>
  <c r="BJ22" i="17"/>
  <c r="BN21" i="17"/>
  <c r="BR20" i="17"/>
  <c r="D20" i="17"/>
  <c r="BC18" i="17"/>
  <c r="AK17" i="17"/>
  <c r="BG15" i="17"/>
  <c r="BK13" i="17"/>
  <c r="AT11" i="17"/>
  <c r="AE9" i="17"/>
  <c r="P7" i="17"/>
  <c r="AQ16" i="17"/>
  <c r="BK14" i="17"/>
  <c r="AU12" i="17"/>
  <c r="AF10" i="17"/>
  <c r="O8" i="17"/>
  <c r="BP5" i="17"/>
  <c r="BR31" i="17"/>
  <c r="F31" i="17"/>
  <c r="J30" i="17"/>
  <c r="N29" i="17"/>
  <c r="R28" i="17"/>
  <c r="V27" i="17"/>
  <c r="Z26" i="17"/>
  <c r="AD25" i="17"/>
  <c r="AH24" i="17"/>
  <c r="AL23" i="17"/>
  <c r="AP22" i="17"/>
  <c r="AT21" i="17"/>
  <c r="AX20" i="17"/>
  <c r="AS19" i="17"/>
  <c r="AB18" i="17"/>
  <c r="BR16" i="17"/>
  <c r="W15" i="17"/>
  <c r="O13" i="17"/>
  <c r="BP10" i="17"/>
  <c r="AY8" i="17"/>
  <c r="AI6" i="17"/>
  <c r="AC5" i="17"/>
  <c r="Y6" i="17"/>
  <c r="U7" i="17"/>
  <c r="Q8" i="17"/>
  <c r="M9" i="17"/>
  <c r="I10" i="17"/>
  <c r="E11" i="17"/>
  <c r="BQ11" i="17"/>
  <c r="BM12" i="17"/>
  <c r="BI13" i="17"/>
  <c r="BE14" i="17"/>
  <c r="BE5" i="17"/>
  <c r="BA6" i="17"/>
  <c r="AW7" i="17"/>
  <c r="AS8" i="17"/>
  <c r="AO9" i="17"/>
  <c r="AK10" i="17"/>
  <c r="AG11" i="17"/>
  <c r="AC12" i="17"/>
  <c r="Y13" i="17"/>
  <c r="U14" i="17"/>
  <c r="S5" i="17"/>
  <c r="AJ6" i="17"/>
  <c r="BB7" i="17"/>
  <c r="BS8" i="17"/>
  <c r="T10" i="17"/>
  <c r="AL11" i="17"/>
  <c r="BC12" i="17"/>
  <c r="D14" i="17"/>
  <c r="Q15" i="17"/>
  <c r="M16" i="17"/>
  <c r="I17" i="17"/>
  <c r="BC5" i="17"/>
  <c r="D7" i="17"/>
  <c r="V8" i="17"/>
  <c r="AM9" i="17"/>
  <c r="BD10" i="17"/>
  <c r="F12" i="17"/>
  <c r="W13" i="17"/>
  <c r="AN14" i="17"/>
  <c r="AR15" i="17"/>
  <c r="AN16" i="17"/>
  <c r="AJ17" i="17"/>
  <c r="AM6" i="17"/>
  <c r="P8" i="17"/>
  <c r="BK9" i="17"/>
  <c r="AN11" i="17"/>
  <c r="R13" i="17"/>
  <c r="BL14" i="17"/>
  <c r="O16" i="17"/>
  <c r="AF17" i="17"/>
  <c r="AD18" i="17"/>
  <c r="Z19" i="17"/>
  <c r="AQ5" i="17"/>
  <c r="T7" i="17"/>
  <c r="BO8" i="17"/>
  <c r="AR10" i="17"/>
  <c r="V12" i="17"/>
  <c r="BP13" i="17"/>
  <c r="AI15" i="17"/>
  <c r="AZ16" i="17"/>
  <c r="BJ17" i="17"/>
  <c r="BF18" i="17"/>
  <c r="BB19" i="17"/>
  <c r="N32" i="17"/>
  <c r="R31" i="17"/>
  <c r="V30" i="17"/>
  <c r="Z29" i="17"/>
  <c r="AD28" i="17"/>
  <c r="AH27" i="17"/>
  <c r="AL26" i="17"/>
  <c r="AP25" i="17"/>
  <c r="AT24" i="17"/>
  <c r="AX23" i="17"/>
  <c r="BB22" i="17"/>
  <c r="BF21" i="17"/>
  <c r="BJ20" i="17"/>
  <c r="BI19" i="17"/>
  <c r="AR18" i="17"/>
  <c r="W17" i="17"/>
  <c r="AS15" i="17"/>
  <c r="AQ13" i="17"/>
  <c r="AB11" i="17"/>
  <c r="K9" i="17"/>
  <c r="BL6" i="17"/>
  <c r="AB16" i="17"/>
  <c r="AR14" i="17"/>
  <c r="AB12" i="17"/>
  <c r="L10" i="17"/>
  <c r="BN7" i="17"/>
  <c r="AV5" i="17"/>
  <c r="BJ31" i="17"/>
  <c r="BN30" i="17"/>
  <c r="BR29" i="17"/>
  <c r="F29" i="17"/>
  <c r="J28" i="17"/>
  <c r="N27" i="17"/>
  <c r="R26" i="17"/>
  <c r="V25" i="17"/>
  <c r="Z24" i="17"/>
  <c r="AD23" i="17"/>
  <c r="AH22" i="17"/>
  <c r="AL21" i="17"/>
  <c r="AP20" i="17"/>
  <c r="AI19" i="17"/>
  <c r="Q18" i="17"/>
  <c r="BC16" i="17"/>
  <c r="J15" i="17"/>
  <c r="BK12" i="17"/>
  <c r="AV10" i="17"/>
  <c r="AH8" i="17"/>
  <c r="P6" i="17"/>
  <c r="AK5" i="17"/>
  <c r="AG6" i="17"/>
  <c r="AC7" i="17"/>
  <c r="Y8" i="17"/>
  <c r="U9" i="17"/>
  <c r="Q10" i="17"/>
  <c r="M11" i="17"/>
  <c r="I12" i="17"/>
  <c r="E13" i="17"/>
  <c r="BQ13" i="17"/>
  <c r="BM14" i="17"/>
  <c r="BM5" i="17"/>
  <c r="BI6" i="17"/>
  <c r="BE7" i="17"/>
  <c r="BA8" i="17"/>
  <c r="AW9" i="17"/>
  <c r="AS10" i="17"/>
  <c r="AO11" i="17"/>
  <c r="AK12" i="17"/>
  <c r="AG13" i="17"/>
  <c r="AC14" i="17"/>
  <c r="AD5" i="17"/>
  <c r="AU6" i="17"/>
  <c r="BL7" i="17"/>
  <c r="N9" i="17"/>
  <c r="AE10" i="17"/>
  <c r="AV11" i="17"/>
  <c r="BN12" i="17"/>
  <c r="O14" i="17"/>
  <c r="Y15" i="17"/>
  <c r="U16" i="17"/>
  <c r="Q17" i="17"/>
  <c r="BN5" i="17"/>
  <c r="O7" i="17"/>
  <c r="AF8" i="17"/>
  <c r="AX9" i="17"/>
  <c r="BO10" i="17"/>
  <c r="P12" i="17"/>
  <c r="AH13" i="17"/>
  <c r="AY14" i="17"/>
  <c r="AZ15" i="17"/>
  <c r="AV16" i="17"/>
  <c r="G5" i="17"/>
  <c r="BB6" i="17"/>
  <c r="AE8" i="17"/>
  <c r="H10" i="17"/>
  <c r="BC11" i="17"/>
  <c r="AF13" i="17"/>
  <c r="H15" i="17"/>
  <c r="Z16" i="17"/>
  <c r="AP17" i="17"/>
  <c r="AL18" i="17"/>
  <c r="AH19" i="17"/>
  <c r="BF5" i="17"/>
  <c r="AI7" i="17"/>
  <c r="L9" i="17"/>
  <c r="BG10" i="17"/>
  <c r="AJ12" i="17"/>
  <c r="N14" i="17"/>
  <c r="AT15" i="17"/>
  <c r="BK16" i="17"/>
  <c r="BR17" i="17"/>
  <c r="BN18" i="17"/>
  <c r="BJ19" i="17"/>
  <c r="F32" i="17"/>
  <c r="J31" i="17"/>
  <c r="N30" i="17"/>
  <c r="R29" i="17"/>
  <c r="V28" i="17"/>
  <c r="Z27" i="17"/>
  <c r="AD26" i="17"/>
  <c r="AH25" i="17"/>
  <c r="AL24" i="17"/>
  <c r="AP23" i="17"/>
  <c r="AT22" i="17"/>
  <c r="AX21" i="17"/>
  <c r="BB20" i="17"/>
  <c r="AY19" i="17"/>
  <c r="AG18" i="17"/>
  <c r="H17" i="17"/>
  <c r="AE15" i="17"/>
  <c r="X13" i="17"/>
  <c r="H11" i="17"/>
  <c r="BJ8" i="17"/>
  <c r="AR6" i="17"/>
  <c r="N16" i="17"/>
  <c r="X14" i="17"/>
  <c r="J12" i="17"/>
  <c r="BJ9" i="17"/>
  <c r="AT7" i="17"/>
  <c r="AE5" i="17"/>
  <c r="BB31" i="17"/>
  <c r="BF30" i="17"/>
  <c r="BJ29" i="17"/>
  <c r="BN28" i="17"/>
  <c r="BR27" i="17"/>
  <c r="F27" i="17"/>
  <c r="J26" i="17"/>
  <c r="N25" i="17"/>
  <c r="R24" i="17"/>
  <c r="V23" i="17"/>
  <c r="Z22" i="17"/>
  <c r="AD21" i="17"/>
  <c r="AH20" i="17"/>
  <c r="X19" i="17"/>
  <c r="G18" i="17"/>
  <c r="AO16" i="17"/>
  <c r="BH14" i="17"/>
  <c r="AT12" i="17"/>
  <c r="AB10" i="17"/>
  <c r="N8" i="17"/>
  <c r="BO5" i="17"/>
  <c r="AS5" i="17"/>
  <c r="AO6" i="17"/>
  <c r="AK7" i="17"/>
  <c r="AG8" i="17"/>
  <c r="AC9" i="17"/>
  <c r="Y10" i="17"/>
  <c r="U11" i="17"/>
  <c r="Q12" i="17"/>
  <c r="M13" i="17"/>
  <c r="I14" i="17"/>
  <c r="I5" i="17"/>
  <c r="E6" i="17"/>
  <c r="BQ6" i="17"/>
  <c r="BM7" i="17"/>
  <c r="BI8" i="17"/>
  <c r="BE9" i="17"/>
  <c r="BA10" i="17"/>
  <c r="AW11" i="17"/>
  <c r="AS12" i="17"/>
  <c r="AO13" i="17"/>
  <c r="AK14" i="17"/>
  <c r="AN5" i="17"/>
  <c r="BF6" i="17"/>
  <c r="G8" i="17"/>
  <c r="X9" i="17"/>
  <c r="AP10" i="17"/>
  <c r="BG11" i="17"/>
  <c r="H13" i="17"/>
  <c r="Z14" i="17"/>
  <c r="AG15" i="17"/>
  <c r="AC16" i="17"/>
  <c r="Y17" i="17"/>
  <c r="H6" i="17"/>
  <c r="Z7" i="17"/>
  <c r="AQ8" i="17"/>
  <c r="BH9" i="17"/>
  <c r="J11" i="17"/>
  <c r="AA12" i="17"/>
  <c r="AR13" i="17"/>
  <c r="BJ14" i="17"/>
  <c r="BH15" i="17"/>
  <c r="BD16" i="17"/>
  <c r="V5" i="17"/>
  <c r="BO6" i="17"/>
  <c r="AT8" i="17"/>
  <c r="W10" i="17"/>
  <c r="BP11" i="17"/>
  <c r="AU13" i="17"/>
  <c r="S15" i="17"/>
  <c r="AJ16" i="17"/>
  <c r="AX17" i="17"/>
  <c r="AT18" i="17"/>
  <c r="AP19" i="17"/>
  <c r="BS5" i="17"/>
  <c r="AX7" i="17"/>
  <c r="AA9" i="17"/>
  <c r="D11" i="17"/>
  <c r="AY12" i="17"/>
  <c r="AB14" i="17"/>
  <c r="BD15" i="17"/>
  <c r="F17" i="17"/>
  <c r="J18" i="17"/>
  <c r="F19" i="17"/>
  <c r="BR19" i="17"/>
  <c r="AH31" i="17"/>
  <c r="F28" i="17"/>
  <c r="AD24" i="17"/>
  <c r="F22" i="17"/>
  <c r="AC19" i="17"/>
  <c r="P15" i="17"/>
  <c r="AY9" i="17"/>
  <c r="BB15" i="17"/>
  <c r="AQ9" i="17"/>
  <c r="J32" i="17"/>
  <c r="AT29" i="17"/>
  <c r="BN26" i="17"/>
  <c r="AP24" i="17"/>
  <c r="J22" i="17"/>
  <c r="M19" i="17"/>
  <c r="AL15" i="17"/>
  <c r="BG9" i="17"/>
  <c r="BA5" i="17"/>
  <c r="I8" i="17"/>
  <c r="AO10" i="17"/>
  <c r="U13" i="17"/>
  <c r="AW5" i="17"/>
  <c r="M8" i="17"/>
  <c r="BI10" i="17"/>
  <c r="Q13" i="17"/>
  <c r="BJ5" i="17"/>
  <c r="AI9" i="17"/>
  <c r="AR12" i="17"/>
  <c r="AW15" i="17"/>
  <c r="S6" i="17"/>
  <c r="AB9" i="17"/>
  <c r="AV12" i="17"/>
  <c r="BP15" i="17"/>
  <c r="X6" i="17"/>
  <c r="AY10" i="17"/>
  <c r="V18" i="17"/>
  <c r="X15" i="17"/>
  <c r="BR30" i="17"/>
  <c r="R27" i="17"/>
  <c r="V24" i="17"/>
  <c r="AP21" i="17"/>
  <c r="BM18" i="17"/>
  <c r="BR14" i="17"/>
  <c r="AP8" i="17"/>
  <c r="K15" i="17"/>
  <c r="W9" i="17"/>
  <c r="AT31" i="17"/>
  <c r="V29" i="17"/>
  <c r="BF26" i="17"/>
  <c r="J24" i="17"/>
  <c r="BB21" i="17"/>
  <c r="BS18" i="17"/>
  <c r="AP14" i="17"/>
  <c r="BR8" i="17"/>
  <c r="BI5" i="17"/>
  <c r="AO8" i="17"/>
  <c r="BM10" i="17"/>
  <c r="AC13" i="17"/>
  <c r="M6" i="17"/>
  <c r="AK8" i="17"/>
  <c r="BQ10" i="17"/>
  <c r="AW13" i="17"/>
  <c r="Z6" i="17"/>
  <c r="AT9" i="17"/>
  <c r="S13" i="17"/>
  <c r="E16" i="17"/>
  <c r="AD6" i="17"/>
  <c r="BS9" i="17"/>
  <c r="L13" i="17"/>
  <c r="H16" i="17"/>
  <c r="N7" i="17"/>
  <c r="Z11" i="17"/>
  <c r="AN15" i="17"/>
  <c r="BB18" i="17"/>
  <c r="G7" i="17"/>
  <c r="AH11" i="17"/>
  <c r="BO15" i="17"/>
  <c r="BJ30" i="17"/>
  <c r="J27" i="17"/>
  <c r="BN23" i="17"/>
  <c r="AH21" i="17"/>
  <c r="W18" i="17"/>
  <c r="L14" i="17"/>
  <c r="W8" i="17"/>
  <c r="F14" i="17"/>
  <c r="AI8" i="17"/>
  <c r="AL31" i="17"/>
  <c r="BF28" i="17"/>
  <c r="AH26" i="17"/>
  <c r="BR23" i="17"/>
  <c r="V21" i="17"/>
  <c r="AM18" i="17"/>
  <c r="W14" i="17"/>
  <c r="BJ7" i="17"/>
  <c r="Q6" i="17"/>
  <c r="AW8" i="17"/>
  <c r="AC11" i="17"/>
  <c r="BA13" i="17"/>
  <c r="U6" i="17"/>
  <c r="BQ8" i="17"/>
  <c r="Y11" i="17"/>
  <c r="BE13" i="17"/>
  <c r="BP6" i="17"/>
  <c r="J10" i="17"/>
  <c r="AD13" i="17"/>
  <c r="AK16" i="17"/>
  <c r="BJ6" i="17"/>
  <c r="N10" i="17"/>
  <c r="BC13" i="17"/>
  <c r="AF16" i="17"/>
  <c r="AB7" i="17"/>
  <c r="O12" i="17"/>
  <c r="D16" i="17"/>
  <c r="BJ18" i="17"/>
  <c r="BK7" i="17"/>
  <c r="H12" i="17"/>
  <c r="J16" i="17"/>
  <c r="F30" i="17"/>
  <c r="V26" i="17"/>
  <c r="AH23" i="17"/>
  <c r="J21" i="17"/>
  <c r="L18" i="17"/>
  <c r="F13" i="17"/>
  <c r="AH7" i="17"/>
  <c r="BD13" i="17"/>
  <c r="AA7" i="17"/>
  <c r="N31" i="17"/>
  <c r="AX28" i="17"/>
  <c r="BR25" i="17"/>
  <c r="AT23" i="17"/>
  <c r="N21" i="17"/>
  <c r="BL17" i="17"/>
  <c r="AI13" i="17"/>
  <c r="AR7" i="17"/>
  <c r="AW6" i="17"/>
  <c r="E9" i="17"/>
  <c r="AK11" i="17"/>
  <c r="Q14" i="17"/>
  <c r="AS6" i="17"/>
  <c r="I9" i="17"/>
  <c r="BE11" i="17"/>
  <c r="M14" i="17"/>
  <c r="K7" i="17"/>
  <c r="AZ10" i="17"/>
  <c r="BJ13" i="17"/>
  <c r="AS16" i="17"/>
  <c r="AJ7" i="17"/>
  <c r="AT10" i="17"/>
  <c r="BN13" i="17"/>
  <c r="BL16" i="17"/>
  <c r="BS7" i="17"/>
  <c r="AD12" i="17"/>
  <c r="AU16" i="17"/>
  <c r="R19" i="17"/>
  <c r="J8" i="17"/>
  <c r="BL12" i="17"/>
  <c r="AP16" i="17"/>
  <c r="V19" i="17"/>
  <c r="BN29" i="17"/>
  <c r="N26" i="17"/>
  <c r="Z23" i="17"/>
  <c r="AT20" i="17"/>
  <c r="AV17" i="17"/>
  <c r="BB12" i="17"/>
  <c r="AA6" i="17"/>
  <c r="BO12" i="17"/>
  <c r="H7" i="17"/>
  <c r="AX30" i="17"/>
  <c r="Z28" i="17"/>
  <c r="BJ25" i="17"/>
  <c r="N23" i="17"/>
  <c r="BF20" i="17"/>
  <c r="BA17" i="17"/>
  <c r="Z12" i="17"/>
  <c r="BC6" i="17"/>
  <c r="BE6" i="17"/>
  <c r="AK9" i="17"/>
  <c r="BI11" i="17"/>
  <c r="Y14" i="17"/>
  <c r="I7" i="17"/>
  <c r="AG9" i="17"/>
  <c r="BM11" i="17"/>
  <c r="AS14" i="17"/>
  <c r="AQ7" i="17"/>
  <c r="BK10" i="17"/>
  <c r="AJ14" i="17"/>
  <c r="BQ16" i="17"/>
  <c r="AU7" i="17"/>
  <c r="T11" i="17"/>
  <c r="AD14" i="17"/>
  <c r="D17" i="17"/>
  <c r="BG8" i="17"/>
  <c r="D13" i="17"/>
  <c r="BF16" i="17"/>
  <c r="AX19" i="17"/>
  <c r="AZ8" i="17"/>
  <c r="K13" i="17"/>
  <c r="P17" i="17"/>
  <c r="AT19" i="17"/>
  <c r="J29" i="17"/>
  <c r="BF25" i="17"/>
  <c r="BR22" i="17"/>
  <c r="AL20" i="17"/>
  <c r="BJ16" i="17"/>
  <c r="BN11" i="17"/>
  <c r="G6" i="17"/>
  <c r="BF11" i="17"/>
  <c r="T6" i="17"/>
  <c r="AP30" i="17"/>
  <c r="BJ27" i="17"/>
  <c r="AL25" i="17"/>
  <c r="F23" i="17"/>
  <c r="Z20" i="17"/>
  <c r="O17" i="17"/>
  <c r="G12" i="17"/>
  <c r="AU5" i="17"/>
  <c r="M7" i="17"/>
  <c r="AS9" i="17"/>
  <c r="Y12" i="17"/>
  <c r="AW14" i="17"/>
  <c r="Q7" i="17"/>
  <c r="BM9" i="17"/>
  <c r="U12" i="17"/>
  <c r="BA14" i="17"/>
  <c r="R8" i="17"/>
  <c r="AA11" i="17"/>
  <c r="AU14" i="17"/>
  <c r="AG17" i="17"/>
  <c r="K8" i="17"/>
  <c r="AE11" i="17"/>
  <c r="D15" i="17"/>
  <c r="AB17" i="17"/>
  <c r="F9" i="17"/>
  <c r="BH13" i="17"/>
  <c r="V17" i="17"/>
  <c r="BF19" i="17"/>
  <c r="AP9" i="17"/>
  <c r="BB13" i="17"/>
  <c r="AA17" i="17"/>
  <c r="J20" i="17"/>
  <c r="BR28" i="17"/>
  <c r="Z25" i="17"/>
  <c r="AL22" i="17"/>
  <c r="M20" i="17"/>
  <c r="AW16" i="17"/>
  <c r="BF10" i="17"/>
  <c r="R5" i="17"/>
  <c r="AM11" i="17"/>
  <c r="K5" i="17"/>
  <c r="R30" i="17"/>
  <c r="BB27" i="17"/>
  <c r="F25" i="17"/>
  <c r="AX22" i="17"/>
  <c r="Q20" i="17"/>
  <c r="AA16" i="17"/>
  <c r="R11" i="17"/>
  <c r="AA5" i="17"/>
  <c r="AS7" i="17"/>
  <c r="BQ9" i="17"/>
  <c r="AG12" i="17"/>
  <c r="Q5" i="17"/>
  <c r="AO7" i="17"/>
  <c r="E10" i="17"/>
  <c r="BA12" i="17"/>
  <c r="H5" i="17"/>
  <c r="AB8" i="17"/>
  <c r="BR11" i="17"/>
  <c r="I15" i="17"/>
  <c r="L5" i="17"/>
  <c r="BB8" i="17"/>
  <c r="BK11" i="17"/>
  <c r="L15" i="17"/>
  <c r="AJ5" i="17"/>
  <c r="AV9" i="17"/>
  <c r="G14" i="17"/>
  <c r="BF17" i="17"/>
  <c r="AB5" i="17"/>
  <c r="BC9" i="17"/>
  <c r="AQ14" i="17"/>
  <c r="BB17" i="17"/>
  <c r="R20" i="17"/>
  <c r="BN31" i="17"/>
  <c r="N28" i="17"/>
  <c r="R25" i="17"/>
  <c r="AD22" i="17"/>
  <c r="AN19" i="17"/>
  <c r="F16" i="17"/>
  <c r="AM10" i="17"/>
  <c r="BQ15" i="17"/>
  <c r="AX10" i="17"/>
  <c r="AH32" i="17"/>
  <c r="BB29" i="17"/>
  <c r="AD27" i="17"/>
  <c r="BN24" i="17"/>
  <c r="R22" i="17"/>
  <c r="BD19" i="17"/>
  <c r="L16" i="17"/>
  <c r="K10" i="17"/>
  <c r="U5" i="17"/>
  <c r="BA7" i="17"/>
  <c r="AG10" i="17"/>
  <c r="BE12" i="17"/>
  <c r="Y5" i="17"/>
  <c r="E8" i="17"/>
  <c r="AC10" i="17"/>
  <c r="BI12" i="17"/>
  <c r="AY5" i="17"/>
  <c r="BH8" i="17"/>
  <c r="L12" i="17"/>
  <c r="AO15" i="17"/>
  <c r="AR5" i="17"/>
  <c r="BL8" i="17"/>
  <c r="AL12" i="17"/>
  <c r="AJ15" i="17"/>
  <c r="AX5" i="17"/>
  <c r="AL10" i="17"/>
  <c r="AX14" i="17"/>
  <c r="BN17" i="17"/>
  <c r="R6" i="17"/>
  <c r="AD10" i="17"/>
  <c r="BD14" i="17"/>
  <c r="R18" i="17"/>
  <c r="AD15" i="17"/>
  <c r="AF6" i="17"/>
  <c r="S11" i="17"/>
  <c r="Z18" i="17"/>
  <c r="AX18" i="17"/>
  <c r="N19" i="17"/>
  <c r="F55" i="16"/>
  <c r="F23" i="16"/>
  <c r="F70" i="16"/>
  <c r="F54" i="16"/>
  <c r="F46" i="16"/>
  <c r="F38" i="16"/>
  <c r="F30" i="16"/>
  <c r="F22" i="16"/>
  <c r="F14" i="16"/>
  <c r="F69" i="16"/>
  <c r="F61" i="16"/>
  <c r="F53" i="16"/>
  <c r="F45" i="16"/>
  <c r="F37" i="16"/>
  <c r="F29" i="16"/>
  <c r="F21" i="16"/>
  <c r="F13" i="16"/>
  <c r="F68" i="16"/>
  <c r="F60" i="16"/>
  <c r="F44" i="16"/>
  <c r="F36" i="16"/>
  <c r="F12" i="16"/>
  <c r="F75" i="16"/>
  <c r="F67" i="16"/>
  <c r="F59" i="16"/>
  <c r="F51" i="16"/>
  <c r="F43" i="16"/>
  <c r="F35" i="16"/>
  <c r="F27" i="16"/>
  <c r="F19" i="16"/>
  <c r="F11" i="16"/>
  <c r="F39" i="16"/>
  <c r="F52" i="16"/>
  <c r="F74" i="16"/>
  <c r="F66" i="16"/>
  <c r="F58" i="16"/>
  <c r="F50" i="16"/>
  <c r="F42" i="16"/>
  <c r="F34" i="16"/>
  <c r="F26" i="16"/>
  <c r="F18" i="16"/>
  <c r="F10" i="16"/>
  <c r="F71" i="16"/>
  <c r="F47" i="16"/>
  <c r="F31" i="16"/>
  <c r="F62" i="16"/>
  <c r="F20" i="16"/>
  <c r="F73" i="16"/>
  <c r="F65" i="16"/>
  <c r="F57" i="16"/>
  <c r="F49" i="16"/>
  <c r="F41" i="16"/>
  <c r="F33" i="16"/>
  <c r="F25" i="16"/>
  <c r="F17" i="16"/>
  <c r="F9" i="16"/>
  <c r="F63" i="16"/>
  <c r="F15" i="16"/>
  <c r="F28" i="16"/>
  <c r="F72" i="16"/>
  <c r="F64" i="16"/>
  <c r="F56" i="16"/>
  <c r="F48" i="16"/>
  <c r="F40" i="16"/>
  <c r="F32" i="16"/>
  <c r="F24" i="16"/>
  <c r="F16" i="16"/>
  <c r="E70" i="16"/>
  <c r="E62" i="16"/>
  <c r="E54" i="16"/>
  <c r="E46" i="16"/>
  <c r="E38" i="16"/>
  <c r="E30" i="16"/>
  <c r="E22" i="16"/>
  <c r="E14" i="16"/>
  <c r="E69" i="16"/>
  <c r="E61" i="16"/>
  <c r="E53" i="16"/>
  <c r="E45" i="16"/>
  <c r="E37" i="16"/>
  <c r="E29" i="16"/>
  <c r="E21" i="16"/>
  <c r="E13" i="16"/>
  <c r="E8" i="16"/>
  <c r="E56" i="16"/>
  <c r="E16" i="16"/>
  <c r="E47" i="16"/>
  <c r="E60" i="16"/>
  <c r="E36" i="16"/>
  <c r="E12" i="16"/>
  <c r="E75" i="16"/>
  <c r="E19" i="16"/>
  <c r="E74" i="16"/>
  <c r="E66" i="16"/>
  <c r="E58" i="16"/>
  <c r="E50" i="16"/>
  <c r="E42" i="16"/>
  <c r="E34" i="16"/>
  <c r="E26" i="16"/>
  <c r="E18" i="16"/>
  <c r="E10" i="16"/>
  <c r="E64" i="16"/>
  <c r="E24" i="16"/>
  <c r="E68" i="16"/>
  <c r="E52" i="16"/>
  <c r="E44" i="16"/>
  <c r="E28" i="16"/>
  <c r="E20" i="16"/>
  <c r="E67" i="16"/>
  <c r="E59" i="16"/>
  <c r="E51" i="16"/>
  <c r="E43" i="16"/>
  <c r="E35" i="16"/>
  <c r="E27" i="16"/>
  <c r="E11" i="16"/>
  <c r="E73" i="16"/>
  <c r="E65" i="16"/>
  <c r="E57" i="16"/>
  <c r="E49" i="16"/>
  <c r="E41" i="16"/>
  <c r="E33" i="16"/>
  <c r="E25" i="16"/>
  <c r="E17" i="16"/>
  <c r="E9" i="16"/>
  <c r="E72" i="16"/>
  <c r="E48" i="16"/>
  <c r="E40" i="16"/>
  <c r="E32" i="16"/>
  <c r="E71" i="16"/>
  <c r="E63" i="16"/>
  <c r="E55" i="16"/>
  <c r="E39" i="16"/>
  <c r="E31" i="16"/>
  <c r="E23" i="16"/>
  <c r="AE56" i="17" l="1"/>
  <c r="AH54" i="17"/>
  <c r="BP51" i="17"/>
  <c r="AI49" i="17"/>
  <c r="BE46" i="17"/>
  <c r="BA42" i="17"/>
  <c r="BJ72" i="17"/>
  <c r="BN71" i="17"/>
  <c r="BR70" i="17"/>
  <c r="F70" i="17"/>
  <c r="J69" i="17"/>
  <c r="N68" i="17"/>
  <c r="R67" i="17"/>
  <c r="V66" i="17"/>
  <c r="Z65" i="17"/>
  <c r="AD64" i="17"/>
  <c r="AH63" i="17"/>
  <c r="AL62" i="17"/>
  <c r="X61" i="17"/>
  <c r="AV59" i="17"/>
  <c r="BD57" i="17"/>
  <c r="BL55" i="17"/>
  <c r="BG53" i="17"/>
  <c r="V51" i="17"/>
  <c r="BD48" i="17"/>
  <c r="BP45" i="17"/>
  <c r="E41" i="17"/>
  <c r="BM60" i="17"/>
  <c r="BQ59" i="17"/>
  <c r="E59" i="17"/>
  <c r="I58" i="17"/>
  <c r="M57" i="17"/>
  <c r="Q56" i="17"/>
  <c r="U55" i="17"/>
  <c r="Y54" i="17"/>
  <c r="AC53" i="17"/>
  <c r="AG52" i="17"/>
  <c r="AK51" i="17"/>
  <c r="AO50" i="17"/>
  <c r="AS49" i="17"/>
  <c r="AW48" i="17"/>
  <c r="BA47" i="17"/>
  <c r="AS46" i="17"/>
  <c r="X45" i="17"/>
  <c r="AY43" i="17"/>
  <c r="BA41" i="17"/>
  <c r="AE37" i="17"/>
  <c r="BN59" i="17"/>
  <c r="BR58" i="17"/>
  <c r="F58" i="17"/>
  <c r="AD56" i="17"/>
  <c r="J55" i="17"/>
  <c r="AH53" i="17"/>
  <c r="BF51" i="17"/>
  <c r="AL50" i="17"/>
  <c r="BJ48" i="17"/>
  <c r="AP47" i="17"/>
  <c r="AF45" i="17"/>
  <c r="BO41" i="17"/>
  <c r="BE61" i="17"/>
  <c r="I59" i="17"/>
  <c r="E56" i="17"/>
  <c r="AO53" i="17"/>
  <c r="AK50" i="17"/>
  <c r="AG47" i="17"/>
  <c r="BG43" i="17"/>
  <c r="L54" i="17"/>
  <c r="BP50" i="17"/>
  <c r="AR48" i="17"/>
  <c r="BE44" i="17"/>
  <c r="AA62" i="17"/>
  <c r="BS59" i="17"/>
  <c r="K56" i="17"/>
  <c r="K52" i="17"/>
  <c r="G49" i="17"/>
  <c r="H43" i="17"/>
  <c r="J43" i="17"/>
  <c r="AJ32" i="17"/>
  <c r="W45" i="17"/>
  <c r="BF42" i="17"/>
  <c r="AR40" i="17"/>
  <c r="AJ39" i="17"/>
  <c r="AY33" i="17"/>
  <c r="X33" i="17"/>
  <c r="BS15" i="17"/>
  <c r="O56" i="17"/>
  <c r="O54" i="17"/>
  <c r="AT51" i="17"/>
  <c r="L49" i="17"/>
  <c r="AF46" i="17"/>
  <c r="I42" i="17"/>
  <c r="BB72" i="17"/>
  <c r="BF71" i="17"/>
  <c r="BJ70" i="17"/>
  <c r="BN69" i="17"/>
  <c r="BR68" i="17"/>
  <c r="F68" i="17"/>
  <c r="J67" i="17"/>
  <c r="N66" i="17"/>
  <c r="R65" i="17"/>
  <c r="V64" i="17"/>
  <c r="Z63" i="17"/>
  <c r="AD62" i="17"/>
  <c r="K61" i="17"/>
  <c r="AF59" i="17"/>
  <c r="AN57" i="17"/>
  <c r="AV55" i="17"/>
  <c r="AJ53" i="17"/>
  <c r="BS50" i="17"/>
  <c r="AH48" i="17"/>
  <c r="AI45" i="17"/>
  <c r="BI39" i="17"/>
  <c r="BE60" i="17"/>
  <c r="BI59" i="17"/>
  <c r="BM58" i="17"/>
  <c r="BQ57" i="17"/>
  <c r="E57" i="17"/>
  <c r="I56" i="17"/>
  <c r="M55" i="17"/>
  <c r="Q54" i="17"/>
  <c r="U53" i="17"/>
  <c r="Y52" i="17"/>
  <c r="AC51" i="17"/>
  <c r="AG50" i="17"/>
  <c r="AK49" i="17"/>
  <c r="AO48" i="17"/>
  <c r="AS47" i="17"/>
  <c r="AH46" i="17"/>
  <c r="K45" i="17"/>
  <c r="AI43" i="17"/>
  <c r="AF41" i="17"/>
  <c r="K36" i="17"/>
  <c r="BF59" i="17"/>
  <c r="BJ58" i="17"/>
  <c r="BN57" i="17"/>
  <c r="V56" i="17"/>
  <c r="AT54" i="17"/>
  <c r="Z53" i="17"/>
  <c r="AX51" i="17"/>
  <c r="AD50" i="17"/>
  <c r="BB48" i="17"/>
  <c r="E47" i="17"/>
  <c r="S45" i="17"/>
  <c r="AS41" i="17"/>
  <c r="I61" i="17"/>
  <c r="BQ58" i="17"/>
  <c r="BM55" i="17"/>
  <c r="BA52" i="17"/>
  <c r="AC50" i="17"/>
  <c r="N47" i="17"/>
  <c r="O42" i="17"/>
  <c r="D54" i="17"/>
  <c r="BH50" i="17"/>
  <c r="BD47" i="17"/>
  <c r="AF44" i="17"/>
  <c r="S62" i="17"/>
  <c r="O59" i="17"/>
  <c r="BS55" i="17"/>
  <c r="BS51" i="17"/>
  <c r="BC47" i="17"/>
  <c r="BH42" i="17"/>
  <c r="BJ42" i="17"/>
  <c r="AO40" i="17"/>
  <c r="O45" i="17"/>
  <c r="AP42" i="17"/>
  <c r="W30" i="17"/>
  <c r="X38" i="17"/>
  <c r="BQ26" i="17"/>
  <c r="AL9" i="17"/>
  <c r="R15" i="17"/>
  <c r="BO55" i="17"/>
  <c r="BH53" i="17"/>
  <c r="AA51" i="17"/>
  <c r="BF48" i="17"/>
  <c r="BQ45" i="17"/>
  <c r="Y41" i="17"/>
  <c r="AT72" i="17"/>
  <c r="AX71" i="17"/>
  <c r="BB70" i="17"/>
  <c r="BF69" i="17"/>
  <c r="BJ68" i="17"/>
  <c r="BN67" i="17"/>
  <c r="BR66" i="17"/>
  <c r="F66" i="17"/>
  <c r="J65" i="17"/>
  <c r="N64" i="17"/>
  <c r="R63" i="17"/>
  <c r="T62" i="17"/>
  <c r="BN60" i="17"/>
  <c r="P59" i="17"/>
  <c r="X57" i="17"/>
  <c r="AF55" i="17"/>
  <c r="N53" i="17"/>
  <c r="AV50" i="17"/>
  <c r="O48" i="17"/>
  <c r="BP44" i="17"/>
  <c r="K38" i="17"/>
  <c r="AW60" i="17"/>
  <c r="BA59" i="17"/>
  <c r="BE58" i="17"/>
  <c r="BI57" i="17"/>
  <c r="BM56" i="17"/>
  <c r="BQ55" i="17"/>
  <c r="E55" i="17"/>
  <c r="I54" i="17"/>
  <c r="M53" i="17"/>
  <c r="Q52" i="17"/>
  <c r="U51" i="17"/>
  <c r="Y50" i="17"/>
  <c r="AC49" i="17"/>
  <c r="AG48" i="17"/>
  <c r="AK47" i="17"/>
  <c r="X46" i="17"/>
  <c r="BM44" i="17"/>
  <c r="S43" i="17"/>
  <c r="BP40" i="17"/>
  <c r="BM34" i="17"/>
  <c r="AX59" i="17"/>
  <c r="BB58" i="17"/>
  <c r="AH57" i="17"/>
  <c r="N56" i="17"/>
  <c r="AL54" i="17"/>
  <c r="R53" i="17"/>
  <c r="AP51" i="17"/>
  <c r="BN49" i="17"/>
  <c r="AT48" i="17"/>
  <c r="BK46" i="17"/>
  <c r="E45" i="17"/>
  <c r="V41" i="17"/>
  <c r="BQ60" i="17"/>
  <c r="M58" i="17"/>
  <c r="AW55" i="17"/>
  <c r="AS52" i="17"/>
  <c r="AO49" i="17"/>
  <c r="D47" i="17"/>
  <c r="BL41" i="17"/>
  <c r="P53" i="17"/>
  <c r="AZ50" i="17"/>
  <c r="AV47" i="17"/>
  <c r="I43" i="17"/>
  <c r="K62" i="17"/>
  <c r="G59" i="17"/>
  <c r="BO54" i="17"/>
  <c r="BK51" i="17"/>
  <c r="AU47" i="17"/>
  <c r="O35" i="17"/>
  <c r="BB42" i="17"/>
  <c r="BD39" i="17"/>
  <c r="AA42" i="17"/>
  <c r="AT41" i="17"/>
  <c r="AX36" i="17"/>
  <c r="T35" i="17"/>
  <c r="BO16" i="17"/>
  <c r="AP6" i="17"/>
  <c r="G35" i="17"/>
  <c r="AO60" i="17"/>
  <c r="AS59" i="17"/>
  <c r="AW58" i="17"/>
  <c r="BA57" i="17"/>
  <c r="BE56" i="17"/>
  <c r="BI55" i="17"/>
  <c r="BM54" i="17"/>
  <c r="BQ53" i="17"/>
  <c r="E53" i="17"/>
  <c r="I52" i="17"/>
  <c r="M51" i="17"/>
  <c r="Q50" i="17"/>
  <c r="U49" i="17"/>
  <c r="Y48" i="17"/>
  <c r="AC47" i="17"/>
  <c r="M46" i="17"/>
  <c r="BA44" i="17"/>
  <c r="BS42" i="17"/>
  <c r="AH40" i="17"/>
  <c r="O33" i="17"/>
  <c r="AP59" i="17"/>
  <c r="AT58" i="17"/>
  <c r="Z57" i="17"/>
  <c r="F56" i="17"/>
  <c r="AD54" i="17"/>
  <c r="BB52" i="17"/>
  <c r="AH51" i="17"/>
  <c r="BF49" i="17"/>
  <c r="AL48" i="17"/>
  <c r="AZ46" i="17"/>
  <c r="W44" i="17"/>
  <c r="BR37" i="17"/>
  <c r="BI60" i="17"/>
  <c r="E58" i="17"/>
  <c r="BQ54" i="17"/>
  <c r="AK52" i="17"/>
  <c r="AG49" i="17"/>
  <c r="BM45" i="17"/>
  <c r="AQ41" i="17"/>
  <c r="H53" i="17"/>
  <c r="BL49" i="17"/>
  <c r="AN47" i="17"/>
  <c r="AS42" i="17"/>
  <c r="W61" i="17"/>
  <c r="BO58" i="17"/>
  <c r="BG54" i="17"/>
  <c r="AQ50" i="17"/>
  <c r="AE47" i="17"/>
  <c r="AU33" i="17"/>
  <c r="BA40" i="17"/>
  <c r="AE39" i="17"/>
  <c r="AU41" i="17"/>
  <c r="BA35" i="17"/>
  <c r="AP36" i="17"/>
  <c r="L35" i="17"/>
  <c r="L25" i="17"/>
  <c r="BI28" i="17"/>
  <c r="BF57" i="17"/>
  <c r="BJ56" i="17"/>
  <c r="BN55" i="17"/>
  <c r="BR54" i="17"/>
  <c r="F54" i="17"/>
  <c r="J53" i="17"/>
  <c r="N52" i="17"/>
  <c r="R51" i="17"/>
  <c r="V50" i="17"/>
  <c r="Z49" i="17"/>
  <c r="AD48" i="17"/>
  <c r="AH47" i="17"/>
  <c r="T46" i="17"/>
  <c r="BI44" i="17"/>
  <c r="M43" i="17"/>
  <c r="BE40" i="17"/>
  <c r="S34" i="17"/>
  <c r="AW61" i="17"/>
  <c r="BA60" i="17"/>
  <c r="BE59" i="17"/>
  <c r="BI58" i="17"/>
  <c r="BE57" i="17"/>
  <c r="AS56" i="17"/>
  <c r="AO55" i="17"/>
  <c r="AK54" i="17"/>
  <c r="AG53" i="17"/>
  <c r="AC52" i="17"/>
  <c r="Y51" i="17"/>
  <c r="U50" i="17"/>
  <c r="I49" i="17"/>
  <c r="E48" i="17"/>
  <c r="BI46" i="17"/>
  <c r="AC45" i="17"/>
  <c r="AQ43" i="17"/>
  <c r="P41" i="17"/>
  <c r="K34" i="17"/>
  <c r="BD53" i="17"/>
  <c r="AZ52" i="17"/>
  <c r="AV51" i="17"/>
  <c r="AR50" i="17"/>
  <c r="AN49" i="17"/>
  <c r="AJ48" i="17"/>
  <c r="AF47" i="17"/>
  <c r="BL45" i="17"/>
  <c r="T44" i="17"/>
  <c r="M42" i="17"/>
  <c r="BC37" i="17"/>
  <c r="BS61" i="17"/>
  <c r="BO60" i="17"/>
  <c r="BK59" i="17"/>
  <c r="AY58" i="17"/>
  <c r="O57" i="17"/>
  <c r="BK55" i="17"/>
  <c r="AA54" i="17"/>
  <c r="G53" i="17"/>
  <c r="AM51" i="17"/>
  <c r="S50" i="17"/>
  <c r="AQ48" i="17"/>
  <c r="V47" i="17"/>
  <c r="M45" i="17"/>
  <c r="BG41" i="17"/>
  <c r="BR46" i="17"/>
  <c r="BB44" i="17"/>
  <c r="AT42" i="17"/>
  <c r="BQ38" i="17"/>
  <c r="AO17" i="17"/>
  <c r="O39" i="17"/>
  <c r="D33" i="17"/>
  <c r="G45" i="17"/>
  <c r="K40" i="17"/>
  <c r="F45" i="17"/>
  <c r="AL41" i="17"/>
  <c r="AQ25" i="17"/>
  <c r="AG40" i="17"/>
  <c r="AL35" i="17"/>
  <c r="P27" i="17"/>
  <c r="P38" i="17"/>
  <c r="AJ33" i="17"/>
  <c r="AU40" i="17"/>
  <c r="AL38" i="17"/>
  <c r="U34" i="17"/>
  <c r="AR31" i="17"/>
  <c r="AR27" i="17"/>
  <c r="AJ28" i="17"/>
  <c r="BG18" i="17"/>
  <c r="AX57" i="17"/>
  <c r="BB56" i="17"/>
  <c r="BF55" i="17"/>
  <c r="BJ54" i="17"/>
  <c r="BN53" i="17"/>
  <c r="BR52" i="17"/>
  <c r="F52" i="17"/>
  <c r="J51" i="17"/>
  <c r="N50" i="17"/>
  <c r="R49" i="17"/>
  <c r="V48" i="17"/>
  <c r="Z47" i="17"/>
  <c r="I46" i="17"/>
  <c r="AV44" i="17"/>
  <c r="BM42" i="17"/>
  <c r="T40" i="17"/>
  <c r="AQ31" i="17"/>
  <c r="AO61" i="17"/>
  <c r="AS60" i="17"/>
  <c r="AW59" i="17"/>
  <c r="BA58" i="17"/>
  <c r="AO57" i="17"/>
  <c r="AK56" i="17"/>
  <c r="AG55" i="17"/>
  <c r="AC54" i="17"/>
  <c r="Y53" i="17"/>
  <c r="U52" i="17"/>
  <c r="Q51" i="17"/>
  <c r="E50" i="17"/>
  <c r="BQ48" i="17"/>
  <c r="BM47" i="17"/>
  <c r="AX46" i="17"/>
  <c r="Q45" i="17"/>
  <c r="AA43" i="17"/>
  <c r="AY40" i="17"/>
  <c r="BD23" i="17"/>
  <c r="AV53" i="17"/>
  <c r="AR52" i="17"/>
  <c r="AN51" i="17"/>
  <c r="AJ50" i="17"/>
  <c r="AF49" i="17"/>
  <c r="AB48" i="17"/>
  <c r="M47" i="17"/>
  <c r="BA45" i="17"/>
  <c r="E44" i="17"/>
  <c r="BI41" i="17"/>
  <c r="AQ36" i="17"/>
  <c r="BK61" i="17"/>
  <c r="BG60" i="17"/>
  <c r="AU59" i="17"/>
  <c r="AQ58" i="17"/>
  <c r="G57" i="17"/>
  <c r="BC55" i="17"/>
  <c r="S54" i="17"/>
  <c r="BO52" i="17"/>
  <c r="AE51" i="17"/>
  <c r="BS49" i="17"/>
  <c r="AI48" i="17"/>
  <c r="L47" i="17"/>
  <c r="BQ44" i="17"/>
  <c r="AK41" i="17"/>
  <c r="BJ46" i="17"/>
  <c r="AL44" i="17"/>
  <c r="BN41" i="17"/>
  <c r="BA38" i="17"/>
  <c r="E42" i="17"/>
  <c r="BO38" i="17"/>
  <c r="BM30" i="17"/>
  <c r="BC43" i="17"/>
  <c r="BM39" i="17"/>
  <c r="AX44" i="17"/>
  <c r="AD41" i="17"/>
  <c r="BH43" i="17"/>
  <c r="BI37" i="17"/>
  <c r="AD35" i="17"/>
  <c r="AI26" i="17"/>
  <c r="H38" i="17"/>
  <c r="BC31" i="17"/>
  <c r="AE38" i="17"/>
  <c r="F38" i="17"/>
  <c r="M34" i="17"/>
  <c r="E30" i="17"/>
  <c r="BG32" i="17"/>
  <c r="F15" i="17"/>
  <c r="O10" i="17"/>
  <c r="AP57" i="17"/>
  <c r="AT56" i="17"/>
  <c r="AX55" i="17"/>
  <c r="BB54" i="17"/>
  <c r="BF53" i="17"/>
  <c r="BJ52" i="17"/>
  <c r="BN51" i="17"/>
  <c r="BR50" i="17"/>
  <c r="F50" i="17"/>
  <c r="J49" i="17"/>
  <c r="N48" i="17"/>
  <c r="P47" i="17"/>
  <c r="BO45" i="17"/>
  <c r="AJ44" i="17"/>
  <c r="AW42" i="17"/>
  <c r="BC39" i="17"/>
  <c r="BG24" i="17"/>
  <c r="AG61" i="17"/>
  <c r="AK60" i="17"/>
  <c r="AO59" i="17"/>
  <c r="AK58" i="17"/>
  <c r="AG57" i="17"/>
  <c r="AC56" i="17"/>
  <c r="Y55" i="17"/>
  <c r="U54" i="17"/>
  <c r="Q53" i="17"/>
  <c r="M52" i="17"/>
  <c r="BQ50" i="17"/>
  <c r="BM49" i="17"/>
  <c r="BI48" i="17"/>
  <c r="BE47" i="17"/>
  <c r="AN46" i="17"/>
  <c r="D45" i="17"/>
  <c r="K43" i="17"/>
  <c r="AW39" i="17"/>
  <c r="AR54" i="17"/>
  <c r="AN53" i="17"/>
  <c r="AJ52" i="17"/>
  <c r="AF51" i="17"/>
  <c r="AB50" i="17"/>
  <c r="X49" i="17"/>
  <c r="L48" i="17"/>
  <c r="BS46" i="17"/>
  <c r="AO45" i="17"/>
  <c r="BE43" i="17"/>
  <c r="AN41" i="17"/>
  <c r="AC35" i="17"/>
  <c r="BC61" i="17"/>
  <c r="AQ60" i="17"/>
  <c r="AM59" i="17"/>
  <c r="AI58" i="17"/>
  <c r="BO56" i="17"/>
  <c r="AU55" i="17"/>
  <c r="K54" i="17"/>
  <c r="BG52" i="17"/>
  <c r="O51" i="17"/>
  <c r="AU49" i="17"/>
  <c r="AA48" i="17"/>
  <c r="AV46" i="17"/>
  <c r="AR44" i="17"/>
  <c r="AQ40" i="17"/>
  <c r="AL46" i="17"/>
  <c r="F44" i="17"/>
  <c r="BF41" i="17"/>
  <c r="BB37" i="17"/>
  <c r="BE41" i="17"/>
  <c r="W37" i="17"/>
  <c r="AV29" i="17"/>
  <c r="AM43" i="17"/>
  <c r="BB39" i="17"/>
  <c r="Z44" i="17"/>
  <c r="BA39" i="17"/>
  <c r="AZ43" i="17"/>
  <c r="E37" i="17"/>
  <c r="F35" i="17"/>
  <c r="AB41" i="17"/>
  <c r="AV36" i="17"/>
  <c r="AG31" i="17"/>
  <c r="W38" i="17"/>
  <c r="BN37" i="17"/>
  <c r="BK28" i="17"/>
  <c r="AG26" i="17"/>
  <c r="AV31" i="17"/>
  <c r="BL26" i="17"/>
  <c r="BM21" i="17"/>
  <c r="U39" i="17"/>
  <c r="U62" i="17"/>
  <c r="Y61" i="17"/>
  <c r="AC60" i="17"/>
  <c r="AG59" i="17"/>
  <c r="AC58" i="17"/>
  <c r="Y57" i="17"/>
  <c r="U56" i="17"/>
  <c r="Q55" i="17"/>
  <c r="M54" i="17"/>
  <c r="I53" i="17"/>
  <c r="BM51" i="17"/>
  <c r="BI50" i="17"/>
  <c r="BE49" i="17"/>
  <c r="BA48" i="17"/>
  <c r="AW47" i="17"/>
  <c r="AC46" i="17"/>
  <c r="BH44" i="17"/>
  <c r="AU42" i="17"/>
  <c r="N39" i="17"/>
  <c r="AJ54" i="17"/>
  <c r="AF53" i="17"/>
  <c r="AB52" i="17"/>
  <c r="X51" i="17"/>
  <c r="T50" i="17"/>
  <c r="H49" i="17"/>
  <c r="D48" i="17"/>
  <c r="BH46" i="17"/>
  <c r="AB45" i="17"/>
  <c r="AO43" i="17"/>
  <c r="N41" i="17"/>
  <c r="BC33" i="17"/>
  <c r="AM61" i="17"/>
  <c r="AI60" i="17"/>
  <c r="AE59" i="17"/>
  <c r="K58" i="17"/>
  <c r="BG56" i="17"/>
  <c r="W55" i="17"/>
  <c r="BS53" i="17"/>
  <c r="AA52" i="17"/>
  <c r="G51" i="17"/>
  <c r="AM49" i="17"/>
  <c r="S48" i="17"/>
  <c r="AK46" i="17"/>
  <c r="AE44" i="17"/>
  <c r="I40" i="17"/>
  <c r="AD46" i="17"/>
  <c r="BN43" i="17"/>
  <c r="M41" i="17"/>
  <c r="AG36" i="17"/>
  <c r="W41" i="17"/>
  <c r="BG36" i="17"/>
  <c r="G47" i="17"/>
  <c r="W43" i="17"/>
  <c r="AY36" i="17"/>
  <c r="R44" i="17"/>
  <c r="I39" i="17"/>
  <c r="AR43" i="17"/>
  <c r="AV32" i="17"/>
  <c r="BB33" i="17"/>
  <c r="L41" i="17"/>
  <c r="AF36" i="17"/>
  <c r="AK30" i="17"/>
  <c r="AU34" i="17"/>
  <c r="N34" i="17"/>
  <c r="BO27" i="17"/>
  <c r="AR25" i="17"/>
  <c r="BO29" i="17"/>
  <c r="BO11" i="17"/>
  <c r="I44" i="17"/>
  <c r="Q42" i="17"/>
  <c r="AQ38" i="17"/>
  <c r="M62" i="17"/>
  <c r="Q61" i="17"/>
  <c r="U60" i="17"/>
  <c r="Y59" i="17"/>
  <c r="U58" i="17"/>
  <c r="Q57" i="17"/>
  <c r="M56" i="17"/>
  <c r="I55" i="17"/>
  <c r="E54" i="17"/>
  <c r="BI52" i="17"/>
  <c r="BE51" i="17"/>
  <c r="BA50" i="17"/>
  <c r="AW49" i="17"/>
  <c r="AS48" i="17"/>
  <c r="AO47" i="17"/>
  <c r="R46" i="17"/>
  <c r="AG44" i="17"/>
  <c r="AE42" i="17"/>
  <c r="AO38" i="17"/>
  <c r="AB54" i="17"/>
  <c r="X53" i="17"/>
  <c r="T52" i="17"/>
  <c r="P51" i="17"/>
  <c r="D50" i="17"/>
  <c r="BP48" i="17"/>
  <c r="BL47" i="17"/>
  <c r="AW46" i="17"/>
  <c r="P45" i="17"/>
  <c r="Y43" i="17"/>
  <c r="AS40" i="17"/>
  <c r="BP19" i="17"/>
  <c r="AE61" i="17"/>
  <c r="AA60" i="17"/>
  <c r="W59" i="17"/>
  <c r="BS57" i="17"/>
  <c r="AY56" i="17"/>
  <c r="O55" i="17"/>
  <c r="BC53" i="17"/>
  <c r="S52" i="17"/>
  <c r="BO50" i="17"/>
  <c r="AE49" i="17"/>
  <c r="K48" i="17"/>
  <c r="Z46" i="17"/>
  <c r="AN43" i="17"/>
  <c r="AO39" i="17"/>
  <c r="BF45" i="17"/>
  <c r="AP43" i="17"/>
  <c r="BO40" i="17"/>
  <c r="BQ35" i="17"/>
  <c r="I41" i="17"/>
  <c r="AI34" i="17"/>
  <c r="AA46" i="17"/>
  <c r="AI42" i="17"/>
  <c r="BC35" i="17"/>
  <c r="AD43" i="17"/>
  <c r="AC38" i="17"/>
  <c r="AN42" i="17"/>
  <c r="AN31" i="17"/>
  <c r="AT33" i="17"/>
  <c r="D41" i="17"/>
  <c r="AB35" i="17"/>
  <c r="T26" i="17"/>
  <c r="O34" i="17"/>
  <c r="Z33" i="17"/>
  <c r="AB20" i="17"/>
  <c r="AV14" i="17"/>
  <c r="L29" i="17"/>
  <c r="AA10" i="17"/>
  <c r="AS58" i="17"/>
  <c r="AW57" i="17"/>
  <c r="BA56" i="17"/>
  <c r="BE55" i="17"/>
  <c r="BI54" i="17"/>
  <c r="BM53" i="17"/>
  <c r="BQ52" i="17"/>
  <c r="E52" i="17"/>
  <c r="I51" i="17"/>
  <c r="M50" i="17"/>
  <c r="Q49" i="17"/>
  <c r="U48" i="17"/>
  <c r="Y47" i="17"/>
  <c r="H46" i="17"/>
  <c r="AU44" i="17"/>
  <c r="BK42" i="17"/>
  <c r="R40" i="17"/>
  <c r="U31" i="17"/>
  <c r="BL53" i="17"/>
  <c r="BP52" i="17"/>
  <c r="D52" i="17"/>
  <c r="H51" i="17"/>
  <c r="L50" i="17"/>
  <c r="P49" i="17"/>
  <c r="T48" i="17"/>
  <c r="X47" i="17"/>
  <c r="G46" i="17"/>
  <c r="AS44" i="17"/>
  <c r="BI42" i="17"/>
  <c r="L40" i="17"/>
  <c r="Y30" i="17"/>
  <c r="AU61" i="17"/>
  <c r="AY60" i="17"/>
  <c r="BC59" i="17"/>
  <c r="BG58" i="17"/>
  <c r="AU57" i="17"/>
  <c r="S56" i="17"/>
  <c r="G55" i="17"/>
  <c r="BK53" i="17"/>
  <c r="AI52" i="17"/>
  <c r="W51" i="17"/>
  <c r="K50" i="17"/>
  <c r="AY48" i="17"/>
  <c r="AM47" i="17"/>
  <c r="E46" i="17"/>
  <c r="BD43" i="17"/>
  <c r="H41" i="17"/>
  <c r="D30" i="17"/>
  <c r="BN45" i="17"/>
  <c r="AT44" i="17"/>
  <c r="BR42" i="17"/>
  <c r="AX41" i="17"/>
  <c r="Q39" i="17"/>
  <c r="I34" i="17"/>
  <c r="BM41" i="17"/>
  <c r="AS39" i="17"/>
  <c r="AA36" i="17"/>
  <c r="O32" i="17"/>
  <c r="AE45" i="17"/>
  <c r="AE43" i="17"/>
  <c r="Y40" i="17"/>
  <c r="W35" i="17"/>
  <c r="AH44" i="17"/>
  <c r="BJ41" i="17"/>
  <c r="AS38" i="17"/>
  <c r="H44" i="17"/>
  <c r="O41" i="17"/>
  <c r="U33" i="17"/>
  <c r="AT35" i="17"/>
  <c r="AK32" i="17"/>
  <c r="BG14" i="17"/>
  <c r="AN38" i="17"/>
  <c r="AJ35" i="17"/>
  <c r="H32" i="17"/>
  <c r="BB9" i="17"/>
  <c r="AQ35" i="17"/>
  <c r="BR38" i="17"/>
  <c r="BP27" i="17"/>
  <c r="P29" i="17"/>
  <c r="AV33" i="17"/>
  <c r="AK19" i="17"/>
  <c r="Q16" i="17"/>
  <c r="BD31" i="17"/>
  <c r="BH16" i="17"/>
  <c r="W19" i="17"/>
  <c r="AU37" i="17"/>
  <c r="BB46" i="17"/>
  <c r="AH45" i="17"/>
  <c r="BF43" i="17"/>
  <c r="N42" i="17"/>
  <c r="AP40" i="17"/>
  <c r="AC37" i="17"/>
  <c r="S31" i="17"/>
  <c r="BN40" i="17"/>
  <c r="BS37" i="17"/>
  <c r="BP30" i="17"/>
  <c r="BO46" i="17"/>
  <c r="AY44" i="17"/>
  <c r="S42" i="17"/>
  <c r="Q38" i="17"/>
  <c r="BD25" i="17"/>
  <c r="V43" i="17"/>
  <c r="Q41" i="17"/>
  <c r="BE34" i="17"/>
  <c r="BD42" i="17"/>
  <c r="BF38" i="17"/>
  <c r="V37" i="17"/>
  <c r="J34" i="17"/>
  <c r="K28" i="17"/>
  <c r="H40" i="17"/>
  <c r="L37" i="17"/>
  <c r="P34" i="17"/>
  <c r="BS27" i="17"/>
  <c r="S39" i="17"/>
  <c r="BM28" i="17"/>
  <c r="R35" i="17"/>
  <c r="E36" i="17"/>
  <c r="AF37" i="17"/>
  <c r="O27" i="17"/>
  <c r="BP29" i="17"/>
  <c r="U15" i="17"/>
  <c r="AJ26" i="17"/>
  <c r="Y21" i="17"/>
  <c r="BD44" i="17"/>
  <c r="AR42" i="17"/>
  <c r="AI36" i="17"/>
  <c r="AT46" i="17"/>
  <c r="BR44" i="17"/>
  <c r="AX43" i="17"/>
  <c r="F42" i="17"/>
  <c r="AB40" i="17"/>
  <c r="BM36" i="17"/>
  <c r="AK23" i="17"/>
  <c r="AZ40" i="17"/>
  <c r="BA37" i="17"/>
  <c r="AY29" i="17"/>
  <c r="AQ46" i="17"/>
  <c r="K44" i="17"/>
  <c r="BK41" i="17"/>
  <c r="BQ37" i="17"/>
  <c r="AT45" i="17"/>
  <c r="N43" i="17"/>
  <c r="BL39" i="17"/>
  <c r="Y34" i="17"/>
  <c r="AV42" i="17"/>
  <c r="AP38" i="17"/>
  <c r="BN36" i="17"/>
  <c r="BJ33" i="17"/>
  <c r="BE27" i="17"/>
  <c r="BP39" i="17"/>
  <c r="D37" i="17"/>
  <c r="BH33" i="17"/>
  <c r="D27" i="17"/>
  <c r="BK38" i="17"/>
  <c r="AS27" i="17"/>
  <c r="J35" i="17"/>
  <c r="I35" i="17"/>
  <c r="AR36" i="17"/>
  <c r="BS26" i="17"/>
  <c r="AJ29" i="17"/>
  <c r="AF32" i="17"/>
  <c r="AM20" i="17"/>
  <c r="I19" i="17"/>
  <c r="BP41" i="17"/>
  <c r="S40" i="17"/>
  <c r="AO36" i="17"/>
  <c r="AQ24" i="17"/>
  <c r="AH36" i="17"/>
  <c r="BF34" i="17"/>
  <c r="AL33" i="17"/>
  <c r="X30" i="17"/>
  <c r="AQ23" i="17"/>
  <c r="BL40" i="17"/>
  <c r="T39" i="17"/>
  <c r="BP37" i="17"/>
  <c r="X36" i="17"/>
  <c r="BD34" i="17"/>
  <c r="AB33" i="17"/>
  <c r="BK29" i="17"/>
  <c r="AE24" i="17"/>
  <c r="AE40" i="17"/>
  <c r="AA37" i="17"/>
  <c r="AQ33" i="17"/>
  <c r="BJ40" i="17"/>
  <c r="AP37" i="17"/>
  <c r="R33" i="17"/>
  <c r="AO37" i="17"/>
  <c r="BE33" i="17"/>
  <c r="X39" i="17"/>
  <c r="AV35" i="17"/>
  <c r="I29" i="17"/>
  <c r="AO23" i="17"/>
  <c r="AR32" i="17"/>
  <c r="BP26" i="17"/>
  <c r="AS29" i="17"/>
  <c r="AK25" i="17"/>
  <c r="AG24" i="17"/>
  <c r="AF26" i="17"/>
  <c r="AI20" i="17"/>
  <c r="O11" i="17"/>
  <c r="AR21" i="17"/>
  <c r="AA58" i="17"/>
  <c r="AE57" i="17"/>
  <c r="AI56" i="17"/>
  <c r="AM55" i="17"/>
  <c r="AQ54" i="17"/>
  <c r="AU53" i="17"/>
  <c r="AY52" i="17"/>
  <c r="BC51" i="17"/>
  <c r="BG50" i="17"/>
  <c r="BK49" i="17"/>
  <c r="BO48" i="17"/>
  <c r="BS47" i="17"/>
  <c r="BQ46" i="17"/>
  <c r="AZ45" i="17"/>
  <c r="Q44" i="17"/>
  <c r="AB42" i="17"/>
  <c r="E39" i="17"/>
  <c r="R47" i="17"/>
  <c r="V46" i="17"/>
  <c r="Z45" i="17"/>
  <c r="AD44" i="17"/>
  <c r="AH43" i="17"/>
  <c r="AL42" i="17"/>
  <c r="AP41" i="17"/>
  <c r="Q40" i="17"/>
  <c r="AK38" i="17"/>
  <c r="AK35" i="17"/>
  <c r="BQ29" i="17"/>
  <c r="AW41" i="17"/>
  <c r="AA40" i="17"/>
  <c r="AY38" i="17"/>
  <c r="BK35" i="17"/>
  <c r="AG28" i="17"/>
  <c r="AA22" i="17"/>
  <c r="K46" i="17"/>
  <c r="AI44" i="17"/>
  <c r="O43" i="17"/>
  <c r="AM41" i="17"/>
  <c r="M39" i="17"/>
  <c r="BG34" i="17"/>
  <c r="AD45" i="17"/>
  <c r="J44" i="17"/>
  <c r="AH42" i="17"/>
  <c r="AW40" i="17"/>
  <c r="M38" i="17"/>
  <c r="AR30" i="17"/>
  <c r="AJ43" i="17"/>
  <c r="BH41" i="17"/>
  <c r="AV39" i="17"/>
  <c r="I36" i="17"/>
  <c r="AE6" i="17"/>
  <c r="Z36" i="17"/>
  <c r="AX34" i="17"/>
  <c r="N33" i="17"/>
  <c r="BS29" i="17"/>
  <c r="O21" i="17"/>
  <c r="BD40" i="17"/>
  <c r="L39" i="17"/>
  <c r="AR37" i="17"/>
  <c r="P36" i="17"/>
  <c r="AN34" i="17"/>
  <c r="T33" i="17"/>
  <c r="AO29" i="17"/>
  <c r="BE20" i="17"/>
  <c r="W40" i="17"/>
  <c r="AM36" i="17"/>
  <c r="S33" i="17"/>
  <c r="BB40" i="17"/>
  <c r="AT36" i="17"/>
  <c r="BD32" i="17"/>
  <c r="BQ36" i="17"/>
  <c r="Y33" i="17"/>
  <c r="BP38" i="17"/>
  <c r="AZ34" i="17"/>
  <c r="BH27" i="17"/>
  <c r="AE22" i="17"/>
  <c r="AI32" i="17"/>
  <c r="BQ25" i="17"/>
  <c r="BO25" i="17"/>
  <c r="BA24" i="17"/>
  <c r="BE17" i="17"/>
  <c r="O25" i="17"/>
  <c r="I20" i="17"/>
  <c r="I25" i="17"/>
  <c r="O19" i="17"/>
  <c r="S58" i="17"/>
  <c r="W57" i="17"/>
  <c r="AA56" i="17"/>
  <c r="AE55" i="17"/>
  <c r="AI54" i="17"/>
  <c r="AM53" i="17"/>
  <c r="AQ52" i="17"/>
  <c r="AU51" i="17"/>
  <c r="AY50" i="17"/>
  <c r="BC49" i="17"/>
  <c r="BG48" i="17"/>
  <c r="BK47" i="17"/>
  <c r="BF46" i="17"/>
  <c r="AN45" i="17"/>
  <c r="D44" i="17"/>
  <c r="L42" i="17"/>
  <c r="AA38" i="17"/>
  <c r="J47" i="17"/>
  <c r="N46" i="17"/>
  <c r="R45" i="17"/>
  <c r="V44" i="17"/>
  <c r="Z43" i="17"/>
  <c r="AD42" i="17"/>
  <c r="AH41" i="17"/>
  <c r="BS39" i="17"/>
  <c r="U38" i="17"/>
  <c r="E35" i="17"/>
  <c r="AZ28" i="17"/>
  <c r="AO41" i="17"/>
  <c r="M40" i="17"/>
  <c r="AI38" i="17"/>
  <c r="AE35" i="17"/>
  <c r="AS26" i="17"/>
  <c r="W47" i="17"/>
  <c r="BS45" i="17"/>
  <c r="AA44" i="17"/>
  <c r="BG42" i="17"/>
  <c r="AE41" i="17"/>
  <c r="AW38" i="17"/>
  <c r="AA34" i="17"/>
  <c r="V45" i="17"/>
  <c r="BB43" i="17"/>
  <c r="Z42" i="17"/>
  <c r="U40" i="17"/>
  <c r="BK37" i="17"/>
  <c r="AA29" i="17"/>
  <c r="L43" i="17"/>
  <c r="AZ41" i="17"/>
  <c r="V39" i="17"/>
  <c r="AS35" i="17"/>
  <c r="AL37" i="17"/>
  <c r="BR35" i="17"/>
  <c r="AP34" i="17"/>
  <c r="BK32" i="17"/>
  <c r="AW29" i="17"/>
  <c r="AR19" i="17"/>
  <c r="AF40" i="17"/>
  <c r="D39" i="17"/>
  <c r="AB37" i="17"/>
  <c r="H36" i="17"/>
  <c r="AF34" i="17"/>
  <c r="BI32" i="17"/>
  <c r="T29" i="17"/>
  <c r="J17" i="17"/>
  <c r="O40" i="17"/>
  <c r="AE36" i="17"/>
  <c r="AF31" i="17"/>
  <c r="AD40" i="17"/>
  <c r="F36" i="17"/>
  <c r="AZ31" i="17"/>
  <c r="AS36" i="17"/>
  <c r="AY31" i="17"/>
  <c r="AJ38" i="17"/>
  <c r="T34" i="17"/>
  <c r="AA27" i="17"/>
  <c r="I21" i="17"/>
  <c r="Q31" i="17"/>
  <c r="BC25" i="17"/>
  <c r="BS20" i="17"/>
  <c r="AM22" i="17"/>
  <c r="BI15" i="17"/>
  <c r="AO21" i="17"/>
  <c r="P18" i="17"/>
  <c r="BM22" i="17"/>
  <c r="BO14" i="17"/>
  <c r="F46" i="17"/>
  <c r="J45" i="17"/>
  <c r="N44" i="17"/>
  <c r="R43" i="17"/>
  <c r="V42" i="17"/>
  <c r="X41" i="17"/>
  <c r="BE39" i="17"/>
  <c r="E38" i="17"/>
  <c r="AO34" i="17"/>
  <c r="M27" i="17"/>
  <c r="AG41" i="17"/>
  <c r="BR39" i="17"/>
  <c r="S38" i="17"/>
  <c r="BO34" i="17"/>
  <c r="AV22" i="17"/>
  <c r="O47" i="17"/>
  <c r="AU45" i="17"/>
  <c r="S44" i="17"/>
  <c r="AQ42" i="17"/>
  <c r="U41" i="17"/>
  <c r="AG38" i="17"/>
  <c r="BL32" i="17"/>
  <c r="N45" i="17"/>
  <c r="AL43" i="17"/>
  <c r="R42" i="17"/>
  <c r="J40" i="17"/>
  <c r="AW36" i="17"/>
  <c r="I28" i="17"/>
  <c r="BL42" i="17"/>
  <c r="AR41" i="17"/>
  <c r="F39" i="17"/>
  <c r="Q34" i="17"/>
  <c r="AD37" i="17"/>
  <c r="BB35" i="17"/>
  <c r="AH34" i="17"/>
  <c r="AX32" i="17"/>
  <c r="BA28" i="17"/>
  <c r="AW17" i="17"/>
  <c r="P40" i="17"/>
  <c r="BL38" i="17"/>
  <c r="T37" i="17"/>
  <c r="AZ35" i="17"/>
  <c r="X34" i="17"/>
  <c r="AC32" i="17"/>
  <c r="BO28" i="17"/>
  <c r="BG13" i="17"/>
  <c r="AY39" i="17"/>
  <c r="G36" i="17"/>
  <c r="BI29" i="17"/>
  <c r="BN39" i="17"/>
  <c r="AX35" i="17"/>
  <c r="Q29" i="17"/>
  <c r="M36" i="17"/>
  <c r="AG30" i="17"/>
  <c r="AB38" i="17"/>
  <c r="BD33" i="17"/>
  <c r="O18" i="17"/>
  <c r="BA20" i="17"/>
  <c r="K30" i="17"/>
  <c r="W24" i="17"/>
  <c r="BH19" i="17"/>
  <c r="G10" i="17"/>
  <c r="BR7" i="17"/>
  <c r="BO18" i="17"/>
  <c r="AE14" i="17"/>
  <c r="AJ21" i="17"/>
  <c r="AM33" i="17"/>
  <c r="AH15" i="17"/>
  <c r="AE28" i="17"/>
  <c r="BG46" i="17"/>
  <c r="BK45" i="17"/>
  <c r="BO44" i="17"/>
  <c r="BS43" i="17"/>
  <c r="G43" i="17"/>
  <c r="K42" i="17"/>
  <c r="G41" i="17"/>
  <c r="AN39" i="17"/>
  <c r="AT37" i="17"/>
  <c r="BK33" i="17"/>
  <c r="AF21" i="17"/>
  <c r="BN44" i="17"/>
  <c r="BR43" i="17"/>
  <c r="F43" i="17"/>
  <c r="J42" i="17"/>
  <c r="F41" i="17"/>
  <c r="AM39" i="17"/>
  <c r="AS37" i="17"/>
  <c r="BI33" i="17"/>
  <c r="H21" i="17"/>
  <c r="AB43" i="17"/>
  <c r="AF42" i="17"/>
  <c r="AJ41" i="17"/>
  <c r="E40" i="17"/>
  <c r="Z38" i="17"/>
  <c r="M35" i="17"/>
  <c r="E29" i="17"/>
  <c r="N37" i="17"/>
  <c r="R36" i="17"/>
  <c r="V35" i="17"/>
  <c r="Z34" i="17"/>
  <c r="AD33" i="17"/>
  <c r="BK31" i="17"/>
  <c r="AB29" i="17"/>
  <c r="AS25" i="17"/>
  <c r="BC10" i="17"/>
  <c r="AV40" i="17"/>
  <c r="AZ39" i="17"/>
  <c r="BD38" i="17"/>
  <c r="BH37" i="17"/>
  <c r="BL36" i="17"/>
  <c r="BP35" i="17"/>
  <c r="D35" i="17"/>
  <c r="H34" i="17"/>
  <c r="L33" i="17"/>
  <c r="L31" i="17"/>
  <c r="AS28" i="17"/>
  <c r="W23" i="17"/>
  <c r="S41" i="17"/>
  <c r="G40" i="17"/>
  <c r="BO37" i="17"/>
  <c r="AI35" i="17"/>
  <c r="AT32" i="17"/>
  <c r="Y24" i="17"/>
  <c r="BF39" i="17"/>
  <c r="J37" i="17"/>
  <c r="BB34" i="17"/>
  <c r="AE31" i="17"/>
  <c r="BD8" i="17"/>
  <c r="AW35" i="17"/>
  <c r="Q33" i="17"/>
  <c r="H25" i="17"/>
  <c r="D38" i="17"/>
  <c r="AN35" i="17"/>
  <c r="BB32" i="17"/>
  <c r="BL24" i="17"/>
  <c r="AB25" i="17"/>
  <c r="AR17" i="17"/>
  <c r="BS31" i="17"/>
  <c r="AY28" i="17"/>
  <c r="AE21" i="17"/>
  <c r="AB28" i="17"/>
  <c r="K32" i="17"/>
  <c r="X18" i="17"/>
  <c r="S27" i="17"/>
  <c r="BI25" i="17"/>
  <c r="AN23" i="17"/>
  <c r="W6" i="17"/>
  <c r="BJ12" i="17"/>
  <c r="AT5" i="17"/>
  <c r="AY16" i="17"/>
  <c r="J14" i="17"/>
  <c r="G33" i="17"/>
  <c r="AG34" i="17"/>
  <c r="AE26" i="17"/>
  <c r="AY46" i="17"/>
  <c r="BC45" i="17"/>
  <c r="BG44" i="17"/>
  <c r="BK43" i="17"/>
  <c r="BO42" i="17"/>
  <c r="BS41" i="17"/>
  <c r="BI40" i="17"/>
  <c r="AC39" i="17"/>
  <c r="O37" i="17"/>
  <c r="AE33" i="17"/>
  <c r="AQ11" i="17"/>
  <c r="BF44" i="17"/>
  <c r="BJ43" i="17"/>
  <c r="BN42" i="17"/>
  <c r="BR41" i="17"/>
  <c r="BH40" i="17"/>
  <c r="Y39" i="17"/>
  <c r="M37" i="17"/>
  <c r="AC33" i="17"/>
  <c r="AN10" i="17"/>
  <c r="T43" i="17"/>
  <c r="X42" i="17"/>
  <c r="Z41" i="17"/>
  <c r="BJ39" i="17"/>
  <c r="J38" i="17"/>
  <c r="AW34" i="17"/>
  <c r="BD27" i="17"/>
  <c r="F37" i="17"/>
  <c r="J36" i="17"/>
  <c r="N35" i="17"/>
  <c r="R34" i="17"/>
  <c r="V33" i="17"/>
  <c r="AO31" i="17"/>
  <c r="G29" i="17"/>
  <c r="AU24" i="17"/>
  <c r="AX6" i="17"/>
  <c r="AN40" i="17"/>
  <c r="AR39" i="17"/>
  <c r="AV38" i="17"/>
  <c r="AZ37" i="17"/>
  <c r="BD36" i="17"/>
  <c r="BH35" i="17"/>
  <c r="BL34" i="17"/>
  <c r="BP33" i="17"/>
  <c r="BS32" i="17"/>
  <c r="BG30" i="17"/>
  <c r="X28" i="17"/>
  <c r="M22" i="17"/>
  <c r="K41" i="17"/>
  <c r="BG39" i="17"/>
  <c r="AI37" i="17"/>
  <c r="K35" i="17"/>
  <c r="AB32" i="17"/>
  <c r="D19" i="17"/>
  <c r="AH39" i="17"/>
  <c r="BR36" i="17"/>
  <c r="V34" i="17"/>
  <c r="AI30" i="17"/>
  <c r="BM37" i="17"/>
  <c r="Q35" i="17"/>
  <c r="BC32" i="17"/>
  <c r="I24" i="17"/>
  <c r="AN37" i="17"/>
  <c r="P35" i="17"/>
  <c r="AN32" i="17"/>
  <c r="G20" i="17"/>
  <c r="AR24" i="17"/>
  <c r="BS16" i="17"/>
  <c r="AB31" i="17"/>
  <c r="S28" i="17"/>
  <c r="Y20" i="17"/>
  <c r="AO26" i="17"/>
  <c r="BI30" i="17"/>
  <c r="X17" i="17"/>
  <c r="BP24" i="17"/>
  <c r="BM23" i="17"/>
  <c r="BS22" i="17"/>
  <c r="AB24" i="17"/>
  <c r="BF8" i="17"/>
  <c r="AA26" i="17"/>
  <c r="AX11" i="17"/>
  <c r="BG7" i="17"/>
  <c r="AK33" i="17"/>
  <c r="AT14" i="17"/>
  <c r="AI46" i="17"/>
  <c r="AM45" i="17"/>
  <c r="AQ44" i="17"/>
  <c r="AU43" i="17"/>
  <c r="AY42" i="17"/>
  <c r="BC41" i="17"/>
  <c r="AJ40" i="17"/>
  <c r="BM38" i="17"/>
  <c r="S36" i="17"/>
  <c r="BL31" i="17"/>
  <c r="AL45" i="17"/>
  <c r="AP44" i="17"/>
  <c r="AT43" i="17"/>
  <c r="AX42" i="17"/>
  <c r="BB41" i="17"/>
  <c r="AI40" i="17"/>
  <c r="BI38" i="17"/>
  <c r="Q36" i="17"/>
  <c r="BI31" i="17"/>
  <c r="BP43" i="17"/>
  <c r="D43" i="17"/>
  <c r="H42" i="17"/>
  <c r="BQ40" i="17"/>
  <c r="AK39" i="17"/>
  <c r="AK37" i="17"/>
  <c r="BA33" i="17"/>
  <c r="AJ19" i="17"/>
  <c r="BF36" i="17"/>
  <c r="BJ35" i="17"/>
  <c r="BN34" i="17"/>
  <c r="BR33" i="17"/>
  <c r="F33" i="17"/>
  <c r="BO30" i="17"/>
  <c r="AF28" i="17"/>
  <c r="AF22" i="17"/>
  <c r="T41" i="17"/>
  <c r="X40" i="17"/>
  <c r="AB39" i="17"/>
  <c r="AF38" i="17"/>
  <c r="AJ37" i="17"/>
  <c r="AN36" i="17"/>
  <c r="AR35" i="17"/>
  <c r="AV34" i="17"/>
  <c r="AZ33" i="17"/>
  <c r="AU32" i="17"/>
  <c r="P30" i="17"/>
  <c r="AV27" i="17"/>
  <c r="K19" i="17"/>
  <c r="BC40" i="17"/>
  <c r="AA39" i="17"/>
  <c r="BS36" i="17"/>
  <c r="AM34" i="17"/>
  <c r="O30" i="17"/>
  <c r="AF5" i="17"/>
  <c r="BJ38" i="17"/>
  <c r="N36" i="17"/>
  <c r="BF33" i="17"/>
  <c r="BL28" i="17"/>
  <c r="I37" i="17"/>
  <c r="BA34" i="17"/>
  <c r="AC31" i="17"/>
  <c r="AJ8" i="17"/>
  <c r="H37" i="17"/>
  <c r="AR34" i="17"/>
  <c r="AA30" i="17"/>
  <c r="AY7" i="17"/>
  <c r="T23" i="17"/>
  <c r="AQ10" i="17"/>
  <c r="BA30" i="17"/>
  <c r="AG27" i="17"/>
  <c r="AB6" i="17"/>
  <c r="D24" i="17"/>
  <c r="AV28" i="17"/>
  <c r="T32" i="17"/>
  <c r="Q22" i="17"/>
  <c r="AW19" i="17"/>
  <c r="AF19" i="17"/>
  <c r="AG22" i="17"/>
  <c r="BD20" i="17"/>
  <c r="AG23" i="17"/>
  <c r="J6" i="17"/>
  <c r="K39" i="17"/>
  <c r="O38" i="17"/>
  <c r="S37" i="17"/>
  <c r="W36" i="17"/>
  <c r="AA35" i="17"/>
  <c r="AE34" i="17"/>
  <c r="AI33" i="17"/>
  <c r="G32" i="17"/>
  <c r="AN29" i="17"/>
  <c r="Q26" i="17"/>
  <c r="AP13" i="17"/>
  <c r="AT40" i="17"/>
  <c r="AX39" i="17"/>
  <c r="BB38" i="17"/>
  <c r="BF37" i="17"/>
  <c r="BJ36" i="17"/>
  <c r="BN35" i="17"/>
  <c r="BR34" i="17"/>
  <c r="F34" i="17"/>
  <c r="J33" i="17"/>
  <c r="I31" i="17"/>
  <c r="AQ28" i="17"/>
  <c r="E23" i="17"/>
  <c r="BE37" i="17"/>
  <c r="BI36" i="17"/>
  <c r="BM35" i="17"/>
  <c r="BQ34" i="17"/>
  <c r="E34" i="17"/>
  <c r="I33" i="17"/>
  <c r="H31" i="17"/>
  <c r="AO28" i="17"/>
  <c r="BO22" i="17"/>
  <c r="P39" i="17"/>
  <c r="T38" i="17"/>
  <c r="X37" i="17"/>
  <c r="AB36" i="17"/>
  <c r="AF35" i="17"/>
  <c r="AJ34" i="17"/>
  <c r="AN33" i="17"/>
  <c r="S32" i="17"/>
  <c r="AZ29" i="17"/>
  <c r="AV26" i="17"/>
  <c r="AV15" i="17"/>
  <c r="BG26" i="17"/>
  <c r="K25" i="17"/>
  <c r="BP22" i="17"/>
  <c r="AC20" i="17"/>
  <c r="V16" i="17"/>
  <c r="AN8" i="17"/>
  <c r="X32" i="17"/>
  <c r="G31" i="17"/>
  <c r="BE29" i="17"/>
  <c r="AN28" i="17"/>
  <c r="W27" i="17"/>
  <c r="G25" i="17"/>
  <c r="AG19" i="17"/>
  <c r="AG32" i="17"/>
  <c r="M29" i="17"/>
  <c r="AM25" i="17"/>
  <c r="AE18" i="17"/>
  <c r="AU31" i="17"/>
  <c r="AA28" i="17"/>
  <c r="BQ23" i="17"/>
  <c r="M15" i="17"/>
  <c r="AI31" i="17"/>
  <c r="D28" i="17"/>
  <c r="AV23" i="17"/>
  <c r="K14" i="17"/>
  <c r="P25" i="17"/>
  <c r="T18" i="17"/>
  <c r="K26" i="17"/>
  <c r="AI22" i="17"/>
  <c r="S18" i="17"/>
  <c r="AD9" i="17"/>
  <c r="AA23" i="17"/>
  <c r="AE19" i="17"/>
  <c r="BL11" i="17"/>
  <c r="T20" i="17"/>
  <c r="BF13" i="17"/>
  <c r="E26" i="17"/>
  <c r="AB22" i="17"/>
  <c r="I18" i="17"/>
  <c r="J9" i="17"/>
  <c r="AV20" i="17"/>
  <c r="AD11" i="17"/>
  <c r="BK40" i="17"/>
  <c r="BO39" i="17"/>
  <c r="BS38" i="17"/>
  <c r="G38" i="17"/>
  <c r="K37" i="17"/>
  <c r="O36" i="17"/>
  <c r="S35" i="17"/>
  <c r="W34" i="17"/>
  <c r="AA33" i="17"/>
  <c r="BA31" i="17"/>
  <c r="S29" i="17"/>
  <c r="AA25" i="17"/>
  <c r="AJ9" i="17"/>
  <c r="AL40" i="17"/>
  <c r="AP39" i="17"/>
  <c r="AT38" i="17"/>
  <c r="AX37" i="17"/>
  <c r="BB36" i="17"/>
  <c r="BF35" i="17"/>
  <c r="BJ34" i="17"/>
  <c r="BN33" i="17"/>
  <c r="BQ32" i="17"/>
  <c r="BD30" i="17"/>
  <c r="U28" i="17"/>
  <c r="BI21" i="17"/>
  <c r="AW37" i="17"/>
  <c r="BA36" i="17"/>
  <c r="BE35" i="17"/>
  <c r="BI34" i="17"/>
  <c r="BM33" i="17"/>
  <c r="BP32" i="17"/>
  <c r="BC30" i="17"/>
  <c r="T28" i="17"/>
  <c r="BE21" i="17"/>
  <c r="H39" i="17"/>
  <c r="L38" i="17"/>
  <c r="P37" i="17"/>
  <c r="T36" i="17"/>
  <c r="X35" i="17"/>
  <c r="AB34" i="17"/>
  <c r="AF33" i="17"/>
  <c r="BM31" i="17"/>
  <c r="AE29" i="17"/>
  <c r="BH25" i="17"/>
  <c r="BB11" i="17"/>
  <c r="AU26" i="17"/>
  <c r="BK24" i="17"/>
  <c r="AW22" i="17"/>
  <c r="BQ19" i="17"/>
  <c r="AK15" i="17"/>
  <c r="AM7" i="17"/>
  <c r="M32" i="17"/>
  <c r="BL30" i="17"/>
  <c r="AU29" i="17"/>
  <c r="AC28" i="17"/>
  <c r="L27" i="17"/>
  <c r="AO24" i="17"/>
  <c r="D18" i="17"/>
  <c r="L32" i="17"/>
  <c r="AW28" i="17"/>
  <c r="BC24" i="17"/>
  <c r="AE17" i="17"/>
  <c r="O31" i="17"/>
  <c r="BK27" i="17"/>
  <c r="AE23" i="17"/>
  <c r="K12" i="17"/>
  <c r="BS30" i="17"/>
  <c r="AY27" i="17"/>
  <c r="BD22" i="17"/>
  <c r="G11" i="17"/>
  <c r="AV24" i="17"/>
  <c r="AM16" i="17"/>
  <c r="AU25" i="17"/>
  <c r="K22" i="17"/>
  <c r="AM17" i="17"/>
  <c r="BH7" i="17"/>
  <c r="BQ22" i="17"/>
  <c r="AV18" i="17"/>
  <c r="Z10" i="17"/>
  <c r="BG19" i="17"/>
  <c r="S12" i="17"/>
  <c r="AO25" i="17"/>
  <c r="D22" i="17"/>
  <c r="Z17" i="17"/>
  <c r="AN7" i="17"/>
  <c r="AA20" i="17"/>
  <c r="AJ10" i="17"/>
  <c r="BC38" i="17"/>
  <c r="BG37" i="17"/>
  <c r="BK36" i="17"/>
  <c r="BO35" i="17"/>
  <c r="BS34" i="17"/>
  <c r="G34" i="17"/>
  <c r="K33" i="17"/>
  <c r="K31" i="17"/>
  <c r="AR28" i="17"/>
  <c r="S23" i="17"/>
  <c r="R41" i="17"/>
  <c r="V40" i="17"/>
  <c r="Z39" i="17"/>
  <c r="AD38" i="17"/>
  <c r="AH37" i="17"/>
  <c r="AL36" i="17"/>
  <c r="AP35" i="17"/>
  <c r="AT34" i="17"/>
  <c r="AX33" i="17"/>
  <c r="AS32" i="17"/>
  <c r="M30" i="17"/>
  <c r="AK27" i="17"/>
  <c r="AU18" i="17"/>
  <c r="AG37" i="17"/>
  <c r="AK36" i="17"/>
  <c r="AO35" i="17"/>
  <c r="AS34" i="17"/>
  <c r="AW33" i="17"/>
  <c r="AP32" i="17"/>
  <c r="L30" i="17"/>
  <c r="AI27" i="17"/>
  <c r="AK18" i="17"/>
  <c r="BH38" i="17"/>
  <c r="BL37" i="17"/>
  <c r="BP36" i="17"/>
  <c r="D36" i="17"/>
  <c r="H35" i="17"/>
  <c r="L34" i="17"/>
  <c r="P33" i="17"/>
  <c r="W31" i="17"/>
  <c r="BD28" i="17"/>
  <c r="BI23" i="17"/>
  <c r="AU27" i="17"/>
  <c r="S26" i="17"/>
  <c r="AA24" i="17"/>
  <c r="L22" i="17"/>
  <c r="E19" i="17"/>
  <c r="AV13" i="17"/>
  <c r="AI5" i="17"/>
  <c r="BH31" i="17"/>
  <c r="AQ30" i="17"/>
  <c r="Y29" i="17"/>
  <c r="H28" i="17"/>
  <c r="BD26" i="17"/>
  <c r="BC23" i="17"/>
  <c r="AM14" i="17"/>
  <c r="P31" i="17"/>
  <c r="BL27" i="17"/>
  <c r="AF23" i="17"/>
  <c r="X12" i="17"/>
  <c r="AC30" i="17"/>
  <c r="I27" i="17"/>
  <c r="AU21" i="17"/>
  <c r="BS6" i="17"/>
  <c r="Q30" i="17"/>
  <c r="AY26" i="17"/>
  <c r="T21" i="17"/>
  <c r="BK5" i="17"/>
  <c r="G23" i="17"/>
  <c r="BS11" i="17"/>
  <c r="BI24" i="17"/>
  <c r="E21" i="17"/>
  <c r="BC15" i="17"/>
  <c r="X5" i="17"/>
  <c r="BL21" i="17"/>
  <c r="AH17" i="17"/>
  <c r="BC7" i="17"/>
  <c r="AC18" i="17"/>
  <c r="AZ9" i="17"/>
  <c r="BD24" i="17"/>
  <c r="BO20" i="17"/>
  <c r="AP15" i="17"/>
  <c r="D5" i="17"/>
  <c r="BA18" i="17"/>
  <c r="BN6" i="17"/>
  <c r="AZ5" i="17"/>
  <c r="AM40" i="17"/>
  <c r="AQ39" i="17"/>
  <c r="AU38" i="17"/>
  <c r="AY37" i="17"/>
  <c r="BC36" i="17"/>
  <c r="BG35" i="17"/>
  <c r="BK34" i="17"/>
  <c r="BO33" i="17"/>
  <c r="BR32" i="17"/>
  <c r="BE30" i="17"/>
  <c r="W28" i="17"/>
  <c r="G22" i="17"/>
  <c r="J41" i="17"/>
  <c r="N40" i="17"/>
  <c r="R39" i="17"/>
  <c r="V38" i="17"/>
  <c r="Z37" i="17"/>
  <c r="AD36" i="17"/>
  <c r="AH35" i="17"/>
  <c r="AL34" i="17"/>
  <c r="AP33" i="17"/>
  <c r="AA32" i="17"/>
  <c r="BH29" i="17"/>
  <c r="BH26" i="17"/>
  <c r="AG16" i="17"/>
  <c r="Y37" i="17"/>
  <c r="AC36" i="17"/>
  <c r="AG35" i="17"/>
  <c r="AK34" i="17"/>
  <c r="AO33" i="17"/>
  <c r="Y32" i="17"/>
  <c r="BG29" i="17"/>
  <c r="BE26" i="17"/>
  <c r="R16" i="17"/>
  <c r="AZ38" i="17"/>
  <c r="BD37" i="17"/>
  <c r="BH36" i="17"/>
  <c r="BL35" i="17"/>
  <c r="BP34" i="17"/>
  <c r="D34" i="17"/>
  <c r="H33" i="17"/>
  <c r="BQ30" i="17"/>
  <c r="AI28" i="17"/>
  <c r="AZ22" i="17"/>
  <c r="AJ27" i="17"/>
  <c r="D26" i="17"/>
  <c r="K24" i="17"/>
  <c r="BG21" i="17"/>
  <c r="AO18" i="17"/>
  <c r="AP12" i="17"/>
  <c r="BH32" i="17"/>
  <c r="AW31" i="17"/>
  <c r="AF30" i="17"/>
  <c r="O29" i="17"/>
  <c r="BM27" i="17"/>
  <c r="AC26" i="17"/>
  <c r="BL22" i="17"/>
  <c r="AI11" i="17"/>
  <c r="BK30" i="17"/>
  <c r="AF27" i="17"/>
  <c r="AQ22" i="17"/>
  <c r="V10" i="17"/>
  <c r="BM29" i="17"/>
  <c r="AN26" i="17"/>
  <c r="BM20" i="17"/>
  <c r="BM32" i="17"/>
  <c r="BA29" i="17"/>
  <c r="X26" i="17"/>
  <c r="N20" i="17"/>
  <c r="AB27" i="17"/>
  <c r="AJ22" i="17"/>
  <c r="BN8" i="17"/>
  <c r="AC24" i="17"/>
  <c r="AW20" i="17"/>
  <c r="AH14" i="17"/>
  <c r="M25" i="17"/>
  <c r="AN21" i="17"/>
  <c r="AI16" i="17"/>
  <c r="V6" i="17"/>
  <c r="BK17" i="17"/>
  <c r="L8" i="17"/>
  <c r="X24" i="17"/>
  <c r="AQ20" i="17"/>
  <c r="R14" i="17"/>
  <c r="O23" i="17"/>
  <c r="AI17" i="17"/>
  <c r="AI39" i="17"/>
  <c r="AM38" i="17"/>
  <c r="AQ37" i="17"/>
  <c r="AU36" i="17"/>
  <c r="AY35" i="17"/>
  <c r="BC34" i="17"/>
  <c r="BG33" i="17"/>
  <c r="BF32" i="17"/>
  <c r="AJ30" i="17"/>
  <c r="BQ27" i="17"/>
  <c r="AZ20" i="17"/>
  <c r="BR40" i="17"/>
  <c r="F40" i="17"/>
  <c r="J39" i="17"/>
  <c r="N38" i="17"/>
  <c r="R37" i="17"/>
  <c r="V36" i="17"/>
  <c r="Z35" i="17"/>
  <c r="AD34" i="17"/>
  <c r="AH33" i="17"/>
  <c r="E32" i="17"/>
  <c r="AM29" i="17"/>
  <c r="G26" i="17"/>
  <c r="BH12" i="17"/>
  <c r="Q37" i="17"/>
  <c r="U36" i="17"/>
  <c r="Y35" i="17"/>
  <c r="AC34" i="17"/>
  <c r="AG33" i="17"/>
  <c r="D32" i="17"/>
  <c r="AK29" i="17"/>
  <c r="BS25" i="17"/>
  <c r="AN12" i="17"/>
  <c r="AR38" i="17"/>
  <c r="AV37" i="17"/>
  <c r="AZ36" i="17"/>
  <c r="BD35" i="17"/>
  <c r="BH34" i="17"/>
  <c r="BL33" i="17"/>
  <c r="BN32" i="17"/>
  <c r="AV30" i="17"/>
  <c r="M28" i="17"/>
  <c r="AM21" i="17"/>
  <c r="Y27" i="17"/>
  <c r="BG25" i="17"/>
  <c r="BH23" i="17"/>
  <c r="AI21" i="17"/>
  <c r="H18" i="17"/>
  <c r="AR11" i="17"/>
  <c r="AZ32" i="17"/>
  <c r="AM31" i="17"/>
  <c r="U30" i="17"/>
  <c r="D29" i="17"/>
  <c r="BC27" i="17"/>
  <c r="O26" i="17"/>
  <c r="Y22" i="17"/>
  <c r="AD8" i="17"/>
  <c r="AE30" i="17"/>
  <c r="K27" i="17"/>
  <c r="AY21" i="17"/>
  <c r="R7" i="17"/>
  <c r="AR29" i="17"/>
  <c r="BM25" i="17"/>
  <c r="BA19" i="17"/>
  <c r="AW32" i="17"/>
  <c r="U29" i="17"/>
  <c r="AW25" i="17"/>
  <c r="T19" i="17"/>
  <c r="BI26" i="17"/>
  <c r="AQ21" i="17"/>
  <c r="BK6" i="17"/>
  <c r="BL23" i="17"/>
  <c r="K20" i="17"/>
  <c r="AE13" i="17"/>
  <c r="AW24" i="17"/>
  <c r="D21" i="17"/>
  <c r="AX15" i="17"/>
  <c r="AW21" i="17"/>
  <c r="G17" i="17"/>
  <c r="L7" i="17"/>
  <c r="BG23" i="17"/>
  <c r="E20" i="17"/>
  <c r="T13" i="17"/>
  <c r="BI22" i="17"/>
  <c r="F6" i="17"/>
  <c r="AR9" i="17"/>
  <c r="N13" i="17"/>
  <c r="W16" i="17"/>
  <c r="Y18" i="17"/>
  <c r="BS19" i="17"/>
  <c r="W21" i="17"/>
  <c r="AN22" i="17"/>
  <c r="BE23" i="17"/>
  <c r="H8" i="17"/>
  <c r="N12" i="17"/>
  <c r="BL15" i="17"/>
  <c r="AA18" i="17"/>
  <c r="S20" i="17"/>
  <c r="AV21" i="17"/>
  <c r="I23" i="17"/>
  <c r="AI24" i="17"/>
  <c r="AZ25" i="17"/>
  <c r="L6" i="17"/>
  <c r="R10" i="17"/>
  <c r="T14" i="17"/>
  <c r="AC17" i="17"/>
  <c r="Y19" i="17"/>
  <c r="BP20" i="17"/>
  <c r="AZ6" i="17"/>
  <c r="BH10" i="17"/>
  <c r="BN14" i="17"/>
  <c r="AZ17" i="17"/>
  <c r="AU19" i="17"/>
  <c r="P21" i="17"/>
  <c r="AS22" i="17"/>
  <c r="G24" i="17"/>
  <c r="X25" i="17"/>
  <c r="AA8" i="17"/>
  <c r="AF12" i="17"/>
  <c r="K16" i="17"/>
  <c r="AI18" i="17"/>
  <c r="X20" i="17"/>
  <c r="BA21" i="17"/>
  <c r="P23" i="17"/>
  <c r="AN24" i="17"/>
  <c r="BE25" i="17"/>
  <c r="G27" i="17"/>
  <c r="BS12" i="17"/>
  <c r="AZ18" i="17"/>
  <c r="BK21" i="17"/>
  <c r="O24" i="17"/>
  <c r="H26" i="17"/>
  <c r="AM27" i="17"/>
  <c r="D12" i="17"/>
  <c r="U18" i="17"/>
  <c r="AS21" i="17"/>
  <c r="BO23" i="17"/>
  <c r="BL25" i="17"/>
  <c r="AC27" i="17"/>
  <c r="AU28" i="17"/>
  <c r="BL29" i="17"/>
  <c r="M31" i="17"/>
  <c r="AE32" i="17"/>
  <c r="F8" i="17"/>
  <c r="BK15" i="17"/>
  <c r="P20" i="17"/>
  <c r="BH22" i="17"/>
  <c r="BQ24" i="17"/>
  <c r="AZ26" i="17"/>
  <c r="E28" i="17"/>
  <c r="W29" i="17"/>
  <c r="AN30" i="17"/>
  <c r="BE31" i="17"/>
  <c r="S8" i="17"/>
  <c r="G16" i="17"/>
  <c r="U20" i="17"/>
  <c r="BK22" i="17"/>
  <c r="E25" i="17"/>
  <c r="BC26" i="17"/>
  <c r="G28" i="17"/>
  <c r="X29" i="17"/>
  <c r="AO30" i="17"/>
  <c r="BG31" i="17"/>
  <c r="BO32" i="17"/>
  <c r="AM12" i="17"/>
  <c r="AJ18" i="17"/>
  <c r="BD21" i="17"/>
  <c r="E24" i="17"/>
  <c r="AH6" i="17"/>
  <c r="F10" i="17"/>
  <c r="AT13" i="17"/>
  <c r="AT16" i="17"/>
  <c r="AN18" i="17"/>
  <c r="O20" i="17"/>
  <c r="AG21" i="17"/>
  <c r="AY22" i="17"/>
  <c r="BP23" i="17"/>
  <c r="AR8" i="17"/>
  <c r="AX12" i="17"/>
  <c r="Y16" i="17"/>
  <c r="AQ18" i="17"/>
  <c r="AE20" i="17"/>
  <c r="BH21" i="17"/>
  <c r="U23" i="17"/>
  <c r="AS24" i="17"/>
  <c r="BK25" i="17"/>
  <c r="AV6" i="17"/>
  <c r="BB10" i="17"/>
  <c r="BC14" i="17"/>
  <c r="AU17" i="17"/>
  <c r="AO19" i="17"/>
  <c r="M21" i="17"/>
  <c r="S7" i="17"/>
  <c r="X11" i="17"/>
  <c r="AA15" i="17"/>
  <c r="BP17" i="17"/>
  <c r="BK19" i="17"/>
  <c r="AB21" i="17"/>
  <c r="BE22" i="17"/>
  <c r="Q24" i="17"/>
  <c r="AI25" i="17"/>
  <c r="BK8" i="17"/>
  <c r="BP12" i="17"/>
  <c r="AL16" i="17"/>
  <c r="AY18" i="17"/>
  <c r="AJ20" i="17"/>
  <c r="BO21" i="17"/>
  <c r="AB23" i="17"/>
  <c r="AY24" i="17"/>
  <c r="BP25" i="17"/>
  <c r="BH5" i="17"/>
  <c r="BR13" i="17"/>
  <c r="Q19" i="17"/>
  <c r="O22" i="17"/>
  <c r="AF24" i="17"/>
  <c r="W26" i="17"/>
  <c r="AW27" i="17"/>
  <c r="G13" i="17"/>
  <c r="BD18" i="17"/>
  <c r="BP21" i="17"/>
  <c r="P24" i="17"/>
  <c r="I26" i="17"/>
  <c r="AN27" i="17"/>
  <c r="BE28" i="17"/>
  <c r="G30" i="17"/>
  <c r="X31" i="17"/>
  <c r="AO32" i="17"/>
  <c r="H9" i="17"/>
  <c r="AX16" i="17"/>
  <c r="AO20" i="17"/>
  <c r="K23" i="17"/>
  <c r="S25" i="17"/>
  <c r="BM26" i="17"/>
  <c r="P28" i="17"/>
  <c r="AG29" i="17"/>
  <c r="AY30" i="17"/>
  <c r="BP31" i="17"/>
  <c r="S9" i="17"/>
  <c r="BE16" i="17"/>
  <c r="AS20" i="17"/>
  <c r="L23" i="17"/>
  <c r="U25" i="17"/>
  <c r="BO26" i="17"/>
  <c r="Q28" i="17"/>
  <c r="AI29" i="17"/>
  <c r="AZ30" i="17"/>
  <c r="BQ31" i="17"/>
  <c r="Z5" i="17"/>
  <c r="AL13" i="17"/>
  <c r="BQ18" i="17"/>
  <c r="E22" i="17"/>
  <c r="AD7" i="17"/>
  <c r="BL10" i="17"/>
  <c r="AL14" i="17"/>
  <c r="R17" i="17"/>
  <c r="BP18" i="17"/>
  <c r="AK20" i="17"/>
  <c r="BC21" i="17"/>
  <c r="D23" i="17"/>
  <c r="AM5" i="17"/>
  <c r="AU9" i="17"/>
  <c r="AX13" i="17"/>
  <c r="E17" i="17"/>
  <c r="G19" i="17"/>
  <c r="BC20" i="17"/>
  <c r="P22" i="17"/>
  <c r="AS23" i="17"/>
  <c r="BO24" i="17"/>
  <c r="P26" i="17"/>
  <c r="AV7" i="17"/>
  <c r="AY11" i="17"/>
  <c r="AQ15" i="17"/>
  <c r="M18" i="17"/>
  <c r="F20" i="17"/>
  <c r="AK21" i="17"/>
  <c r="Z8" i="17"/>
  <c r="AE12" i="17"/>
  <c r="I16" i="17"/>
  <c r="AF18" i="17"/>
  <c r="W20" i="17"/>
  <c r="AZ21" i="17"/>
  <c r="M23" i="17"/>
  <c r="AM24" i="17"/>
  <c r="BG5" i="17"/>
  <c r="BL9" i="17"/>
  <c r="BO13" i="17"/>
  <c r="N17" i="17"/>
  <c r="P19" i="17"/>
  <c r="BI20" i="17"/>
  <c r="W22" i="17"/>
  <c r="AZ23" i="17"/>
  <c r="D25" i="17"/>
  <c r="U26" i="17"/>
  <c r="BO7" i="17"/>
  <c r="BF15" i="17"/>
  <c r="L20" i="17"/>
  <c r="BC22" i="17"/>
  <c r="BM24" i="17"/>
  <c r="AW26" i="17"/>
  <c r="BR6" i="17"/>
  <c r="G15" i="17"/>
  <c r="AZ19" i="17"/>
  <c r="AK22" i="17"/>
  <c r="AZ24" i="17"/>
  <c r="AM26" i="17"/>
  <c r="BI27" i="17"/>
  <c r="K29" i="17"/>
  <c r="AB30" i="17"/>
  <c r="AS31" i="17"/>
  <c r="BE32" i="17"/>
  <c r="K11" i="17"/>
  <c r="BH17" i="17"/>
  <c r="U21" i="17"/>
  <c r="AW23" i="17"/>
  <c r="AY25" i="17"/>
  <c r="T27" i="17"/>
  <c r="AK28" i="17"/>
  <c r="BC29" i="17"/>
  <c r="D31" i="17"/>
  <c r="U32" i="17"/>
  <c r="W11" i="17"/>
  <c r="BO17" i="17"/>
  <c r="AA21" i="17"/>
  <c r="BA23" i="17"/>
  <c r="BA25" i="17"/>
  <c r="U27" i="17"/>
  <c r="AM28" i="17"/>
  <c r="BD29" i="17"/>
  <c r="E31" i="17"/>
  <c r="W32" i="17"/>
  <c r="AE7" i="17"/>
  <c r="AF15" i="17"/>
  <c r="BM19" i="17"/>
  <c r="AR22" i="17"/>
  <c r="BE24" i="17"/>
  <c r="AR26" i="17"/>
  <c r="J5" i="17"/>
  <c r="T8" i="17"/>
  <c r="BH11" i="17"/>
  <c r="V15" i="17"/>
  <c r="AY17" i="17"/>
  <c r="AB19" i="17"/>
  <c r="BG20" i="17"/>
  <c r="H22" i="17"/>
  <c r="Y23" i="17"/>
  <c r="AQ6" i="17"/>
  <c r="AU10" i="17"/>
  <c r="BB14" i="17"/>
  <c r="AS17" i="17"/>
  <c r="AM19" i="17"/>
  <c r="K21" i="17"/>
  <c r="AO22" i="17"/>
  <c r="BS23" i="17"/>
  <c r="T25" i="17"/>
  <c r="AK26" i="17"/>
  <c r="AU8" i="17"/>
  <c r="BD12" i="17"/>
  <c r="AD16" i="17"/>
  <c r="AS18" i="17"/>
  <c r="AF20" i="17"/>
  <c r="T5" i="17"/>
  <c r="Z9" i="17"/>
  <c r="AB13" i="17"/>
  <c r="BG16" i="17"/>
  <c r="BL18" i="17"/>
  <c r="AU20" i="17"/>
  <c r="I22" i="17"/>
  <c r="AM23" i="17"/>
  <c r="BH24" i="17"/>
  <c r="BG6" i="17"/>
  <c r="BJ10" i="17"/>
  <c r="E15" i="17"/>
  <c r="BC17" i="17"/>
  <c r="AV19" i="17"/>
  <c r="Q21" i="17"/>
  <c r="AU22" i="17"/>
  <c r="H24" i="17"/>
  <c r="Y25" i="17"/>
  <c r="AQ26" i="17"/>
  <c r="BN9" i="17"/>
  <c r="S17" i="17"/>
  <c r="BK20" i="17"/>
  <c r="X23" i="17"/>
  <c r="AF25" i="17"/>
  <c r="E27" i="17"/>
  <c r="BP8" i="17"/>
  <c r="AR16" i="17"/>
  <c r="AN20" i="17"/>
  <c r="H23" i="17"/>
  <c r="Q25" i="17"/>
  <c r="BK26" i="17"/>
  <c r="O28" i="17"/>
  <c r="AF29" i="17"/>
  <c r="AW30" i="17"/>
  <c r="BO31" i="17"/>
  <c r="E33" i="17"/>
  <c r="J13" i="17"/>
  <c r="BE18" i="17"/>
  <c r="BQ21" i="17"/>
  <c r="T24" i="17"/>
  <c r="L26" i="17"/>
  <c r="AO27" i="17"/>
  <c r="BG28" i="17"/>
  <c r="H30" i="17"/>
  <c r="Y31" i="17"/>
  <c r="P5" i="17"/>
  <c r="AA13" i="17"/>
  <c r="BK18" i="17"/>
  <c r="BS21" i="17"/>
  <c r="U24" i="17"/>
  <c r="M26" i="17"/>
  <c r="AQ27" i="17"/>
  <c r="BH28" i="17"/>
  <c r="I30" i="17"/>
  <c r="AA31" i="17"/>
  <c r="AQ32" i="17"/>
  <c r="AF9" i="17"/>
  <c r="BM16" i="17"/>
  <c r="AY20" i="17"/>
  <c r="Q23" i="17"/>
  <c r="W25" i="17"/>
  <c r="N5" i="17"/>
  <c r="AV8" i="17"/>
  <c r="T12" i="17"/>
  <c r="AU15" i="17"/>
  <c r="BM17" i="17"/>
  <c r="AQ19" i="17"/>
  <c r="BQ20" i="17"/>
  <c r="S22" i="17"/>
  <c r="AJ23" i="17"/>
  <c r="J7" i="17"/>
  <c r="N11" i="17"/>
  <c r="O15" i="17"/>
  <c r="BI17" i="17"/>
  <c r="BC19" i="17"/>
  <c r="X21" i="17"/>
  <c r="BA22" i="17"/>
  <c r="M24" i="17"/>
  <c r="AE25" i="17"/>
  <c r="F5" i="17"/>
  <c r="P9" i="17"/>
  <c r="V13" i="17"/>
  <c r="BB16" i="17"/>
  <c r="BI18" i="17"/>
  <c r="AR20" i="17"/>
  <c r="BB5" i="17"/>
  <c r="BF9" i="17"/>
  <c r="BL13" i="17"/>
  <c r="M17" i="17"/>
  <c r="L19" i="17"/>
  <c r="BH20" i="17"/>
  <c r="U22" i="17"/>
  <c r="AY23" i="17"/>
  <c r="BS24" i="17"/>
  <c r="W7" i="17"/>
  <c r="AF11" i="17"/>
  <c r="AC15" i="17"/>
  <c r="BS17" i="17"/>
  <c r="BL19" i="17"/>
  <c r="AC21" i="17"/>
  <c r="BG22" i="17"/>
  <c r="S24" i="17"/>
  <c r="AJ25" i="17"/>
  <c r="BA26" i="17"/>
  <c r="BS10" i="17"/>
  <c r="BD17" i="17"/>
  <c r="S21" i="17"/>
  <c r="AR23" i="17"/>
  <c r="AV25" i="17"/>
  <c r="Q27" i="17"/>
  <c r="D10" i="17"/>
  <c r="U17" i="17"/>
  <c r="BL20" i="17"/>
  <c r="AC23" i="17"/>
  <c r="AG25" i="17"/>
  <c r="H27" i="17"/>
  <c r="Y28" i="17"/>
  <c r="AQ29" i="17"/>
  <c r="BH30" i="17"/>
  <c r="I32" i="17"/>
  <c r="BR5" i="17"/>
  <c r="P14" i="17"/>
  <c r="U19" i="17"/>
  <c r="T22" i="17"/>
  <c r="AJ24" i="17"/>
  <c r="Y26" i="17"/>
  <c r="AZ27" i="17"/>
  <c r="BQ28" i="17"/>
  <c r="S30" i="17"/>
  <c r="AJ31" i="17"/>
  <c r="N6" i="17"/>
  <c r="AA14" i="17"/>
  <c r="AA19" i="17"/>
  <c r="X22" i="17"/>
  <c r="AK24" i="17"/>
  <c r="AB26" i="17"/>
  <c r="BA27" i="17"/>
  <c r="BS28" i="17"/>
  <c r="T30" i="17"/>
  <c r="AK31" i="17"/>
  <c r="AY32" i="17"/>
  <c r="AH10" i="17"/>
  <c r="AN17" i="17"/>
  <c r="G21" i="17"/>
  <c r="AI23" i="17"/>
  <c r="AN25" i="17"/>
  <c r="AP5" i="17"/>
  <c r="O9" i="17"/>
  <c r="AZ12" i="17"/>
  <c r="BR15" i="17"/>
  <c r="K18" i="17"/>
  <c r="BE19" i="17"/>
  <c r="L21" i="17"/>
  <c r="AC22" i="17"/>
  <c r="AU23" i="17"/>
  <c r="AJ56" i="15"/>
  <c r="AL23" i="15"/>
  <c r="R17" i="15"/>
  <c r="BD11" i="15"/>
  <c r="V19" i="15"/>
  <c r="BJ30" i="15"/>
  <c r="BR20" i="15"/>
  <c r="Z72" i="15"/>
  <c r="BD72" i="15"/>
  <c r="BL70" i="15"/>
  <c r="D69" i="15"/>
  <c r="L67" i="15"/>
  <c r="T65" i="15"/>
  <c r="AI71" i="15"/>
  <c r="AQ69" i="15"/>
  <c r="AY67" i="15"/>
  <c r="BO65" i="15"/>
  <c r="M72" i="15"/>
  <c r="D70" i="15"/>
  <c r="BR67" i="15"/>
  <c r="BD65" i="15"/>
  <c r="N64" i="15"/>
  <c r="AT62" i="15"/>
  <c r="AY72" i="15"/>
  <c r="Y70" i="15"/>
  <c r="K68" i="15"/>
  <c r="S66" i="15"/>
  <c r="AC64" i="15"/>
  <c r="BQ62" i="15"/>
  <c r="AT72" i="15"/>
  <c r="AE69" i="15"/>
  <c r="BM66" i="15"/>
  <c r="AA64" i="15"/>
  <c r="AI62" i="15"/>
  <c r="AY60" i="15"/>
  <c r="G59" i="15"/>
  <c r="R70" i="15"/>
  <c r="AH67" i="15"/>
  <c r="BP64" i="15"/>
  <c r="BN62" i="15"/>
  <c r="BN60" i="15"/>
  <c r="AL59" i="15"/>
  <c r="H71" i="15"/>
  <c r="AX68" i="15"/>
  <c r="N66" i="15"/>
  <c r="X64" i="15"/>
  <c r="AZ62" i="15"/>
  <c r="D61" i="15"/>
  <c r="BH59" i="15"/>
  <c r="AS71" i="15"/>
  <c r="AE67" i="15"/>
  <c r="W64" i="15"/>
  <c r="BC61" i="15"/>
  <c r="Q60" i="15"/>
  <c r="BF58" i="15"/>
  <c r="BJ57" i="15"/>
  <c r="BN56" i="15"/>
  <c r="BR55" i="15"/>
  <c r="F55" i="15"/>
  <c r="J54" i="15"/>
  <c r="N53" i="15"/>
  <c r="R52" i="15"/>
  <c r="V51" i="15"/>
  <c r="BS71" i="15"/>
  <c r="F69" i="15"/>
  <c r="AA66" i="15"/>
  <c r="BS63" i="15"/>
  <c r="D62" i="15"/>
  <c r="AC60" i="15"/>
  <c r="BM58" i="15"/>
  <c r="BQ57" i="15"/>
  <c r="E57" i="15"/>
  <c r="I56" i="15"/>
  <c r="M55" i="15"/>
  <c r="Q54" i="15"/>
  <c r="U53" i="15"/>
  <c r="Y52" i="15"/>
  <c r="AC51" i="15"/>
  <c r="AG50" i="15"/>
  <c r="AK49" i="15"/>
  <c r="AO48" i="15"/>
  <c r="AS47" i="15"/>
  <c r="AW46" i="15"/>
  <c r="BA45" i="15"/>
  <c r="G71" i="15"/>
  <c r="Y68" i="15"/>
  <c r="AV65" i="15"/>
  <c r="AI63" i="15"/>
  <c r="AI61" i="15"/>
  <c r="BO59" i="15"/>
  <c r="AU58" i="15"/>
  <c r="AY57" i="15"/>
  <c r="BC56" i="15"/>
  <c r="BG55" i="15"/>
  <c r="BK54" i="15"/>
  <c r="BO53" i="15"/>
  <c r="BS52" i="15"/>
  <c r="G52" i="15"/>
  <c r="K51" i="15"/>
  <c r="O50" i="15"/>
  <c r="S49" i="15"/>
  <c r="W48" i="15"/>
  <c r="AA47" i="15"/>
  <c r="AE46" i="15"/>
  <c r="AI45" i="15"/>
  <c r="BO68" i="15"/>
  <c r="AZ64" i="15"/>
  <c r="AQ61" i="15"/>
  <c r="K59" i="15"/>
  <c r="AO57" i="15"/>
  <c r="F56" i="15"/>
  <c r="AN54" i="15"/>
  <c r="G53" i="15"/>
  <c r="AN51" i="15"/>
  <c r="L50" i="15"/>
  <c r="BJ48" i="15"/>
  <c r="AT47" i="15"/>
  <c r="AB46" i="15"/>
  <c r="N45" i="15"/>
  <c r="R44" i="15"/>
  <c r="V43" i="15"/>
  <c r="Z42" i="15"/>
  <c r="AD41" i="15"/>
  <c r="AH40" i="15"/>
  <c r="AL39" i="15"/>
  <c r="AP38" i="15"/>
  <c r="AH69" i="15"/>
  <c r="O65" i="15"/>
  <c r="BK61" i="15"/>
  <c r="AA59" i="15"/>
  <c r="AZ57" i="15"/>
  <c r="S56" i="15"/>
  <c r="AZ54" i="15"/>
  <c r="Q53" i="15"/>
  <c r="AX51" i="15"/>
  <c r="U50" i="15"/>
  <c r="D49" i="15"/>
  <c r="BC47" i="15"/>
  <c r="AK46" i="15"/>
  <c r="U45" i="15"/>
  <c r="Y44" i="15"/>
  <c r="AC43" i="15"/>
  <c r="AG42" i="15"/>
  <c r="AK41" i="15"/>
  <c r="AO40" i="15"/>
  <c r="AS39" i="15"/>
  <c r="AW38" i="15"/>
  <c r="BA37" i="15"/>
  <c r="BE36" i="15"/>
  <c r="BI35" i="15"/>
  <c r="BM34" i="15"/>
  <c r="BQ33" i="15"/>
  <c r="E33" i="15"/>
  <c r="I32" i="15"/>
  <c r="M31" i="15"/>
  <c r="Q30" i="15"/>
  <c r="U29" i="15"/>
  <c r="BP72" i="15"/>
  <c r="R68" i="15"/>
  <c r="O64" i="15"/>
  <c r="J61" i="15"/>
  <c r="BG58" i="15"/>
  <c r="X57" i="15"/>
  <c r="BE55" i="15"/>
  <c r="V54" i="15"/>
  <c r="BD52" i="15"/>
  <c r="W51" i="15"/>
  <c r="BM49" i="15"/>
  <c r="AV48" i="15"/>
  <c r="AE47" i="15"/>
  <c r="M46" i="15"/>
  <c r="BS44" i="15"/>
  <c r="AG7" i="15"/>
  <c r="T22" i="15"/>
  <c r="Y45" i="15"/>
  <c r="V24" i="15"/>
  <c r="BH18" i="15"/>
  <c r="D26" i="15"/>
  <c r="BR71" i="15"/>
  <c r="AF72" i="15"/>
  <c r="AN70" i="15"/>
  <c r="AV68" i="15"/>
  <c r="BD66" i="15"/>
  <c r="BS72" i="15"/>
  <c r="K71" i="15"/>
  <c r="S69" i="15"/>
  <c r="AA67" i="15"/>
  <c r="BG65" i="15"/>
  <c r="BQ71" i="15"/>
  <c r="AN69" i="15"/>
  <c r="AV67" i="15"/>
  <c r="AT65" i="15"/>
  <c r="F64" i="15"/>
  <c r="AL62" i="15"/>
  <c r="L72" i="15"/>
  <c r="BS69" i="15"/>
  <c r="BQ67" i="15"/>
  <c r="I66" i="15"/>
  <c r="U64" i="15"/>
  <c r="AS62" i="15"/>
  <c r="N72" i="15"/>
  <c r="O69" i="15"/>
  <c r="AW66" i="15"/>
  <c r="Q64" i="15"/>
  <c r="BS61" i="15"/>
  <c r="AI60" i="15"/>
  <c r="BI72" i="15"/>
  <c r="BR69" i="15"/>
  <c r="V67" i="15"/>
  <c r="AJ64" i="15"/>
  <c r="AR62" i="15"/>
  <c r="BF60" i="15"/>
  <c r="AD59" i="15"/>
  <c r="BE70" i="15"/>
  <c r="AJ68" i="15"/>
  <c r="BR65" i="15"/>
  <c r="L64" i="15"/>
  <c r="AP62" i="15"/>
  <c r="BL60" i="15"/>
  <c r="AZ59" i="15"/>
  <c r="R71" i="15"/>
  <c r="J67" i="15"/>
  <c r="H64" i="15"/>
  <c r="AO61" i="15"/>
  <c r="E60" i="15"/>
  <c r="AX58" i="15"/>
  <c r="BB57" i="15"/>
  <c r="BF56" i="15"/>
  <c r="BJ55" i="15"/>
  <c r="BN54" i="15"/>
  <c r="BR53" i="15"/>
  <c r="F53" i="15"/>
  <c r="J52" i="15"/>
  <c r="N51" i="15"/>
  <c r="AM71" i="15"/>
  <c r="AY68" i="15"/>
  <c r="F66" i="15"/>
  <c r="BC63" i="15"/>
  <c r="BB61" i="15"/>
  <c r="O60" i="15"/>
  <c r="BE58" i="15"/>
  <c r="BI57" i="15"/>
  <c r="BM56" i="15"/>
  <c r="BQ55" i="15"/>
  <c r="E55" i="15"/>
  <c r="I54" i="15"/>
  <c r="M53" i="15"/>
  <c r="Q52" i="15"/>
  <c r="U51" i="15"/>
  <c r="Y50" i="15"/>
  <c r="AC49" i="15"/>
  <c r="AG48" i="15"/>
  <c r="AK47" i="15"/>
  <c r="AO46" i="15"/>
  <c r="AS45" i="15"/>
  <c r="AY70" i="15"/>
  <c r="BS67" i="15"/>
  <c r="V65" i="15"/>
  <c r="O63" i="15"/>
  <c r="U61" i="15"/>
  <c r="BD59" i="15"/>
  <c r="AM58" i="15"/>
  <c r="AQ57" i="15"/>
  <c r="AU56" i="15"/>
  <c r="AY55" i="15"/>
  <c r="BC54" i="15"/>
  <c r="BG53" i="15"/>
  <c r="BK52" i="15"/>
  <c r="BO51" i="15"/>
  <c r="BS50" i="15"/>
  <c r="G50" i="15"/>
  <c r="K49" i="15"/>
  <c r="O48" i="15"/>
  <c r="S47" i="15"/>
  <c r="W46" i="15"/>
  <c r="AA45" i="15"/>
  <c r="AI68" i="15"/>
  <c r="AB64" i="15"/>
  <c r="R61" i="15"/>
  <c r="BJ58" i="15"/>
  <c r="AB57" i="15"/>
  <c r="BK55" i="15"/>
  <c r="AB54" i="15"/>
  <c r="BI52" i="15"/>
  <c r="Z51" i="15"/>
  <c r="BR49" i="15"/>
  <c r="AZ48" i="15"/>
  <c r="AH47" i="15"/>
  <c r="R46" i="15"/>
  <c r="F45" i="15"/>
  <c r="J44" i="15"/>
  <c r="N43" i="15"/>
  <c r="R42" i="15"/>
  <c r="V41" i="15"/>
  <c r="Z40" i="15"/>
  <c r="AD39" i="15"/>
  <c r="AH38" i="15"/>
  <c r="BI68" i="15"/>
  <c r="AX64" i="15"/>
  <c r="AJ61" i="15"/>
  <c r="J59" i="15"/>
  <c r="AN57" i="15"/>
  <c r="E56" i="15"/>
  <c r="AL54" i="15"/>
  <c r="D53" i="15"/>
  <c r="AM51" i="15"/>
  <c r="K50" i="15"/>
  <c r="BI48" i="15"/>
  <c r="AR47" i="15"/>
  <c r="AA46" i="15"/>
  <c r="M45" i="15"/>
  <c r="Q44" i="15"/>
  <c r="U43" i="15"/>
  <c r="Y42" i="15"/>
  <c r="AC41" i="15"/>
  <c r="AG40" i="15"/>
  <c r="AK39" i="15"/>
  <c r="AO38" i="15"/>
  <c r="AS37" i="15"/>
  <c r="AW36" i="15"/>
  <c r="BA35" i="15"/>
  <c r="BE34" i="15"/>
  <c r="BI33" i="15"/>
  <c r="BM32" i="15"/>
  <c r="BQ31" i="15"/>
  <c r="E31" i="15"/>
  <c r="I30" i="15"/>
  <c r="M29" i="15"/>
  <c r="S72" i="15"/>
  <c r="AW67" i="15"/>
  <c r="BG63" i="15"/>
  <c r="BH60" i="15"/>
  <c r="AS58" i="15"/>
  <c r="J57" i="15"/>
  <c r="AR55" i="15"/>
  <c r="K54" i="15"/>
  <c r="AR52" i="15"/>
  <c r="I51" i="15"/>
  <c r="BC49" i="15"/>
  <c r="AK48" i="15"/>
  <c r="T47" i="15"/>
  <c r="BS45" i="15"/>
  <c r="AL15" i="15"/>
  <c r="BN23" i="15"/>
  <c r="N12" i="15"/>
  <c r="BR25" i="15"/>
  <c r="AJ31" i="15"/>
  <c r="AX27" i="15"/>
  <c r="BJ71" i="15"/>
  <c r="X72" i="15"/>
  <c r="AF70" i="15"/>
  <c r="AN68" i="15"/>
  <c r="AV66" i="15"/>
  <c r="BK72" i="15"/>
  <c r="BS70" i="15"/>
  <c r="K69" i="15"/>
  <c r="S67" i="15"/>
  <c r="AI65" i="15"/>
  <c r="AP71" i="15"/>
  <c r="AD69" i="15"/>
  <c r="AL67" i="15"/>
  <c r="AH65" i="15"/>
  <c r="AX63" i="15"/>
  <c r="V62" i="15"/>
  <c r="BN71" i="15"/>
  <c r="BI69" i="15"/>
  <c r="BE67" i="15"/>
  <c r="AS65" i="15"/>
  <c r="E64" i="15"/>
  <c r="AK62" i="15"/>
  <c r="BL71" i="15"/>
  <c r="BQ68" i="15"/>
  <c r="E66" i="15"/>
  <c r="BK63" i="15"/>
  <c r="BI61" i="15"/>
  <c r="AA60" i="15"/>
  <c r="AS72" i="15"/>
  <c r="Z69" i="15"/>
  <c r="BH66" i="15"/>
  <c r="Z64" i="15"/>
  <c r="AH62" i="15"/>
  <c r="AX60" i="15"/>
  <c r="F59" i="15"/>
  <c r="AB70" i="15"/>
  <c r="BJ67" i="15"/>
  <c r="BB65" i="15"/>
  <c r="BR63" i="15"/>
  <c r="J62" i="15"/>
  <c r="BD60" i="15"/>
  <c r="AR59" i="15"/>
  <c r="J70" i="15"/>
  <c r="BB66" i="15"/>
  <c r="BD63" i="15"/>
  <c r="Z61" i="15"/>
  <c r="BG59" i="15"/>
  <c r="AP58" i="15"/>
  <c r="AT57" i="15"/>
  <c r="AX56" i="15"/>
  <c r="BB55" i="15"/>
  <c r="BF54" i="15"/>
  <c r="BJ53" i="15"/>
  <c r="BN52" i="15"/>
  <c r="BR51" i="15"/>
  <c r="F51" i="15"/>
  <c r="O71" i="15"/>
  <c r="AC68" i="15"/>
  <c r="AX65" i="15"/>
  <c r="AK63" i="15"/>
  <c r="AL61" i="15"/>
  <c r="D60" i="15"/>
  <c r="AW58" i="15"/>
  <c r="BA57" i="15"/>
  <c r="BE56" i="15"/>
  <c r="BI55" i="15"/>
  <c r="BM54" i="15"/>
  <c r="BQ53" i="15"/>
  <c r="E53" i="15"/>
  <c r="I52" i="15"/>
  <c r="M51" i="15"/>
  <c r="Q50" i="15"/>
  <c r="U49" i="15"/>
  <c r="Y48" i="15"/>
  <c r="AC47" i="15"/>
  <c r="AG46" i="15"/>
  <c r="AK45" i="15"/>
  <c r="V70" i="15"/>
  <c r="AS67" i="15"/>
  <c r="BO64" i="15"/>
  <c r="BP62" i="15"/>
  <c r="I61" i="15"/>
  <c r="AP59" i="15"/>
  <c r="AE58" i="15"/>
  <c r="AI57" i="15"/>
  <c r="AM56" i="15"/>
  <c r="AQ55" i="15"/>
  <c r="AU54" i="15"/>
  <c r="AY53" i="15"/>
  <c r="BC52" i="15"/>
  <c r="BG51" i="15"/>
  <c r="BK50" i="15"/>
  <c r="BO49" i="15"/>
  <c r="BS48" i="15"/>
  <c r="G48" i="15"/>
  <c r="K47" i="15"/>
  <c r="O46" i="15"/>
  <c r="AJ72" i="15"/>
  <c r="BK67" i="15"/>
  <c r="BO63" i="15"/>
  <c r="BM60" i="15"/>
  <c r="AY58" i="15"/>
  <c r="P57" i="15"/>
  <c r="AW55" i="15"/>
  <c r="N54" i="15"/>
  <c r="AV52" i="15"/>
  <c r="O51" i="15"/>
  <c r="BF49" i="15"/>
  <c r="AP48" i="15"/>
  <c r="X47" i="15"/>
  <c r="F46" i="15"/>
  <c r="BN44" i="15"/>
  <c r="BJ23" i="15"/>
  <c r="AP25" i="15"/>
  <c r="F29" i="15"/>
  <c r="AT27" i="15"/>
  <c r="M5" i="15"/>
  <c r="AV29" i="15"/>
  <c r="BB71" i="15"/>
  <c r="P72" i="15"/>
  <c r="X70" i="15"/>
  <c r="AF68" i="15"/>
  <c r="AN66" i="15"/>
  <c r="BC72" i="15"/>
  <c r="BK70" i="15"/>
  <c r="BS68" i="15"/>
  <c r="K67" i="15"/>
  <c r="AA65" i="15"/>
  <c r="AE71" i="15"/>
  <c r="R69" i="15"/>
  <c r="F67" i="15"/>
  <c r="N65" i="15"/>
  <c r="AP63" i="15"/>
  <c r="N62" i="15"/>
  <c r="BC71" i="15"/>
  <c r="AC69" i="15"/>
  <c r="AK67" i="15"/>
  <c r="AG65" i="15"/>
  <c r="BM63" i="15"/>
  <c r="AC62" i="15"/>
  <c r="M71" i="15"/>
  <c r="AO68" i="15"/>
  <c r="BI65" i="15"/>
  <c r="BA63" i="15"/>
  <c r="AY61" i="15"/>
  <c r="BS59" i="15"/>
  <c r="K72" i="15"/>
  <c r="N69" i="15"/>
  <c r="AT66" i="15"/>
  <c r="P64" i="15"/>
  <c r="BR61" i="15"/>
  <c r="AH60" i="15"/>
  <c r="BN58" i="15"/>
  <c r="L70" i="15"/>
  <c r="AT67" i="15"/>
  <c r="AN65" i="15"/>
  <c r="BH63" i="15"/>
  <c r="BP61" i="15"/>
  <c r="AV60" i="15"/>
  <c r="AJ59" i="15"/>
  <c r="BC69" i="15"/>
  <c r="AG66" i="15"/>
  <c r="AM63" i="15"/>
  <c r="M61" i="15"/>
  <c r="AV59" i="15"/>
  <c r="AH58" i="15"/>
  <c r="AL57" i="15"/>
  <c r="AP56" i="15"/>
  <c r="AT55" i="15"/>
  <c r="AX54" i="15"/>
  <c r="BB53" i="15"/>
  <c r="BF52" i="15"/>
  <c r="BJ51" i="15"/>
  <c r="BN50" i="15"/>
  <c r="BA70" i="15"/>
  <c r="E68" i="15"/>
  <c r="AC65" i="15"/>
  <c r="V63" i="15"/>
  <c r="Y61" i="15"/>
  <c r="BF59" i="15"/>
  <c r="AO58" i="15"/>
  <c r="AS57" i="15"/>
  <c r="AW56" i="15"/>
  <c r="BA55" i="15"/>
  <c r="BE54" i="15"/>
  <c r="BI53" i="15"/>
  <c r="BM52" i="15"/>
  <c r="BQ51" i="15"/>
  <c r="E51" i="15"/>
  <c r="I50" i="15"/>
  <c r="M49" i="15"/>
  <c r="Q48" i="15"/>
  <c r="U47" i="15"/>
  <c r="Y46" i="15"/>
  <c r="AC45" i="15"/>
  <c r="BQ69" i="15"/>
  <c r="X67" i="15"/>
  <c r="AY64" i="15"/>
  <c r="AX62" i="15"/>
  <c r="BK60" i="15"/>
  <c r="AC59" i="15"/>
  <c r="W58" i="15"/>
  <c r="AA57" i="15"/>
  <c r="AE56" i="15"/>
  <c r="AI55" i="15"/>
  <c r="AM54" i="15"/>
  <c r="AQ53" i="15"/>
  <c r="AU52" i="15"/>
  <c r="AY51" i="15"/>
  <c r="BC50" i="15"/>
  <c r="BG49" i="15"/>
  <c r="BK48" i="15"/>
  <c r="BO47" i="15"/>
  <c r="BS46" i="15"/>
  <c r="G46" i="15"/>
  <c r="BE71" i="15"/>
  <c r="AC67" i="15"/>
  <c r="AR63" i="15"/>
  <c r="AT60" i="15"/>
  <c r="AK58" i="15"/>
  <c r="BR56" i="15"/>
  <c r="AJ55" i="15"/>
  <c r="BS53" i="15"/>
  <c r="AJ52" i="15"/>
  <c r="BQ50" i="15"/>
  <c r="AV49" i="15"/>
  <c r="AD48" i="15"/>
  <c r="N47" i="15"/>
  <c r="BL45" i="15"/>
  <c r="BF44" i="15"/>
  <c r="BJ43" i="15"/>
  <c r="BN42" i="15"/>
  <c r="BR41" i="15"/>
  <c r="F41" i="15"/>
  <c r="J40" i="15"/>
  <c r="N39" i="15"/>
  <c r="AI72" i="15"/>
  <c r="BI67" i="15"/>
  <c r="BL63" i="15"/>
  <c r="BJ60" i="15"/>
  <c r="AV58" i="15"/>
  <c r="O57" i="15"/>
  <c r="AV55" i="15"/>
  <c r="M54" i="15"/>
  <c r="AT52" i="15"/>
  <c r="L51" i="15"/>
  <c r="BE49" i="15"/>
  <c r="AN48" i="15"/>
  <c r="W47" i="15"/>
  <c r="E46" i="15"/>
  <c r="BM44" i="15"/>
  <c r="BQ43" i="15"/>
  <c r="E43" i="15"/>
  <c r="I42" i="15"/>
  <c r="M41" i="15"/>
  <c r="Q40" i="15"/>
  <c r="U39" i="15"/>
  <c r="Y38" i="15"/>
  <c r="AC37" i="15"/>
  <c r="AG36" i="15"/>
  <c r="AK35" i="15"/>
  <c r="AO34" i="15"/>
  <c r="AS33" i="15"/>
  <c r="AW32" i="15"/>
  <c r="BA31" i="15"/>
  <c r="BE30" i="15"/>
  <c r="BI29" i="15"/>
  <c r="BM28" i="15"/>
  <c r="BP70" i="15"/>
  <c r="AQ66" i="15"/>
  <c r="BS62" i="15"/>
  <c r="T60" i="15"/>
  <c r="T58" i="15"/>
  <c r="BA56" i="15"/>
  <c r="R55" i="15"/>
  <c r="AZ53" i="15"/>
  <c r="S52" i="15"/>
  <c r="AZ50" i="15"/>
  <c r="AG49" i="15"/>
  <c r="P48" i="15"/>
  <c r="BO46" i="15"/>
  <c r="AW45" i="15"/>
  <c r="AP5" i="15"/>
  <c r="AU31" i="15"/>
  <c r="AK6" i="15"/>
  <c r="AM35" i="15"/>
  <c r="BE7" i="15"/>
  <c r="BQ38" i="15"/>
  <c r="AD71" i="15"/>
  <c r="BH71" i="15"/>
  <c r="BP69" i="15"/>
  <c r="H68" i="15"/>
  <c r="P66" i="15"/>
  <c r="AE72" i="15"/>
  <c r="AM70" i="15"/>
  <c r="AU68" i="15"/>
  <c r="BC66" i="15"/>
  <c r="S65" i="15"/>
  <c r="BH70" i="15"/>
  <c r="BN68" i="15"/>
  <c r="BJ66" i="15"/>
  <c r="BR64" i="15"/>
  <c r="AH63" i="15"/>
  <c r="BF61" i="15"/>
  <c r="AC71" i="15"/>
  <c r="Q69" i="15"/>
  <c r="Y67" i="15"/>
  <c r="W65" i="15"/>
  <c r="AO63" i="15"/>
  <c r="M62" i="15"/>
  <c r="BM70" i="15"/>
  <c r="AA68" i="15"/>
  <c r="AU65" i="15"/>
  <c r="U63" i="15"/>
  <c r="AE61" i="15"/>
  <c r="BK59" i="15"/>
  <c r="BK71" i="15"/>
  <c r="BP68" i="15"/>
  <c r="D66" i="15"/>
  <c r="BJ63" i="15"/>
  <c r="BH61" i="15"/>
  <c r="Z60" i="15"/>
  <c r="BG72" i="15"/>
  <c r="AL69" i="15"/>
  <c r="AF67" i="15"/>
  <c r="Z65" i="15"/>
  <c r="AB63" i="15"/>
  <c r="BD61" i="15"/>
  <c r="AN60" i="15"/>
  <c r="L59" i="15"/>
  <c r="AG69" i="15"/>
  <c r="K66" i="15"/>
  <c r="BF62" i="15"/>
  <c r="BQ60" i="15"/>
  <c r="AH59" i="15"/>
  <c r="Z58" i="15"/>
  <c r="AD57" i="15"/>
  <c r="AH56" i="15"/>
  <c r="AL55" i="15"/>
  <c r="AP54" i="15"/>
  <c r="AT53" i="15"/>
  <c r="AX52" i="15"/>
  <c r="BB51" i="15"/>
  <c r="BF50" i="15"/>
  <c r="AC70" i="15"/>
  <c r="BB67" i="15"/>
  <c r="G65" i="15"/>
  <c r="D63" i="15"/>
  <c r="K61" i="15"/>
  <c r="AS59" i="15"/>
  <c r="AG58" i="15"/>
  <c r="AK57" i="15"/>
  <c r="AO56" i="15"/>
  <c r="AS55" i="15"/>
  <c r="AW54" i="15"/>
  <c r="BA53" i="15"/>
  <c r="BE52" i="15"/>
  <c r="BI51" i="15"/>
  <c r="BM50" i="15"/>
  <c r="BQ49" i="15"/>
  <c r="E49" i="15"/>
  <c r="I48" i="15"/>
  <c r="M47" i="15"/>
  <c r="Q46" i="15"/>
  <c r="AW72" i="15"/>
  <c r="AU69" i="15"/>
  <c r="BP66" i="15"/>
  <c r="AG64" i="15"/>
  <c r="AG62" i="15"/>
  <c r="AZ60" i="15"/>
  <c r="Q59" i="15"/>
  <c r="O58" i="15"/>
  <c r="S57" i="15"/>
  <c r="W56" i="15"/>
  <c r="AA55" i="15"/>
  <c r="AE54" i="15"/>
  <c r="AI53" i="15"/>
  <c r="AM52" i="15"/>
  <c r="AQ51" i="15"/>
  <c r="AU50" i="15"/>
  <c r="AY49" i="15"/>
  <c r="BC48" i="15"/>
  <c r="BG47" i="15"/>
  <c r="BK46" i="15"/>
  <c r="BO45" i="15"/>
  <c r="U71" i="15"/>
  <c r="BG66" i="15"/>
  <c r="M63" i="15"/>
  <c r="W60" i="15"/>
  <c r="X58" i="15"/>
  <c r="BG56" i="15"/>
  <c r="X55" i="15"/>
  <c r="BE53" i="15"/>
  <c r="V52" i="15"/>
  <c r="BD50" i="15"/>
  <c r="AL49" i="15"/>
  <c r="T48" i="15"/>
  <c r="BR46" i="15"/>
  <c r="BB45" i="15"/>
  <c r="AX44" i="15"/>
  <c r="BB43" i="15"/>
  <c r="BF42" i="15"/>
  <c r="BJ41" i="15"/>
  <c r="BN40" i="15"/>
  <c r="BR39" i="15"/>
  <c r="F39" i="15"/>
  <c r="BA71" i="15"/>
  <c r="U67" i="15"/>
  <c r="AJ63" i="15"/>
  <c r="AS60" i="15"/>
  <c r="AJ58" i="15"/>
  <c r="BQ56" i="15"/>
  <c r="AH55" i="15"/>
  <c r="BP53" i="15"/>
  <c r="AI52" i="15"/>
  <c r="BP50" i="15"/>
  <c r="AU49" i="15"/>
  <c r="AC48" i="15"/>
  <c r="L47" i="15"/>
  <c r="BK45" i="15"/>
  <c r="BE44" i="15"/>
  <c r="BI43" i="15"/>
  <c r="BM42" i="15"/>
  <c r="BQ41" i="15"/>
  <c r="E41" i="15"/>
  <c r="I40" i="15"/>
  <c r="M39" i="15"/>
  <c r="Q38" i="15"/>
  <c r="U37" i="15"/>
  <c r="Y36" i="15"/>
  <c r="AC35" i="15"/>
  <c r="AG34" i="15"/>
  <c r="AK33" i="15"/>
  <c r="AO32" i="15"/>
  <c r="AS31" i="15"/>
  <c r="AW30" i="15"/>
  <c r="BA29" i="15"/>
  <c r="BE28" i="15"/>
  <c r="AA70" i="15"/>
  <c r="L66" i="15"/>
  <c r="AQ62" i="15"/>
  <c r="BM59" i="15"/>
  <c r="F58" i="15"/>
  <c r="AN56" i="15"/>
  <c r="G55" i="15"/>
  <c r="AN53" i="15"/>
  <c r="E52" i="15"/>
  <c r="AN50" i="15"/>
  <c r="W49" i="15"/>
  <c r="E48" i="15"/>
  <c r="BD46" i="15"/>
  <c r="AM45" i="15"/>
  <c r="BJ8" i="15"/>
  <c r="BE41" i="15"/>
  <c r="BN10" i="15"/>
  <c r="Z48" i="15"/>
  <c r="AT12" i="15"/>
  <c r="BN72" i="15"/>
  <c r="F71" i="15"/>
  <c r="AJ71" i="15"/>
  <c r="AR69" i="15"/>
  <c r="AZ67" i="15"/>
  <c r="BH65" i="15"/>
  <c r="G72" i="15"/>
  <c r="O70" i="15"/>
  <c r="W68" i="15"/>
  <c r="AE66" i="15"/>
  <c r="BS64" i="15"/>
  <c r="AT70" i="15"/>
  <c r="BB68" i="15"/>
  <c r="AZ66" i="15"/>
  <c r="AT64" i="15"/>
  <c r="R63" i="15"/>
  <c r="AX61" i="15"/>
  <c r="P71" i="15"/>
  <c r="G69" i="15"/>
  <c r="BI66" i="15"/>
  <c r="BQ64" i="15"/>
  <c r="AG63" i="15"/>
  <c r="E62" i="15"/>
  <c r="AW70" i="15"/>
  <c r="BA67" i="15"/>
  <c r="Q65" i="15"/>
  <c r="K63" i="15"/>
  <c r="W61" i="15"/>
  <c r="BC59" i="15"/>
  <c r="J71" i="15"/>
  <c r="AL68" i="15"/>
  <c r="BF65" i="15"/>
  <c r="AZ63" i="15"/>
  <c r="AV61" i="15"/>
  <c r="BR59" i="15"/>
  <c r="V72" i="15"/>
  <c r="X69" i="15"/>
  <c r="R67" i="15"/>
  <c r="J65" i="15"/>
  <c r="P63" i="15"/>
  <c r="AT61" i="15"/>
  <c r="AF60" i="15"/>
  <c r="BE72" i="15"/>
  <c r="I69" i="15"/>
  <c r="BA65" i="15"/>
  <c r="AN62" i="15"/>
  <c r="BC60" i="15"/>
  <c r="U59" i="15"/>
  <c r="R58" i="15"/>
  <c r="V57" i="15"/>
  <c r="Z56" i="15"/>
  <c r="AD55" i="15"/>
  <c r="AH54" i="15"/>
  <c r="AL53" i="15"/>
  <c r="AP52" i="15"/>
  <c r="AT51" i="15"/>
  <c r="AX50" i="15"/>
  <c r="I70" i="15"/>
  <c r="AD67" i="15"/>
  <c r="BC64" i="15"/>
  <c r="BC62" i="15"/>
  <c r="BP60" i="15"/>
  <c r="AG59" i="15"/>
  <c r="Y58" i="15"/>
  <c r="AC57" i="15"/>
  <c r="AG56" i="15"/>
  <c r="AK55" i="15"/>
  <c r="AO54" i="15"/>
  <c r="AS53" i="15"/>
  <c r="AW52" i="15"/>
  <c r="BA51" i="15"/>
  <c r="BE50" i="15"/>
  <c r="BI49" i="15"/>
  <c r="BM48" i="15"/>
  <c r="BQ47" i="15"/>
  <c r="E47" i="15"/>
  <c r="I46" i="15"/>
  <c r="T72" i="15"/>
  <c r="W69" i="15"/>
  <c r="AS66" i="15"/>
  <c r="R64" i="15"/>
  <c r="Q62" i="15"/>
  <c r="AL60" i="15"/>
  <c r="D59" i="15"/>
  <c r="G58" i="15"/>
  <c r="K57" i="15"/>
  <c r="O56" i="15"/>
  <c r="S55" i="15"/>
  <c r="W54" i="15"/>
  <c r="AA53" i="15"/>
  <c r="AE52" i="15"/>
  <c r="AI51" i="15"/>
  <c r="AM50" i="15"/>
  <c r="AQ49" i="15"/>
  <c r="AU48" i="15"/>
  <c r="AY47" i="15"/>
  <c r="BC46" i="15"/>
  <c r="BG45" i="15"/>
  <c r="AO70" i="15"/>
  <c r="V66" i="15"/>
  <c r="AY62" i="15"/>
  <c r="F60" i="15"/>
  <c r="L58" i="15"/>
  <c r="AS56" i="15"/>
  <c r="J55" i="15"/>
  <c r="AR53" i="15"/>
  <c r="K52" i="15"/>
  <c r="AR50" i="15"/>
  <c r="Z49" i="15"/>
  <c r="J48" i="15"/>
  <c r="BH46" i="15"/>
  <c r="AP45" i="15"/>
  <c r="AP44" i="15"/>
  <c r="AT43" i="15"/>
  <c r="AX42" i="15"/>
  <c r="BB41" i="15"/>
  <c r="BF40" i="15"/>
  <c r="BJ39" i="15"/>
  <c r="BN38" i="15"/>
  <c r="I71" i="15"/>
  <c r="BE66" i="15"/>
  <c r="L63" i="15"/>
  <c r="V60" i="15"/>
  <c r="V58" i="15"/>
  <c r="BD56" i="15"/>
  <c r="W55" i="15"/>
  <c r="BD53" i="15"/>
  <c r="U52" i="15"/>
  <c r="BB50" i="15"/>
  <c r="AJ49" i="15"/>
  <c r="S48" i="15"/>
  <c r="BQ46" i="15"/>
  <c r="AZ45" i="15"/>
  <c r="AW44" i="15"/>
  <c r="BA43" i="15"/>
  <c r="BE42" i="15"/>
  <c r="BI41" i="15"/>
  <c r="BM40" i="15"/>
  <c r="BQ39" i="15"/>
  <c r="E39" i="15"/>
  <c r="I38" i="15"/>
  <c r="M37" i="15"/>
  <c r="Q36" i="15"/>
  <c r="U35" i="15"/>
  <c r="Y34" i="15"/>
  <c r="AC33" i="15"/>
  <c r="AG32" i="15"/>
  <c r="AK31" i="15"/>
  <c r="AO30" i="15"/>
  <c r="AS29" i="15"/>
  <c r="AW28" i="15"/>
  <c r="BK69" i="15"/>
  <c r="AM65" i="15"/>
  <c r="P62" i="15"/>
  <c r="AQ59" i="15"/>
  <c r="BK57" i="15"/>
  <c r="AB56" i="15"/>
  <c r="BI54" i="15"/>
  <c r="Z53" i="15"/>
  <c r="BH51" i="15"/>
  <c r="AC50" i="15"/>
  <c r="L49" i="15"/>
  <c r="BK47" i="15"/>
  <c r="AS46" i="15"/>
  <c r="AB45" i="15"/>
  <c r="AL10" i="15"/>
  <c r="V14" i="15"/>
  <c r="AJ69" i="15"/>
  <c r="G70" i="15"/>
  <c r="AJ70" i="15"/>
  <c r="J63" i="15"/>
  <c r="AY66" i="15"/>
  <c r="S70" i="15"/>
  <c r="BO60" i="15"/>
  <c r="AP65" i="15"/>
  <c r="F72" i="15"/>
  <c r="F63" i="15"/>
  <c r="BF68" i="15"/>
  <c r="I59" i="15"/>
  <c r="V55" i="15"/>
  <c r="AL51" i="15"/>
  <c r="AN64" i="15"/>
  <c r="Q58" i="15"/>
  <c r="AG54" i="15"/>
  <c r="AW50" i="15"/>
  <c r="BM46" i="15"/>
  <c r="Y66" i="15"/>
  <c r="BK58" i="15"/>
  <c r="K55" i="15"/>
  <c r="AA51" i="15"/>
  <c r="AQ47" i="15"/>
  <c r="BE65" i="15"/>
  <c r="AF56" i="15"/>
  <c r="AH50" i="15"/>
  <c r="AF45" i="15"/>
  <c r="AP42" i="15"/>
  <c r="R40" i="15"/>
  <c r="BM69" i="15"/>
  <c r="BQ59" i="15"/>
  <c r="BH55" i="15"/>
  <c r="BL51" i="15"/>
  <c r="H48" i="15"/>
  <c r="E45" i="15"/>
  <c r="AO42" i="15"/>
  <c r="BI39" i="15"/>
  <c r="AK37" i="15"/>
  <c r="E35" i="15"/>
  <c r="Y32" i="15"/>
  <c r="BQ29" i="15"/>
  <c r="BG68" i="15"/>
  <c r="Y59" i="15"/>
  <c r="AF55" i="15"/>
  <c r="AH51" i="15"/>
  <c r="AZ47" i="15"/>
  <c r="BK44" i="15"/>
  <c r="BO43" i="15"/>
  <c r="BS42" i="15"/>
  <c r="G42" i="15"/>
  <c r="K41" i="15"/>
  <c r="O40" i="15"/>
  <c r="S39" i="15"/>
  <c r="W38" i="15"/>
  <c r="AA37" i="15"/>
  <c r="AE36" i="15"/>
  <c r="AI35" i="15"/>
  <c r="AM34" i="15"/>
  <c r="AQ33" i="15"/>
  <c r="AU32" i="15"/>
  <c r="AY31" i="15"/>
  <c r="BC30" i="15"/>
  <c r="BG29" i="15"/>
  <c r="BK28" i="15"/>
  <c r="BF69" i="15"/>
  <c r="AF63" i="15"/>
  <c r="M59" i="15"/>
  <c r="AV56" i="15"/>
  <c r="T54" i="15"/>
  <c r="BF51" i="15"/>
  <c r="AT49" i="15"/>
  <c r="AU47" i="15"/>
  <c r="AT45" i="15"/>
  <c r="E44" i="15"/>
  <c r="AL42" i="15"/>
  <c r="BS65" i="15"/>
  <c r="BI60" i="15"/>
  <c r="BD57" i="15"/>
  <c r="Z55" i="15"/>
  <c r="BO52" i="15"/>
  <c r="AL50" i="15"/>
  <c r="AL48" i="15"/>
  <c r="AN46" i="15"/>
  <c r="AZ44" i="15"/>
  <c r="Q43" i="15"/>
  <c r="AX41" i="15"/>
  <c r="P40" i="15"/>
  <c r="AY38" i="15"/>
  <c r="AD37" i="15"/>
  <c r="L36" i="15"/>
  <c r="BJ34" i="15"/>
  <c r="AT33" i="15"/>
  <c r="AB32" i="15"/>
  <c r="J31" i="15"/>
  <c r="BJ29" i="15"/>
  <c r="AR28" i="15"/>
  <c r="AR27" i="15"/>
  <c r="AV26" i="15"/>
  <c r="AZ25" i="15"/>
  <c r="BD24" i="15"/>
  <c r="BH23" i="15"/>
  <c r="BL22" i="15"/>
  <c r="BP21" i="15"/>
  <c r="D21" i="15"/>
  <c r="H20" i="15"/>
  <c r="L19" i="15"/>
  <c r="P18" i="15"/>
  <c r="T17" i="15"/>
  <c r="X16" i="15"/>
  <c r="AB15" i="15"/>
  <c r="AF14" i="15"/>
  <c r="AJ13" i="15"/>
  <c r="AN12" i="15"/>
  <c r="AR11" i="15"/>
  <c r="AV10" i="15"/>
  <c r="AZ9" i="15"/>
  <c r="BD8" i="15"/>
  <c r="Y69" i="15"/>
  <c r="N63" i="15"/>
  <c r="BP58" i="15"/>
  <c r="AK56" i="15"/>
  <c r="H54" i="15"/>
  <c r="AW51" i="15"/>
  <c r="AM49" i="15"/>
  <c r="AL47" i="15"/>
  <c r="AJ45" i="15"/>
  <c r="BN43" i="15"/>
  <c r="AF42" i="15"/>
  <c r="BO40" i="15"/>
  <c r="AF39" i="15"/>
  <c r="BS37" i="15"/>
  <c r="BA36" i="15"/>
  <c r="AJ35" i="15"/>
  <c r="S34" i="15"/>
  <c r="BQ32" i="15"/>
  <c r="AZ31" i="15"/>
  <c r="AI30" i="15"/>
  <c r="Q29" i="15"/>
  <c r="G28" i="15"/>
  <c r="K27" i="15"/>
  <c r="O26" i="15"/>
  <c r="S25" i="15"/>
  <c r="W24" i="15"/>
  <c r="AA23" i="15"/>
  <c r="AE22" i="15"/>
  <c r="AI21" i="15"/>
  <c r="AM20" i="15"/>
  <c r="AQ19" i="15"/>
  <c r="AU18" i="15"/>
  <c r="AY17" i="15"/>
  <c r="BC16" i="15"/>
  <c r="BG15" i="15"/>
  <c r="BK14" i="15"/>
  <c r="BO13" i="15"/>
  <c r="BS12" i="15"/>
  <c r="G12" i="15"/>
  <c r="K11" i="15"/>
  <c r="O10" i="15"/>
  <c r="S9" i="15"/>
  <c r="BQ72" i="15"/>
  <c r="BJ65" i="15"/>
  <c r="AW60" i="15"/>
  <c r="AU57" i="15"/>
  <c r="Q55" i="15"/>
  <c r="BG52" i="15"/>
  <c r="AI50" i="15"/>
  <c r="AH48" i="15"/>
  <c r="AF46" i="15"/>
  <c r="AT44" i="15"/>
  <c r="L43" i="15"/>
  <c r="R12" i="15"/>
  <c r="BR15" i="15"/>
  <c r="AB69" i="15"/>
  <c r="BO69" i="15"/>
  <c r="N70" i="15"/>
  <c r="BB62" i="15"/>
  <c r="AO66" i="15"/>
  <c r="E70" i="15"/>
  <c r="BG60" i="15"/>
  <c r="P65" i="15"/>
  <c r="X71" i="15"/>
  <c r="BL62" i="15"/>
  <c r="AD68" i="15"/>
  <c r="BO58" i="15"/>
  <c r="N55" i="15"/>
  <c r="AD51" i="15"/>
  <c r="T64" i="15"/>
  <c r="I58" i="15"/>
  <c r="Y54" i="15"/>
  <c r="AO50" i="15"/>
  <c r="BE46" i="15"/>
  <c r="BQ65" i="15"/>
  <c r="BC58" i="15"/>
  <c r="BS54" i="15"/>
  <c r="S51" i="15"/>
  <c r="AI47" i="15"/>
  <c r="R65" i="15"/>
  <c r="T56" i="15"/>
  <c r="V50" i="15"/>
  <c r="V45" i="15"/>
  <c r="AH42" i="15"/>
  <c r="BB39" i="15"/>
  <c r="AB68" i="15"/>
  <c r="AX59" i="15"/>
  <c r="I55" i="15"/>
  <c r="Y51" i="15"/>
  <c r="BM47" i="15"/>
  <c r="AO44" i="15"/>
  <c r="Q42" i="15"/>
  <c r="BA39" i="15"/>
  <c r="E37" i="15"/>
  <c r="AW34" i="15"/>
  <c r="Q32" i="15"/>
  <c r="AK29" i="15"/>
  <c r="N67" i="15"/>
  <c r="BS58" i="15"/>
  <c r="AV54" i="15"/>
  <c r="BL50" i="15"/>
  <c r="AO47" i="15"/>
  <c r="BC44" i="15"/>
  <c r="BG43" i="15"/>
  <c r="BK42" i="15"/>
  <c r="BO41" i="15"/>
  <c r="BS40" i="15"/>
  <c r="G40" i="15"/>
  <c r="K39" i="15"/>
  <c r="O38" i="15"/>
  <c r="S37" i="15"/>
  <c r="W36" i="15"/>
  <c r="AA35" i="15"/>
  <c r="AE34" i="15"/>
  <c r="AI33" i="15"/>
  <c r="AM32" i="15"/>
  <c r="AQ31" i="15"/>
  <c r="AU30" i="15"/>
  <c r="AY29" i="15"/>
  <c r="BC28" i="15"/>
  <c r="E69" i="15"/>
  <c r="BH62" i="15"/>
  <c r="BB58" i="15"/>
  <c r="AA56" i="15"/>
  <c r="BN53" i="15"/>
  <c r="AO51" i="15"/>
  <c r="AD49" i="15"/>
  <c r="AB47" i="15"/>
  <c r="Z45" i="15"/>
  <c r="BH43" i="15"/>
  <c r="U72" i="15"/>
  <c r="U65" i="15"/>
  <c r="AE60" i="15"/>
  <c r="AG57" i="15"/>
  <c r="D55" i="15"/>
  <c r="AS52" i="15"/>
  <c r="X50" i="15"/>
  <c r="V48" i="15"/>
  <c r="U46" i="15"/>
  <c r="AL44" i="15"/>
  <c r="D43" i="15"/>
  <c r="AM41" i="15"/>
  <c r="D40" i="15"/>
  <c r="AK38" i="15"/>
  <c r="R37" i="15"/>
  <c r="BR35" i="15"/>
  <c r="AZ34" i="15"/>
  <c r="AH33" i="15"/>
  <c r="R32" i="15"/>
  <c r="BP30" i="15"/>
  <c r="AX29" i="15"/>
  <c r="AH28" i="15"/>
  <c r="AJ27" i="15"/>
  <c r="AN26" i="15"/>
  <c r="AR25" i="15"/>
  <c r="AV24" i="15"/>
  <c r="AZ23" i="15"/>
  <c r="BD22" i="15"/>
  <c r="BH21" i="15"/>
  <c r="BL20" i="15"/>
  <c r="BP19" i="15"/>
  <c r="D19" i="15"/>
  <c r="H18" i="15"/>
  <c r="L17" i="15"/>
  <c r="P16" i="15"/>
  <c r="T15" i="15"/>
  <c r="X14" i="15"/>
  <c r="AB13" i="15"/>
  <c r="AF12" i="15"/>
  <c r="AJ11" i="15"/>
  <c r="AN10" i="15"/>
  <c r="AR9" i="15"/>
  <c r="AV8" i="15"/>
  <c r="AP68" i="15"/>
  <c r="AJ62" i="15"/>
  <c r="AR58" i="15"/>
  <c r="P56" i="15"/>
  <c r="BF53" i="15"/>
  <c r="AE51" i="15"/>
  <c r="T49" i="15"/>
  <c r="R47" i="15"/>
  <c r="T45" i="15"/>
  <c r="BC43" i="15"/>
  <c r="T42" i="15"/>
  <c r="BA40" i="15"/>
  <c r="R39" i="15"/>
  <c r="BH37" i="15"/>
  <c r="AQ36" i="15"/>
  <c r="Y35" i="15"/>
  <c r="H34" i="15"/>
  <c r="BG32" i="15"/>
  <c r="AO31" i="15"/>
  <c r="X30" i="15"/>
  <c r="G29" i="15"/>
  <c r="BO27" i="15"/>
  <c r="BS26" i="15"/>
  <c r="G26" i="15"/>
  <c r="K25" i="15"/>
  <c r="O24" i="15"/>
  <c r="S23" i="15"/>
  <c r="W22" i="15"/>
  <c r="AA21" i="15"/>
  <c r="AE20" i="15"/>
  <c r="AI19" i="15"/>
  <c r="AM18" i="15"/>
  <c r="AQ17" i="15"/>
  <c r="AU16" i="15"/>
  <c r="AY15" i="15"/>
  <c r="BC14" i="15"/>
  <c r="BG13" i="15"/>
  <c r="BK12" i="15"/>
  <c r="BO11" i="15"/>
  <c r="BS10" i="15"/>
  <c r="G10" i="15"/>
  <c r="K9" i="15"/>
  <c r="E72" i="15"/>
  <c r="BL64" i="15"/>
  <c r="N60" i="15"/>
  <c r="Y57" i="15"/>
  <c r="BP54" i="15"/>
  <c r="AL52" i="15"/>
  <c r="P50" i="15"/>
  <c r="N48" i="15"/>
  <c r="BL46" i="15"/>
  <c r="BF72" i="15"/>
  <c r="AR67" i="15"/>
  <c r="O68" i="15"/>
  <c r="V68" i="15"/>
  <c r="AP61" i="15"/>
  <c r="BI64" i="15"/>
  <c r="AM67" i="15"/>
  <c r="AM59" i="15"/>
  <c r="T63" i="15"/>
  <c r="J69" i="15"/>
  <c r="AK61" i="15"/>
  <c r="BE64" i="15"/>
  <c r="J58" i="15"/>
  <c r="Z54" i="15"/>
  <c r="BB72" i="15"/>
  <c r="AM62" i="15"/>
  <c r="U57" i="15"/>
  <c r="AK53" i="15"/>
  <c r="BA49" i="15"/>
  <c r="BQ45" i="15"/>
  <c r="BP63" i="15"/>
  <c r="BO57" i="15"/>
  <c r="O54" i="15"/>
  <c r="AE50" i="15"/>
  <c r="AU46" i="15"/>
  <c r="AA62" i="15"/>
  <c r="BO54" i="15"/>
  <c r="P49" i="15"/>
  <c r="AH44" i="15"/>
  <c r="J42" i="15"/>
  <c r="AT39" i="15"/>
  <c r="Q66" i="15"/>
  <c r="BI58" i="15"/>
  <c r="BL54" i="15"/>
  <c r="AQ50" i="15"/>
  <c r="AG47" i="15"/>
  <c r="AG44" i="15"/>
  <c r="BA41" i="15"/>
  <c r="AC39" i="15"/>
  <c r="BM36" i="15"/>
  <c r="Q34" i="15"/>
  <c r="BI31" i="15"/>
  <c r="AC29" i="15"/>
  <c r="F65" i="15"/>
  <c r="AF58" i="15"/>
  <c r="AJ54" i="15"/>
  <c r="S50" i="15"/>
  <c r="I47" i="15"/>
  <c r="AU44" i="15"/>
  <c r="AY43" i="15"/>
  <c r="BC42" i="15"/>
  <c r="BG41" i="15"/>
  <c r="BK40" i="15"/>
  <c r="BO39" i="15"/>
  <c r="BS38" i="15"/>
  <c r="G38" i="15"/>
  <c r="K37" i="15"/>
  <c r="O36" i="15"/>
  <c r="S35" i="15"/>
  <c r="W34" i="15"/>
  <c r="AA33" i="15"/>
  <c r="AE32" i="15"/>
  <c r="AI31" i="15"/>
  <c r="AM30" i="15"/>
  <c r="AQ29" i="15"/>
  <c r="AU28" i="15"/>
  <c r="N68" i="15"/>
  <c r="K62" i="15"/>
  <c r="AI58" i="15"/>
  <c r="H56" i="15"/>
  <c r="AV53" i="15"/>
  <c r="R51" i="15"/>
  <c r="J49" i="15"/>
  <c r="J47" i="15"/>
  <c r="O45" i="15"/>
  <c r="AV43" i="15"/>
  <c r="Y71" i="15"/>
  <c r="AI64" i="15"/>
  <c r="BL59" i="15"/>
  <c r="L57" i="15"/>
  <c r="BB54" i="15"/>
  <c r="AA52" i="15"/>
  <c r="E50" i="15"/>
  <c r="D48" i="15"/>
  <c r="D46" i="15"/>
  <c r="AA44" i="15"/>
  <c r="BH42" i="15"/>
  <c r="Y41" i="15"/>
  <c r="BF39" i="15"/>
  <c r="Z38" i="15"/>
  <c r="H37" i="15"/>
  <c r="BF35" i="15"/>
  <c r="AP34" i="15"/>
  <c r="X33" i="15"/>
  <c r="F32" i="15"/>
  <c r="BF30" i="15"/>
  <c r="AN29" i="15"/>
  <c r="X28" i="15"/>
  <c r="AB27" i="15"/>
  <c r="AF26" i="15"/>
  <c r="AJ25" i="15"/>
  <c r="AN24" i="15"/>
  <c r="AR23" i="15"/>
  <c r="AV22" i="15"/>
  <c r="AZ21" i="15"/>
  <c r="BD20" i="15"/>
  <c r="BH19" i="15"/>
  <c r="BL18" i="15"/>
  <c r="BP17" i="15"/>
  <c r="D17" i="15"/>
  <c r="H16" i="15"/>
  <c r="L15" i="15"/>
  <c r="P14" i="15"/>
  <c r="T13" i="15"/>
  <c r="X12" i="15"/>
  <c r="AB11" i="15"/>
  <c r="AF10" i="15"/>
  <c r="AJ9" i="15"/>
  <c r="AN8" i="15"/>
  <c r="AP67" i="15"/>
  <c r="BJ61" i="15"/>
  <c r="AA58" i="15"/>
  <c r="BM55" i="15"/>
  <c r="AJ53" i="15"/>
  <c r="H51" i="15"/>
  <c r="BR48" i="15"/>
  <c r="D47" i="15"/>
  <c r="H45" i="15"/>
  <c r="AO43" i="15"/>
  <c r="F42" i="15"/>
  <c r="AN40" i="15"/>
  <c r="G39" i="15"/>
  <c r="AW37" i="15"/>
  <c r="AF36" i="15"/>
  <c r="O35" i="15"/>
  <c r="BM33" i="15"/>
  <c r="AV32" i="15"/>
  <c r="AE31" i="15"/>
  <c r="M30" i="15"/>
  <c r="BL28" i="15"/>
  <c r="BG27" i="15"/>
  <c r="BK26" i="15"/>
  <c r="BO25" i="15"/>
  <c r="BS24" i="15"/>
  <c r="G24" i="15"/>
  <c r="K23" i="15"/>
  <c r="O22" i="15"/>
  <c r="S21" i="15"/>
  <c r="W20" i="15"/>
  <c r="AA19" i="15"/>
  <c r="AE18" i="15"/>
  <c r="AI17" i="15"/>
  <c r="AM16" i="15"/>
  <c r="AQ15" i="15"/>
  <c r="AU14" i="15"/>
  <c r="AY13" i="15"/>
  <c r="BC12" i="15"/>
  <c r="BG11" i="15"/>
  <c r="BK10" i="15"/>
  <c r="BO9" i="15"/>
  <c r="BS8" i="15"/>
  <c r="BO70" i="15"/>
  <c r="S64" i="15"/>
  <c r="BA59" i="15"/>
  <c r="G57" i="15"/>
  <c r="AS54" i="15"/>
  <c r="P52" i="15"/>
  <c r="BN49" i="15"/>
  <c r="BP47" i="15"/>
  <c r="BN45" i="15"/>
  <c r="U44" i="15"/>
  <c r="BB42" i="15"/>
  <c r="BL53" i="15"/>
  <c r="AX72" i="15"/>
  <c r="AJ67" i="15"/>
  <c r="G68" i="15"/>
  <c r="L68" i="15"/>
  <c r="BJ72" i="15"/>
  <c r="AK64" i="15"/>
  <c r="W67" i="15"/>
  <c r="AE59" i="15"/>
  <c r="H63" i="15"/>
  <c r="BJ68" i="15"/>
  <c r="AB61" i="15"/>
  <c r="AO64" i="15"/>
  <c r="BR57" i="15"/>
  <c r="R54" i="15"/>
  <c r="AB72" i="15"/>
  <c r="S62" i="15"/>
  <c r="M57" i="15"/>
  <c r="AC53" i="15"/>
  <c r="AS49" i="15"/>
  <c r="BI45" i="15"/>
  <c r="AY63" i="15"/>
  <c r="BG57" i="15"/>
  <c r="G54" i="15"/>
  <c r="W50" i="15"/>
  <c r="AM46" i="15"/>
  <c r="BL61" i="15"/>
  <c r="BA54" i="15"/>
  <c r="F49" i="15"/>
  <c r="Z44" i="15"/>
  <c r="AT41" i="15"/>
  <c r="V39" i="15"/>
  <c r="AW65" i="15"/>
  <c r="K58" i="15"/>
  <c r="AA54" i="15"/>
  <c r="AF50" i="15"/>
  <c r="BG46" i="15"/>
  <c r="I44" i="15"/>
  <c r="AS41" i="15"/>
  <c r="BM38" i="15"/>
  <c r="AO36" i="15"/>
  <c r="I34" i="15"/>
  <c r="AC31" i="15"/>
  <c r="E29" i="15"/>
  <c r="AQ64" i="15"/>
  <c r="AW57" i="15"/>
  <c r="BM53" i="15"/>
  <c r="H50" i="15"/>
  <c r="AI46" i="15"/>
  <c r="AM44" i="15"/>
  <c r="AQ43" i="15"/>
  <c r="AU42" i="15"/>
  <c r="AY41" i="15"/>
  <c r="BC40" i="15"/>
  <c r="BG39" i="15"/>
  <c r="BK38" i="15"/>
  <c r="BO37" i="15"/>
  <c r="BS36" i="15"/>
  <c r="G36" i="15"/>
  <c r="K35" i="15"/>
  <c r="O34" i="15"/>
  <c r="S33" i="15"/>
  <c r="W32" i="15"/>
  <c r="AA31" i="15"/>
  <c r="AE30" i="15"/>
  <c r="AI29" i="15"/>
  <c r="AM28" i="15"/>
  <c r="Q67" i="15"/>
  <c r="AR61" i="15"/>
  <c r="N58" i="15"/>
  <c r="BC55" i="15"/>
  <c r="Y53" i="15"/>
  <c r="BO50" i="15"/>
  <c r="BL48" i="15"/>
  <c r="BJ46" i="15"/>
  <c r="BQ44" i="15"/>
  <c r="AH43" i="15"/>
  <c r="U70" i="15"/>
  <c r="BI63" i="15"/>
  <c r="AI59" i="15"/>
  <c r="BI56" i="15"/>
  <c r="AF54" i="15"/>
  <c r="D52" i="15"/>
  <c r="BD49" i="15"/>
  <c r="BE47" i="15"/>
  <c r="BD45" i="15"/>
  <c r="M44" i="15"/>
  <c r="AT42" i="15"/>
  <c r="L41" i="15"/>
  <c r="AU39" i="15"/>
  <c r="N38" i="15"/>
  <c r="BN36" i="15"/>
  <c r="AV35" i="15"/>
  <c r="AD34" i="15"/>
  <c r="N33" i="15"/>
  <c r="BL31" i="15"/>
  <c r="AT30" i="15"/>
  <c r="AD29" i="15"/>
  <c r="P28" i="15"/>
  <c r="T27" i="15"/>
  <c r="X26" i="15"/>
  <c r="AB25" i="15"/>
  <c r="AF24" i="15"/>
  <c r="AJ23" i="15"/>
  <c r="AN22" i="15"/>
  <c r="AR21" i="15"/>
  <c r="AV20" i="15"/>
  <c r="AZ19" i="15"/>
  <c r="BD18" i="15"/>
  <c r="BH17" i="15"/>
  <c r="BL16" i="15"/>
  <c r="BP15" i="15"/>
  <c r="D15" i="15"/>
  <c r="H14" i="15"/>
  <c r="L13" i="15"/>
  <c r="P12" i="15"/>
  <c r="T11" i="15"/>
  <c r="X10" i="15"/>
  <c r="AB9" i="15"/>
  <c r="AF8" i="15"/>
  <c r="BN66" i="15"/>
  <c r="X61" i="15"/>
  <c r="D58" i="15"/>
  <c r="AP55" i="15"/>
  <c r="P53" i="15"/>
  <c r="BG50" i="15"/>
  <c r="BB48" i="15"/>
  <c r="BA46" i="15"/>
  <c r="BJ44" i="15"/>
  <c r="AB43" i="15"/>
  <c r="BK41" i="15"/>
  <c r="AB40" i="15"/>
  <c r="BI38" i="15"/>
  <c r="AM37" i="15"/>
  <c r="U36" i="15"/>
  <c r="D35" i="15"/>
  <c r="BC33" i="15"/>
  <c r="AK32" i="15"/>
  <c r="T31" i="15"/>
  <c r="BS29" i="15"/>
  <c r="BA28" i="15"/>
  <c r="AY27" i="15"/>
  <c r="BC26" i="15"/>
  <c r="BG25" i="15"/>
  <c r="BK24" i="15"/>
  <c r="BO23" i="15"/>
  <c r="BS22" i="15"/>
  <c r="G22" i="15"/>
  <c r="K21" i="15"/>
  <c r="O20" i="15"/>
  <c r="S19" i="15"/>
  <c r="W18" i="15"/>
  <c r="AA17" i="15"/>
  <c r="AE16" i="15"/>
  <c r="AI15" i="15"/>
  <c r="AM14" i="15"/>
  <c r="AQ13" i="15"/>
  <c r="AU12" i="15"/>
  <c r="AY11" i="15"/>
  <c r="BC10" i="15"/>
  <c r="BG9" i="15"/>
  <c r="BK8" i="15"/>
  <c r="K70" i="15"/>
  <c r="AT63" i="15"/>
  <c r="R59" i="15"/>
  <c r="AZ56" i="15"/>
  <c r="X54" i="15"/>
  <c r="BN51" i="15"/>
  <c r="AX49" i="15"/>
  <c r="AW47" i="15"/>
  <c r="AP12" i="15"/>
  <c r="BN70" i="15"/>
  <c r="AZ65" i="15"/>
  <c r="W66" i="15"/>
  <c r="AD66" i="15"/>
  <c r="AS70" i="15"/>
  <c r="Y63" i="15"/>
  <c r="E65" i="15"/>
  <c r="BJ70" i="15"/>
  <c r="AD61" i="15"/>
  <c r="BR66" i="15"/>
  <c r="H60" i="15"/>
  <c r="W62" i="15"/>
  <c r="N57" i="15"/>
  <c r="AD53" i="15"/>
  <c r="BA69" i="15"/>
  <c r="BB60" i="15"/>
  <c r="Y56" i="15"/>
  <c r="AO52" i="15"/>
  <c r="BE48" i="15"/>
  <c r="BI71" i="15"/>
  <c r="BO61" i="15"/>
  <c r="BS56" i="15"/>
  <c r="S53" i="15"/>
  <c r="AI49" i="15"/>
  <c r="AY45" i="15"/>
  <c r="AY59" i="15"/>
  <c r="AF53" i="15"/>
  <c r="BN47" i="15"/>
  <c r="BR43" i="15"/>
  <c r="AL41" i="15"/>
  <c r="BF38" i="15"/>
  <c r="Y64" i="15"/>
  <c r="BM57" i="15"/>
  <c r="AP53" i="15"/>
  <c r="BP49" i="15"/>
  <c r="AV46" i="15"/>
  <c r="AS43" i="15"/>
  <c r="U41" i="15"/>
  <c r="BE38" i="15"/>
  <c r="I36" i="15"/>
  <c r="BA33" i="15"/>
  <c r="U31" i="15"/>
  <c r="AO28" i="15"/>
  <c r="AC63" i="15"/>
  <c r="AJ57" i="15"/>
  <c r="O53" i="15"/>
  <c r="AR49" i="15"/>
  <c r="X46" i="15"/>
  <c r="AE44" i="15"/>
  <c r="AI43" i="15"/>
  <c r="AM42" i="15"/>
  <c r="AQ41" i="15"/>
  <c r="AU40" i="15"/>
  <c r="AY39" i="15"/>
  <c r="BC38" i="15"/>
  <c r="BG37" i="15"/>
  <c r="BK36" i="15"/>
  <c r="BO35" i="15"/>
  <c r="BS34" i="15"/>
  <c r="G34" i="15"/>
  <c r="K33" i="15"/>
  <c r="O32" i="15"/>
  <c r="S31" i="15"/>
  <c r="W30" i="15"/>
  <c r="AA29" i="15"/>
  <c r="AE28" i="15"/>
  <c r="AJ66" i="15"/>
  <c r="E61" i="15"/>
  <c r="BH57" i="15"/>
  <c r="AG55" i="15"/>
  <c r="H53" i="15"/>
  <c r="AT50" i="15"/>
  <c r="AS48" i="15"/>
  <c r="AR46" i="15"/>
  <c r="BD44" i="15"/>
  <c r="W43" i="15"/>
  <c r="AO69" i="15"/>
  <c r="S63" i="15"/>
  <c r="BQ58" i="15"/>
  <c r="AL56" i="15"/>
  <c r="L54" i="15"/>
  <c r="BC51" i="15"/>
  <c r="AN49" i="15"/>
  <c r="AM47" i="15"/>
  <c r="AL45" i="15"/>
  <c r="BP43" i="15"/>
  <c r="AI42" i="15"/>
  <c r="BP40" i="15"/>
  <c r="AG39" i="15"/>
  <c r="D38" i="15"/>
  <c r="BB36" i="15"/>
  <c r="AL35" i="15"/>
  <c r="T34" i="15"/>
  <c r="BR32" i="15"/>
  <c r="BB31" i="15"/>
  <c r="AJ30" i="15"/>
  <c r="R29" i="15"/>
  <c r="H28" i="15"/>
  <c r="L27" i="15"/>
  <c r="P26" i="15"/>
  <c r="T25" i="15"/>
  <c r="X24" i="15"/>
  <c r="AB23" i="15"/>
  <c r="AF22" i="15"/>
  <c r="AJ21" i="15"/>
  <c r="AN20" i="15"/>
  <c r="AR19" i="15"/>
  <c r="AV18" i="15"/>
  <c r="AZ17" i="15"/>
  <c r="BD16" i="15"/>
  <c r="BH15" i="15"/>
  <c r="BL14" i="15"/>
  <c r="BP13" i="15"/>
  <c r="D13" i="15"/>
  <c r="H12" i="15"/>
  <c r="L11" i="15"/>
  <c r="P10" i="15"/>
  <c r="T9" i="15"/>
  <c r="X8" i="15"/>
  <c r="BL65" i="15"/>
  <c r="BE60" i="15"/>
  <c r="AX57" i="15"/>
  <c r="Y55" i="15"/>
  <c r="BL52" i="15"/>
  <c r="AK50" i="15"/>
  <c r="AJ48" i="15"/>
  <c r="AJ46" i="15"/>
  <c r="AY44" i="15"/>
  <c r="P43" i="15"/>
  <c r="AW41" i="15"/>
  <c r="N40" i="15"/>
  <c r="AV38" i="15"/>
  <c r="AB37" i="15"/>
  <c r="K36" i="15"/>
  <c r="BI34" i="15"/>
  <c r="AR33" i="15"/>
  <c r="AA32" i="15"/>
  <c r="I31" i="15"/>
  <c r="BH29" i="15"/>
  <c r="AQ28" i="15"/>
  <c r="AQ27" i="15"/>
  <c r="AU26" i="15"/>
  <c r="AY25" i="15"/>
  <c r="BC24" i="15"/>
  <c r="BG23" i="15"/>
  <c r="BK22" i="15"/>
  <c r="BO21" i="15"/>
  <c r="BS20" i="15"/>
  <c r="G20" i="15"/>
  <c r="K19" i="15"/>
  <c r="O18" i="15"/>
  <c r="S17" i="15"/>
  <c r="W16" i="15"/>
  <c r="AA15" i="15"/>
  <c r="AE14" i="15"/>
  <c r="AI13" i="15"/>
  <c r="AM12" i="15"/>
  <c r="AQ11" i="15"/>
  <c r="AU10" i="15"/>
  <c r="AY9" i="15"/>
  <c r="BC8" i="15"/>
  <c r="P69" i="15"/>
  <c r="BM62" i="15"/>
  <c r="BH58" i="15"/>
  <c r="AI56" i="15"/>
  <c r="E54" i="15"/>
  <c r="AR51" i="15"/>
  <c r="AF49" i="15"/>
  <c r="AF47" i="15"/>
  <c r="AG45" i="15"/>
  <c r="BP55" i="15"/>
  <c r="AB71" i="15"/>
  <c r="BO71" i="15"/>
  <c r="BM72" i="15"/>
  <c r="AL64" i="15"/>
  <c r="BA68" i="15"/>
  <c r="AW61" i="15"/>
  <c r="BO62" i="15"/>
  <c r="Z68" i="15"/>
  <c r="BJ59" i="15"/>
  <c r="AR64" i="15"/>
  <c r="AG72" i="15"/>
  <c r="AR60" i="15"/>
  <c r="R56" i="15"/>
  <c r="AH52" i="15"/>
  <c r="G67" i="15"/>
  <c r="S59" i="15"/>
  <c r="AC55" i="15"/>
  <c r="AS51" i="15"/>
  <c r="BI47" i="15"/>
  <c r="BR68" i="15"/>
  <c r="Y60" i="15"/>
  <c r="G56" i="15"/>
  <c r="W52" i="15"/>
  <c r="AM48" i="15"/>
  <c r="F70" i="15"/>
  <c r="BN57" i="15"/>
  <c r="BM51" i="15"/>
  <c r="AX46" i="15"/>
  <c r="AD43" i="15"/>
  <c r="AX40" i="15"/>
  <c r="BR72" i="15"/>
  <c r="Z62" i="15"/>
  <c r="AR56" i="15"/>
  <c r="BH52" i="15"/>
  <c r="O49" i="15"/>
  <c r="AO45" i="15"/>
  <c r="M43" i="15"/>
  <c r="AW40" i="15"/>
  <c r="BQ37" i="15"/>
  <c r="AS35" i="15"/>
  <c r="M33" i="15"/>
  <c r="AG30" i="15"/>
  <c r="AW71" i="15"/>
  <c r="AF61" i="15"/>
  <c r="N56" i="15"/>
  <c r="AD52" i="15"/>
  <c r="BG48" i="15"/>
  <c r="S45" i="15"/>
  <c r="O44" i="15"/>
  <c r="S43" i="15"/>
  <c r="W42" i="15"/>
  <c r="AA41" i="15"/>
  <c r="AE40" i="15"/>
  <c r="AI39" i="15"/>
  <c r="AM38" i="15"/>
  <c r="AQ37" i="15"/>
  <c r="AU36" i="15"/>
  <c r="AY35" i="15"/>
  <c r="BC34" i="15"/>
  <c r="BG33" i="15"/>
  <c r="BK32" i="15"/>
  <c r="BO31" i="15"/>
  <c r="BS30" i="15"/>
  <c r="G30" i="15"/>
  <c r="K29" i="15"/>
  <c r="AX71" i="15"/>
  <c r="BH64" i="15"/>
  <c r="I60" i="15"/>
  <c r="T57" i="15"/>
  <c r="BH54" i="15"/>
  <c r="AF52" i="15"/>
  <c r="M50" i="15"/>
  <c r="L48" i="15"/>
  <c r="K46" i="15"/>
  <c r="AD44" i="15"/>
  <c r="BL42" i="15"/>
  <c r="BD67" i="15"/>
  <c r="BQ61" i="15"/>
  <c r="AB58" i="15"/>
  <c r="BN55" i="15"/>
  <c r="AM53" i="15"/>
  <c r="J51" i="15"/>
  <c r="G49" i="15"/>
  <c r="F47" i="15"/>
  <c r="I45" i="15"/>
  <c r="AP43" i="15"/>
  <c r="H42" i="15"/>
  <c r="AQ40" i="15"/>
  <c r="H39" i="15"/>
  <c r="AX37" i="15"/>
  <c r="AH36" i="15"/>
  <c r="P35" i="15"/>
  <c r="BN33" i="15"/>
  <c r="AX32" i="15"/>
  <c r="AF31" i="15"/>
  <c r="N30" i="15"/>
  <c r="BN28" i="15"/>
  <c r="BH27" i="15"/>
  <c r="BL26" i="15"/>
  <c r="BP25" i="15"/>
  <c r="D25" i="15"/>
  <c r="H24" i="15"/>
  <c r="L23" i="15"/>
  <c r="P22" i="15"/>
  <c r="T21" i="15"/>
  <c r="X20" i="15"/>
  <c r="AB19" i="15"/>
  <c r="AF18" i="15"/>
  <c r="AJ17" i="15"/>
  <c r="AN16" i="15"/>
  <c r="AR15" i="15"/>
  <c r="AV14" i="15"/>
  <c r="AZ13" i="15"/>
  <c r="BD12" i="15"/>
  <c r="BH11" i="15"/>
  <c r="BL10" i="15"/>
  <c r="BP9" i="15"/>
  <c r="D9" i="15"/>
  <c r="W71" i="15"/>
  <c r="AF64" i="15"/>
  <c r="BI59" i="15"/>
  <c r="I57" i="15"/>
  <c r="AY54" i="15"/>
  <c r="X52" i="15"/>
  <c r="D50" i="15"/>
  <c r="BS47" i="15"/>
  <c r="BR45" i="15"/>
  <c r="X44" i="15"/>
  <c r="BG42" i="15"/>
  <c r="X41" i="15"/>
  <c r="BE39" i="15"/>
  <c r="X38" i="15"/>
  <c r="G37" i="15"/>
  <c r="BE35" i="15"/>
  <c r="AN34" i="15"/>
  <c r="W33" i="15"/>
  <c r="E32" i="15"/>
  <c r="BD30" i="15"/>
  <c r="AM29" i="15"/>
  <c r="W28" i="15"/>
  <c r="AA27" i="15"/>
  <c r="AE26" i="15"/>
  <c r="AI25" i="15"/>
  <c r="AM24" i="15"/>
  <c r="AQ23" i="15"/>
  <c r="AU22" i="15"/>
  <c r="AY21" i="15"/>
  <c r="BC20" i="15"/>
  <c r="BG19" i="15"/>
  <c r="BK18" i="15"/>
  <c r="BO17" i="15"/>
  <c r="BS16" i="15"/>
  <c r="G16" i="15"/>
  <c r="K15" i="15"/>
  <c r="O14" i="15"/>
  <c r="S13" i="15"/>
  <c r="W12" i="15"/>
  <c r="AA11" i="15"/>
  <c r="AE10" i="15"/>
  <c r="AI9" i="15"/>
  <c r="AM8" i="15"/>
  <c r="AN67" i="15"/>
  <c r="AU61" i="15"/>
  <c r="S58" i="15"/>
  <c r="BF55" i="15"/>
  <c r="AG53" i="15"/>
  <c r="D51" i="15"/>
  <c r="BO48" i="15"/>
  <c r="BN46" i="15"/>
  <c r="D45" i="15"/>
  <c r="AM43" i="15"/>
  <c r="T14" i="15"/>
  <c r="T66" i="15"/>
  <c r="AR70" i="15"/>
  <c r="G62" i="15"/>
  <c r="AO60" i="15"/>
  <c r="AH71" i="15"/>
  <c r="AA49" i="15"/>
  <c r="BD47" i="15"/>
  <c r="AW62" i="15"/>
  <c r="P46" i="15"/>
  <c r="BQ35" i="15"/>
  <c r="BG61" i="15"/>
  <c r="BH45" i="15"/>
  <c r="AI41" i="15"/>
  <c r="AY37" i="15"/>
  <c r="BO33" i="15"/>
  <c r="O30" i="15"/>
  <c r="AM60" i="15"/>
  <c r="AB50" i="15"/>
  <c r="I43" i="15"/>
  <c r="U56" i="15"/>
  <c r="V47" i="15"/>
  <c r="BB40" i="15"/>
  <c r="Z35" i="15"/>
  <c r="Z30" i="15"/>
  <c r="H26" i="15"/>
  <c r="X22" i="15"/>
  <c r="AN18" i="15"/>
  <c r="BD14" i="15"/>
  <c r="D11" i="15"/>
  <c r="I65" i="15"/>
  <c r="AQ52" i="15"/>
  <c r="AK44" i="15"/>
  <c r="AJ38" i="15"/>
  <c r="AG33" i="15"/>
  <c r="AF28" i="15"/>
  <c r="AU24" i="15"/>
  <c r="BK20" i="15"/>
  <c r="K17" i="15"/>
  <c r="AA13" i="15"/>
  <c r="AQ9" i="15"/>
  <c r="AN58" i="15"/>
  <c r="Q49" i="15"/>
  <c r="AI44" i="15"/>
  <c r="P42" i="15"/>
  <c r="AY40" i="15"/>
  <c r="P39" i="15"/>
  <c r="BE37" i="15"/>
  <c r="AN36" i="15"/>
  <c r="W35" i="15"/>
  <c r="E34" i="15"/>
  <c r="BD32" i="15"/>
  <c r="AM31" i="15"/>
  <c r="AO72" i="15"/>
  <c r="S61" i="15"/>
  <c r="AO55" i="15"/>
  <c r="BA50" i="15"/>
  <c r="AZ46" i="15"/>
  <c r="Z43" i="15"/>
  <c r="BD40" i="15"/>
  <c r="AB38" i="15"/>
  <c r="AA36" i="15"/>
  <c r="Z34" i="15"/>
  <c r="Z32" i="15"/>
  <c r="AB30" i="15"/>
  <c r="AX28" i="15"/>
  <c r="Z27" i="15"/>
  <c r="J26" i="15"/>
  <c r="BH24" i="15"/>
  <c r="AP23" i="15"/>
  <c r="AJ5" i="15"/>
  <c r="AD64" i="15"/>
  <c r="AX67" i="15"/>
  <c r="AD60" i="15"/>
  <c r="H59" i="15"/>
  <c r="AT68" i="15"/>
  <c r="AE48" i="15"/>
  <c r="AL46" i="15"/>
  <c r="Q61" i="15"/>
  <c r="AE45" i="15"/>
  <c r="M35" i="15"/>
  <c r="AK60" i="15"/>
  <c r="K45" i="15"/>
  <c r="S41" i="15"/>
  <c r="AI37" i="15"/>
  <c r="AY33" i="15"/>
  <c r="BO29" i="15"/>
  <c r="AO59" i="15"/>
  <c r="BK49" i="15"/>
  <c r="AZ42" i="15"/>
  <c r="AU55" i="15"/>
  <c r="BB46" i="15"/>
  <c r="AC40" i="15"/>
  <c r="F35" i="15"/>
  <c r="D30" i="15"/>
  <c r="BH25" i="15"/>
  <c r="H22" i="15"/>
  <c r="X18" i="15"/>
  <c r="AN14" i="15"/>
  <c r="BD10" i="15"/>
  <c r="BB63" i="15"/>
  <c r="BS51" i="15"/>
  <c r="L44" i="15"/>
  <c r="M38" i="15"/>
  <c r="L33" i="15"/>
  <c r="O28" i="15"/>
  <c r="AE24" i="15"/>
  <c r="AU20" i="15"/>
  <c r="BK16" i="15"/>
  <c r="K13" i="15"/>
  <c r="AA9" i="15"/>
  <c r="BP57" i="15"/>
  <c r="AX48" i="15"/>
  <c r="H44" i="15"/>
  <c r="D42" i="15"/>
  <c r="AK40" i="15"/>
  <c r="BR38" i="15"/>
  <c r="AU37" i="15"/>
  <c r="AC36" i="15"/>
  <c r="L35" i="15"/>
  <c r="BK33" i="15"/>
  <c r="AS32" i="15"/>
  <c r="AB31" i="15"/>
  <c r="I72" i="15"/>
  <c r="U60" i="15"/>
  <c r="BQ54" i="15"/>
  <c r="R50" i="15"/>
  <c r="S46" i="15"/>
  <c r="BQ42" i="15"/>
  <c r="AI40" i="15"/>
  <c r="J38" i="15"/>
  <c r="J36" i="15"/>
  <c r="K34" i="15"/>
  <c r="J32" i="15"/>
  <c r="L30" i="15"/>
  <c r="AJ28" i="15"/>
  <c r="P27" i="15"/>
  <c r="BN25" i="15"/>
  <c r="AX24" i="15"/>
  <c r="AF23" i="15"/>
  <c r="N22" i="15"/>
  <c r="BN20" i="15"/>
  <c r="AV19" i="15"/>
  <c r="AD18" i="15"/>
  <c r="N17" i="15"/>
  <c r="BL15" i="15"/>
  <c r="AT14" i="15"/>
  <c r="AD13" i="15"/>
  <c r="L12" i="15"/>
  <c r="BF70" i="15"/>
  <c r="AI70" i="15"/>
  <c r="V61" i="15"/>
  <c r="F57" i="15"/>
  <c r="Q56" i="15"/>
  <c r="AZ61" i="15"/>
  <c r="AQ45" i="15"/>
  <c r="AL43" i="15"/>
  <c r="Z57" i="15"/>
  <c r="AK43" i="15"/>
  <c r="U33" i="15"/>
  <c r="BO56" i="15"/>
  <c r="W44" i="15"/>
  <c r="AM40" i="15"/>
  <c r="BC36" i="15"/>
  <c r="BS32" i="15"/>
  <c r="S29" i="15"/>
  <c r="AP57" i="15"/>
  <c r="AB48" i="15"/>
  <c r="AS68" i="15"/>
  <c r="BH53" i="15"/>
  <c r="W45" i="15"/>
  <c r="T39" i="15"/>
  <c r="J34" i="15"/>
  <c r="H29" i="15"/>
  <c r="L25" i="15"/>
  <c r="AB21" i="15"/>
  <c r="AR17" i="15"/>
  <c r="BH13" i="15"/>
  <c r="H10" i="15"/>
  <c r="AB60" i="15"/>
  <c r="T50" i="15"/>
  <c r="BR42" i="15"/>
  <c r="Q37" i="15"/>
  <c r="P32" i="15"/>
  <c r="AI27" i="15"/>
  <c r="AY23" i="15"/>
  <c r="BO19" i="15"/>
  <c r="O16" i="15"/>
  <c r="AE12" i="15"/>
  <c r="AU8" i="15"/>
  <c r="L56" i="15"/>
  <c r="P47" i="15"/>
  <c r="BL43" i="15"/>
  <c r="BF41" i="15"/>
  <c r="X40" i="15"/>
  <c r="BG38" i="15"/>
  <c r="AJ37" i="15"/>
  <c r="S36" i="15"/>
  <c r="BQ34" i="15"/>
  <c r="AZ33" i="15"/>
  <c r="AI32" i="15"/>
  <c r="Q31" i="15"/>
  <c r="Q70" i="15"/>
  <c r="X59" i="15"/>
  <c r="AC54" i="15"/>
  <c r="AZ49" i="15"/>
  <c r="AX45" i="15"/>
  <c r="AR42" i="15"/>
  <c r="M40" i="15"/>
  <c r="BK37" i="15"/>
  <c r="BJ35" i="15"/>
  <c r="BH33" i="15"/>
  <c r="BF31" i="15"/>
  <c r="BN29" i="15"/>
  <c r="V28" i="15"/>
  <c r="F27" i="15"/>
  <c r="BD25" i="15"/>
  <c r="AL24" i="15"/>
  <c r="V23" i="15"/>
  <c r="D22" i="15"/>
  <c r="BB20" i="15"/>
  <c r="AL19" i="15"/>
  <c r="T18" i="15"/>
  <c r="BR16" i="15"/>
  <c r="BB15" i="15"/>
  <c r="AJ14" i="15"/>
  <c r="R13" i="15"/>
  <c r="BR11" i="15"/>
  <c r="AZ10" i="15"/>
  <c r="AH9" i="15"/>
  <c r="S8" i="15"/>
  <c r="W7" i="15"/>
  <c r="AA6" i="15"/>
  <c r="AE5" i="15"/>
  <c r="BK64" i="15"/>
  <c r="W57" i="15"/>
  <c r="T71" i="15"/>
  <c r="AQ68" i="15"/>
  <c r="BB59" i="15"/>
  <c r="J56" i="15"/>
  <c r="U55" i="15"/>
  <c r="M60" i="15"/>
  <c r="AK69" i="15"/>
  <c r="F43" i="15"/>
  <c r="AD56" i="15"/>
  <c r="AW42" i="15"/>
  <c r="BE32" i="15"/>
  <c r="BS55" i="15"/>
  <c r="G44" i="15"/>
  <c r="W40" i="15"/>
  <c r="AM36" i="15"/>
  <c r="BC32" i="15"/>
  <c r="BS28" i="15"/>
  <c r="BP56" i="15"/>
  <c r="BJ47" i="15"/>
  <c r="BO66" i="15"/>
  <c r="T53" i="15"/>
  <c r="BL44" i="15"/>
  <c r="BJ38" i="15"/>
  <c r="BD33" i="15"/>
  <c r="BB28" i="15"/>
  <c r="BL24" i="15"/>
  <c r="L21" i="15"/>
  <c r="AB17" i="15"/>
  <c r="AR13" i="15"/>
  <c r="BH9" i="15"/>
  <c r="Z59" i="15"/>
  <c r="BB49" i="15"/>
  <c r="AS42" i="15"/>
  <c r="BL36" i="15"/>
  <c r="BK31" i="15"/>
  <c r="S27" i="15"/>
  <c r="AI23" i="15"/>
  <c r="AY19" i="15"/>
  <c r="BO15" i="15"/>
  <c r="O12" i="15"/>
  <c r="AE8" i="15"/>
  <c r="AN55" i="15"/>
  <c r="AY46" i="15"/>
  <c r="AX43" i="15"/>
  <c r="AU41" i="15"/>
  <c r="L40" i="15"/>
  <c r="AS38" i="15"/>
  <c r="Y37" i="15"/>
  <c r="H36" i="15"/>
  <c r="BG34" i="15"/>
  <c r="AO33" i="15"/>
  <c r="X32" i="15"/>
  <c r="G31" i="15"/>
  <c r="AK68" i="15"/>
  <c r="AQ58" i="15"/>
  <c r="BC53" i="15"/>
  <c r="R49" i="15"/>
  <c r="R45" i="15"/>
  <c r="V42" i="15"/>
  <c r="BK39" i="15"/>
  <c r="AR37" i="15"/>
  <c r="AP35" i="15"/>
  <c r="AP33" i="15"/>
  <c r="AR31" i="15"/>
  <c r="BB29" i="15"/>
  <c r="L28" i="15"/>
  <c r="BJ26" i="15"/>
  <c r="AT25" i="15"/>
  <c r="AB24" i="15"/>
  <c r="J23" i="15"/>
  <c r="BJ21" i="15"/>
  <c r="AR20" i="15"/>
  <c r="Z19" i="15"/>
  <c r="J18" i="15"/>
  <c r="BH16" i="15"/>
  <c r="AP15" i="15"/>
  <c r="Z14" i="15"/>
  <c r="H13" i="15"/>
  <c r="AR65" i="15"/>
  <c r="I63" i="15"/>
  <c r="BF66" i="15"/>
  <c r="V53" i="15"/>
  <c r="AG52" i="15"/>
  <c r="BK56" i="15"/>
  <c r="AF59" i="15"/>
  <c r="N41" i="15"/>
  <c r="AE53" i="15"/>
  <c r="BE40" i="15"/>
  <c r="BM30" i="15"/>
  <c r="BQ52" i="15"/>
  <c r="AA43" i="15"/>
  <c r="AQ39" i="15"/>
  <c r="BG35" i="15"/>
  <c r="G32" i="15"/>
  <c r="BA72" i="15"/>
  <c r="O55" i="15"/>
  <c r="AC46" i="15"/>
  <c r="AO62" i="15"/>
  <c r="AF51" i="15"/>
  <c r="BD43" i="15"/>
  <c r="BJ37" i="15"/>
  <c r="BH32" i="15"/>
  <c r="BP27" i="15"/>
  <c r="P24" i="15"/>
  <c r="AF20" i="15"/>
  <c r="AV16" i="15"/>
  <c r="BL12" i="15"/>
  <c r="L9" i="15"/>
  <c r="AF57" i="15"/>
  <c r="U48" i="15"/>
  <c r="AJ41" i="15"/>
  <c r="BP35" i="15"/>
  <c r="BO30" i="15"/>
  <c r="AM26" i="15"/>
  <c r="BC22" i="15"/>
  <c r="BS18" i="15"/>
  <c r="S15" i="15"/>
  <c r="AI11" i="15"/>
  <c r="S68" i="15"/>
  <c r="AX53" i="15"/>
  <c r="N46" i="15"/>
  <c r="Y43" i="15"/>
  <c r="AG41" i="15"/>
  <c r="BN39" i="15"/>
  <c r="AF38" i="15"/>
  <c r="O37" i="15"/>
  <c r="BM35" i="15"/>
  <c r="AV34" i="15"/>
  <c r="AE33" i="15"/>
  <c r="M32" i="15"/>
  <c r="BL30" i="15"/>
  <c r="AX66" i="15"/>
  <c r="BS57" i="15"/>
  <c r="L53" i="15"/>
  <c r="BA48" i="15"/>
  <c r="BI44" i="15"/>
  <c r="BP41" i="15"/>
  <c r="AN39" i="15"/>
  <c r="Z37" i="15"/>
  <c r="AB35" i="15"/>
  <c r="Z33" i="15"/>
  <c r="Y31" i="15"/>
  <c r="AL29" i="15"/>
  <c r="BR27" i="15"/>
  <c r="AZ26" i="15"/>
  <c r="AH25" i="15"/>
  <c r="R24" i="15"/>
  <c r="BP22" i="15"/>
  <c r="AX21" i="15"/>
  <c r="AH20" i="15"/>
  <c r="P19" i="15"/>
  <c r="BN17" i="15"/>
  <c r="AX16" i="15"/>
  <c r="AF15" i="15"/>
  <c r="N14" i="15"/>
  <c r="BN12" i="15"/>
  <c r="O66" i="15"/>
  <c r="AM64" i="15"/>
  <c r="BP59" i="15"/>
  <c r="AF69" i="15"/>
  <c r="AW48" i="15"/>
  <c r="K53" i="15"/>
  <c r="R53" i="15"/>
  <c r="AX38" i="15"/>
  <c r="Y49" i="15"/>
  <c r="AG38" i="15"/>
  <c r="AG28" i="15"/>
  <c r="BQ48" i="15"/>
  <c r="AE42" i="15"/>
  <c r="AU38" i="15"/>
  <c r="BK34" i="15"/>
  <c r="K31" i="15"/>
  <c r="AL65" i="15"/>
  <c r="BA52" i="15"/>
  <c r="AR44" i="15"/>
  <c r="AT58" i="15"/>
  <c r="V49" i="15"/>
  <c r="U42" i="15"/>
  <c r="AR36" i="15"/>
  <c r="AP31" i="15"/>
  <c r="D27" i="15"/>
  <c r="T23" i="15"/>
  <c r="AJ19" i="15"/>
  <c r="AZ15" i="15"/>
  <c r="BP11" i="15"/>
  <c r="Q72" i="15"/>
  <c r="BR54" i="15"/>
  <c r="T46" i="15"/>
  <c r="BS39" i="15"/>
  <c r="AY34" i="15"/>
  <c r="AW29" i="15"/>
  <c r="AQ25" i="15"/>
  <c r="BG21" i="15"/>
  <c r="G18" i="15"/>
  <c r="W14" i="15"/>
  <c r="AM10" i="15"/>
  <c r="AB62" i="15"/>
  <c r="X51" i="15"/>
  <c r="Q45" i="15"/>
  <c r="AQ42" i="15"/>
  <c r="H41" i="15"/>
  <c r="AO39" i="15"/>
  <c r="K38" i="15"/>
  <c r="BI36" i="15"/>
  <c r="AR35" i="15"/>
  <c r="AA34" i="15"/>
  <c r="I33" i="15"/>
  <c r="BH31" i="15"/>
  <c r="AQ30" i="15"/>
  <c r="AU63" i="15"/>
  <c r="BB56" i="15"/>
  <c r="BP51" i="15"/>
  <c r="AX47" i="15"/>
  <c r="K44" i="15"/>
  <c r="AB41" i="15"/>
  <c r="BP38" i="15"/>
  <c r="BH36" i="15"/>
  <c r="BH34" i="15"/>
  <c r="BI32" i="15"/>
  <c r="BH30" i="15"/>
  <c r="J29" i="15"/>
  <c r="AV27" i="15"/>
  <c r="AD26" i="15"/>
  <c r="N25" i="15"/>
  <c r="BL23" i="15"/>
  <c r="AT22" i="15"/>
  <c r="AD21" i="15"/>
  <c r="L20" i="15"/>
  <c r="BJ18" i="15"/>
  <c r="AA72" i="15"/>
  <c r="AU62" i="15"/>
  <c r="D72" i="15"/>
  <c r="BA66" i="15"/>
  <c r="BA47" i="15"/>
  <c r="O52" i="15"/>
  <c r="AZ51" i="15"/>
  <c r="AL70" i="15"/>
  <c r="AY48" i="15"/>
  <c r="BI37" i="15"/>
  <c r="V69" i="15"/>
  <c r="AA48" i="15"/>
  <c r="O42" i="15"/>
  <c r="AE38" i="15"/>
  <c r="AU34" i="15"/>
  <c r="BK30" i="15"/>
  <c r="J64" i="15"/>
  <c r="M52" i="15"/>
  <c r="S44" i="15"/>
  <c r="E58" i="15"/>
  <c r="BD48" i="15"/>
  <c r="BL41" i="15"/>
  <c r="V36" i="15"/>
  <c r="V31" i="15"/>
  <c r="BD26" i="15"/>
  <c r="D23" i="15"/>
  <c r="T19" i="15"/>
  <c r="AJ15" i="15"/>
  <c r="AZ11" i="15"/>
  <c r="T70" i="15"/>
  <c r="AD54" i="15"/>
  <c r="BC45" i="15"/>
  <c r="AR39" i="15"/>
  <c r="AC34" i="15"/>
  <c r="AB29" i="15"/>
  <c r="AA25" i="15"/>
  <c r="AQ21" i="15"/>
  <c r="BG17" i="15"/>
  <c r="G14" i="15"/>
  <c r="W10" i="15"/>
  <c r="P61" i="15"/>
  <c r="AY50" i="15"/>
  <c r="BH44" i="15"/>
  <c r="AC42" i="15"/>
  <c r="BJ40" i="15"/>
  <c r="AB39" i="15"/>
  <c r="BP37" i="15"/>
  <c r="AY36" i="15"/>
  <c r="AG35" i="15"/>
  <c r="P34" i="15"/>
  <c r="BO32" i="15"/>
  <c r="AW31" i="15"/>
  <c r="BH72" i="15"/>
  <c r="AE62" i="15"/>
  <c r="M56" i="15"/>
  <c r="AB51" i="15"/>
  <c r="Q47" i="15"/>
  <c r="AZ43" i="15"/>
  <c r="G41" i="15"/>
  <c r="AT38" i="15"/>
  <c r="AS36" i="15"/>
  <c r="AR34" i="15"/>
  <c r="AQ32" i="15"/>
  <c r="AP30" i="15"/>
  <c r="BJ28" i="15"/>
  <c r="AL27" i="15"/>
  <c r="T26" i="15"/>
  <c r="BR24" i="15"/>
  <c r="BB23" i="15"/>
  <c r="AJ22" i="15"/>
  <c r="R21" i="15"/>
  <c r="BR19" i="15"/>
  <c r="AZ18" i="15"/>
  <c r="AH17" i="15"/>
  <c r="R16" i="15"/>
  <c r="BP14" i="15"/>
  <c r="AX13" i="15"/>
  <c r="AH12" i="15"/>
  <c r="P11" i="15"/>
  <c r="BN9" i="15"/>
  <c r="AX8" i="15"/>
  <c r="AU7" i="15"/>
  <c r="AY6" i="15"/>
  <c r="BC5" i="15"/>
  <c r="BL69" i="15"/>
  <c r="BG71" i="15"/>
  <c r="H52" i="15"/>
  <c r="AZ70" i="15"/>
  <c r="AZ27" i="15"/>
  <c r="J41" i="15"/>
  <c r="AL66" i="15"/>
  <c r="BC35" i="15"/>
  <c r="R48" i="15"/>
  <c r="X29" i="15"/>
  <c r="H21" i="15"/>
  <c r="AL16" i="15"/>
  <c r="AN13" i="15"/>
  <c r="F11" i="15"/>
  <c r="X9" i="15"/>
  <c r="BK7" i="15"/>
  <c r="AQ6" i="15"/>
  <c r="W5" i="15"/>
  <c r="H61" i="15"/>
  <c r="BJ54" i="15"/>
  <c r="N50" i="15"/>
  <c r="L46" i="15"/>
  <c r="BO42" i="15"/>
  <c r="AF40" i="15"/>
  <c r="H38" i="15"/>
  <c r="F36" i="15"/>
  <c r="F34" i="15"/>
  <c r="H32" i="15"/>
  <c r="K30" i="15"/>
  <c r="AI28" i="15"/>
  <c r="O27" i="15"/>
  <c r="BM25" i="15"/>
  <c r="AW24" i="15"/>
  <c r="AE23" i="15"/>
  <c r="M22" i="15"/>
  <c r="BM20" i="15"/>
  <c r="AU19" i="15"/>
  <c r="AC18" i="15"/>
  <c r="M17" i="15"/>
  <c r="BK15" i="15"/>
  <c r="AS14" i="15"/>
  <c r="AC13" i="15"/>
  <c r="K12" i="15"/>
  <c r="BI10" i="15"/>
  <c r="AS9" i="15"/>
  <c r="AA8" i="15"/>
  <c r="AD7" i="15"/>
  <c r="AH6" i="15"/>
  <c r="AL5" i="15"/>
  <c r="Z66" i="15"/>
  <c r="BF57" i="15"/>
  <c r="BR52" i="15"/>
  <c r="AR48" i="15"/>
  <c r="BB44" i="15"/>
  <c r="BM41" i="15"/>
  <c r="AJ39" i="15"/>
  <c r="W37" i="15"/>
  <c r="V35" i="15"/>
  <c r="V33" i="15"/>
  <c r="W31" i="15"/>
  <c r="AR57" i="15"/>
  <c r="BS49" i="15"/>
  <c r="BS43" i="15"/>
  <c r="BL39" i="15"/>
  <c r="AD36" i="15"/>
  <c r="P33" i="15"/>
  <c r="S30" i="15"/>
  <c r="I28" i="15"/>
  <c r="AG26" i="15"/>
  <c r="BA24" i="15"/>
  <c r="G23" i="15"/>
  <c r="AE21" i="15"/>
  <c r="BA19" i="15"/>
  <c r="E18" i="15"/>
  <c r="AC16" i="15"/>
  <c r="AY14" i="15"/>
  <c r="E13" i="15"/>
  <c r="AC11" i="15"/>
  <c r="AW9" i="15"/>
  <c r="H8" i="15"/>
  <c r="BH6" i="15"/>
  <c r="AN59" i="15"/>
  <c r="AP64" i="15"/>
  <c r="AI54" i="15"/>
  <c r="Z47" i="15"/>
  <c r="K42" i="15"/>
  <c r="S38" i="15"/>
  <c r="BR34" i="15"/>
  <c r="BJ31" i="15"/>
  <c r="V29" i="15"/>
  <c r="AD27" i="15"/>
  <c r="AX25" i="15"/>
  <c r="D24" i="15"/>
  <c r="AB22" i="15"/>
  <c r="AX20" i="15"/>
  <c r="BR18" i="15"/>
  <c r="Z17" i="15"/>
  <c r="AV15" i="15"/>
  <c r="BR13" i="15"/>
  <c r="Z12" i="15"/>
  <c r="AT10" i="15"/>
  <c r="BP8" i="15"/>
  <c r="AO7" i="15"/>
  <c r="W6" i="15"/>
  <c r="E5" i="15"/>
  <c r="H57" i="15"/>
  <c r="AO49" i="15"/>
  <c r="BE43" i="15"/>
  <c r="AV39" i="15"/>
  <c r="P36" i="15"/>
  <c r="BP32" i="15"/>
  <c r="H30" i="15"/>
  <c r="BS27" i="15"/>
  <c r="Y26" i="15"/>
  <c r="AS24" i="15"/>
  <c r="BQ22" i="15"/>
  <c r="W21" i="15"/>
  <c r="AS19" i="15"/>
  <c r="BQ17" i="15"/>
  <c r="U16" i="15"/>
  <c r="AQ14" i="15"/>
  <c r="BO12" i="15"/>
  <c r="U11" i="15"/>
  <c r="AO9" i="15"/>
  <c r="D8" i="15"/>
  <c r="BB6" i="15"/>
  <c r="M66" i="15"/>
  <c r="H55" i="15"/>
  <c r="BH47" i="15"/>
  <c r="AB42" i="15"/>
  <c r="AL38" i="15"/>
  <c r="T35" i="15"/>
  <c r="K32" i="15"/>
  <c r="AG29" i="15"/>
  <c r="AM27" i="15"/>
  <c r="BI25" i="15"/>
  <c r="M24" i="15"/>
  <c r="AK22" i="15"/>
  <c r="BG20" i="15"/>
  <c r="M19" i="15"/>
  <c r="AK17" i="15"/>
  <c r="BE15" i="15"/>
  <c r="K14" i="15"/>
  <c r="AI12" i="15"/>
  <c r="BE10" i="15"/>
  <c r="I9" i="15"/>
  <c r="AV7" i="15"/>
  <c r="AD6" i="15"/>
  <c r="L5" i="15"/>
  <c r="X48" i="15"/>
  <c r="BB38" i="15"/>
  <c r="T32" i="15"/>
  <c r="AS27" i="15"/>
  <c r="U24" i="15"/>
  <c r="BO20" i="15"/>
  <c r="AO17" i="15"/>
  <c r="S14" i="15"/>
  <c r="BM10" i="15"/>
  <c r="AZ7" i="15"/>
  <c r="AN5" i="15"/>
  <c r="P51" i="15"/>
  <c r="AL40" i="15"/>
  <c r="AX33" i="15"/>
  <c r="AB28" i="15"/>
  <c r="F25" i="15"/>
  <c r="AV21" i="15"/>
  <c r="Z18" i="15"/>
  <c r="BR14" i="15"/>
  <c r="AT11" i="15"/>
  <c r="W8" i="15"/>
  <c r="BQ66" i="15"/>
  <c r="H46" i="15"/>
  <c r="AV37" i="15"/>
  <c r="P31" i="15"/>
  <c r="H27" i="15"/>
  <c r="AX23" i="15"/>
  <c r="AB20" i="15"/>
  <c r="F17" i="15"/>
  <c r="AV13" i="15"/>
  <c r="Z10" i="15"/>
  <c r="Y7" i="15"/>
  <c r="T5" i="15"/>
  <c r="H49" i="15"/>
  <c r="Y39" i="15"/>
  <c r="AZ32" i="15"/>
  <c r="BJ27" i="15"/>
  <c r="AJ24" i="15"/>
  <c r="N21" i="15"/>
  <c r="BF17" i="15"/>
  <c r="AH14" i="15"/>
  <c r="J11" i="15"/>
  <c r="BM7" i="15"/>
  <c r="AV5" i="15"/>
  <c r="AY52" i="15"/>
  <c r="P41" i="15"/>
  <c r="U34" i="15"/>
  <c r="BD28" i="15"/>
  <c r="Y25" i="15"/>
  <c r="BQ21" i="15"/>
  <c r="AS18" i="15"/>
  <c r="W15" i="15"/>
  <c r="BM11" i="15"/>
  <c r="AQ8" i="15"/>
  <c r="G6" i="15"/>
  <c r="BJ56" i="15"/>
  <c r="H43" i="15"/>
  <c r="AZ35" i="15"/>
  <c r="BD29" i="15"/>
  <c r="F26" i="15"/>
  <c r="AZ22" i="15"/>
  <c r="AD19" i="15"/>
  <c r="D16" i="15"/>
  <c r="AX12" i="15"/>
  <c r="Z9" i="15"/>
  <c r="AO6" i="15"/>
  <c r="BF13" i="15"/>
  <c r="AV9" i="15"/>
  <c r="F23" i="15"/>
  <c r="BM43" i="15"/>
  <c r="AL20" i="15"/>
  <c r="AD11" i="15"/>
  <c r="BB24" i="15"/>
  <c r="F50" i="15"/>
  <c r="AN25" i="15"/>
  <c r="BB11" i="15"/>
  <c r="J25" i="15"/>
  <c r="AU51" i="15"/>
  <c r="BO72" i="15"/>
  <c r="Y40" i="15"/>
  <c r="AQ54" i="15"/>
  <c r="BP23" i="15"/>
  <c r="AU35" i="15"/>
  <c r="J53" i="15"/>
  <c r="AK34" i="15"/>
  <c r="AJ44" i="15"/>
  <c r="BF27" i="15"/>
  <c r="V20" i="15"/>
  <c r="AB16" i="15"/>
  <c r="BB12" i="15"/>
  <c r="BJ10" i="15"/>
  <c r="N9" i="15"/>
  <c r="BC7" i="15"/>
  <c r="AI6" i="15"/>
  <c r="O5" i="15"/>
  <c r="L60" i="15"/>
  <c r="U54" i="15"/>
  <c r="AW49" i="15"/>
  <c r="AU45" i="15"/>
  <c r="AN42" i="15"/>
  <c r="K40" i="15"/>
  <c r="BF37" i="15"/>
  <c r="BH35" i="15"/>
  <c r="BF33" i="15"/>
  <c r="BE31" i="15"/>
  <c r="BM29" i="15"/>
  <c r="U28" i="15"/>
  <c r="E27" i="15"/>
  <c r="BC25" i="15"/>
  <c r="AK24" i="15"/>
  <c r="U23" i="15"/>
  <c r="BS21" i="15"/>
  <c r="BA20" i="15"/>
  <c r="AK19" i="15"/>
  <c r="S18" i="15"/>
  <c r="BQ16" i="15"/>
  <c r="BA15" i="15"/>
  <c r="AI14" i="15"/>
  <c r="Q13" i="15"/>
  <c r="BQ11" i="15"/>
  <c r="AY10" i="15"/>
  <c r="AG9" i="15"/>
  <c r="R8" i="15"/>
  <c r="V7" i="15"/>
  <c r="Z6" i="15"/>
  <c r="AD5" i="15"/>
  <c r="AU64" i="15"/>
  <c r="R57" i="15"/>
  <c r="AC52" i="15"/>
  <c r="K48" i="15"/>
  <c r="AC44" i="15"/>
  <c r="AP41" i="15"/>
  <c r="O39" i="15"/>
  <c r="F37" i="15"/>
  <c r="G35" i="15"/>
  <c r="F33" i="15"/>
  <c r="BQ70" i="15"/>
  <c r="AQ56" i="15"/>
  <c r="X49" i="15"/>
  <c r="AG43" i="15"/>
  <c r="Z39" i="15"/>
  <c r="BS35" i="15"/>
  <c r="BA32" i="15"/>
  <c r="BP29" i="15"/>
  <c r="BK27" i="15"/>
  <c r="Q26" i="15"/>
  <c r="AO24" i="15"/>
  <c r="BI22" i="15"/>
  <c r="O21" i="15"/>
  <c r="AM19" i="15"/>
  <c r="BI17" i="15"/>
  <c r="M16" i="15"/>
  <c r="AK14" i="15"/>
  <c r="BG12" i="15"/>
  <c r="M11" i="15"/>
  <c r="AK9" i="15"/>
  <c r="BN7" i="15"/>
  <c r="AV6" i="15"/>
  <c r="U58" i="15"/>
  <c r="BG62" i="15"/>
  <c r="AB53" i="15"/>
  <c r="AH46" i="15"/>
  <c r="AO41" i="15"/>
  <c r="BL37" i="15"/>
  <c r="AT34" i="15"/>
  <c r="AG31" i="15"/>
  <c r="BR28" i="15"/>
  <c r="N27" i="15"/>
  <c r="AL25" i="15"/>
  <c r="BF23" i="15"/>
  <c r="L22" i="15"/>
  <c r="AJ20" i="15"/>
  <c r="BF18" i="15"/>
  <c r="J17" i="15"/>
  <c r="AH15" i="15"/>
  <c r="BD13" i="15"/>
  <c r="J12" i="15"/>
  <c r="AH10" i="15"/>
  <c r="BB8" i="15"/>
  <c r="AC7" i="15"/>
  <c r="M6" i="15"/>
  <c r="AT69" i="15"/>
  <c r="V56" i="15"/>
  <c r="BH48" i="15"/>
  <c r="J43" i="15"/>
  <c r="J39" i="15"/>
  <c r="BB35" i="15"/>
  <c r="AR32" i="15"/>
  <c r="BE29" i="15"/>
  <c r="BC27" i="15"/>
  <c r="K26" i="15"/>
  <c r="AG24" i="15"/>
  <c r="BA22" i="15"/>
  <c r="I21" i="15"/>
  <c r="AE19" i="15"/>
  <c r="BA17" i="15"/>
  <c r="I16" i="15"/>
  <c r="AC14" i="15"/>
  <c r="AY12" i="15"/>
  <c r="G11" i="15"/>
  <c r="AC9" i="15"/>
  <c r="BH7" i="15"/>
  <c r="AR6" i="15"/>
  <c r="I64" i="15"/>
  <c r="D54" i="15"/>
  <c r="BP46" i="15"/>
  <c r="BH41" i="15"/>
  <c r="L38" i="15"/>
  <c r="BN34" i="15"/>
  <c r="AV31" i="15"/>
  <c r="O29" i="15"/>
  <c r="W27" i="15"/>
  <c r="AU25" i="15"/>
  <c r="BQ23" i="15"/>
  <c r="U22" i="15"/>
  <c r="AS20" i="15"/>
  <c r="BO18" i="15"/>
  <c r="U17" i="15"/>
  <c r="AS15" i="15"/>
  <c r="BM13" i="15"/>
  <c r="S12" i="15"/>
  <c r="AQ10" i="15"/>
  <c r="BM8" i="15"/>
  <c r="AJ7" i="15"/>
  <c r="T6" i="15"/>
  <c r="BH68" i="15"/>
  <c r="AP46" i="15"/>
  <c r="BM37" i="15"/>
  <c r="AH31" i="15"/>
  <c r="Q27" i="15"/>
  <c r="BI23" i="15"/>
  <c r="AK20" i="15"/>
  <c r="O17" i="15"/>
  <c r="BE13" i="15"/>
  <c r="AI10" i="15"/>
  <c r="AF7" i="15"/>
  <c r="Y5" i="15"/>
  <c r="AH49" i="15"/>
  <c r="AP39" i="15"/>
  <c r="BN32" i="15"/>
  <c r="BN27" i="15"/>
  <c r="AR24" i="15"/>
  <c r="V21" i="15"/>
  <c r="BL17" i="15"/>
  <c r="AP14" i="15"/>
  <c r="R11" i="15"/>
  <c r="BQ7" i="15"/>
  <c r="AC61" i="15"/>
  <c r="AV44" i="15"/>
  <c r="BJ36" i="15"/>
  <c r="AL30" i="15"/>
  <c r="AT26" i="15"/>
  <c r="X23" i="15"/>
  <c r="BN19" i="15"/>
  <c r="AR16" i="15"/>
  <c r="V13" i="15"/>
  <c r="BL9" i="15"/>
  <c r="BS6" i="15"/>
  <c r="H5" i="15"/>
  <c r="AJ47" i="15"/>
  <c r="AC38" i="15"/>
  <c r="BN31" i="15"/>
  <c r="AF27" i="15"/>
  <c r="J24" i="15"/>
  <c r="AZ20" i="15"/>
  <c r="AD17" i="15"/>
  <c r="F14" i="15"/>
  <c r="AX10" i="15"/>
  <c r="AQ7" i="15"/>
  <c r="AG5" i="15"/>
  <c r="AP50" i="15"/>
  <c r="T40" i="15"/>
  <c r="AJ33" i="15"/>
  <c r="S28" i="15"/>
  <c r="BM24" i="15"/>
  <c r="AO21" i="15"/>
  <c r="Q18" i="15"/>
  <c r="BI14" i="15"/>
  <c r="AM11" i="15"/>
  <c r="P8" i="15"/>
  <c r="BH5" i="15"/>
  <c r="F54" i="15"/>
  <c r="BS41" i="15"/>
  <c r="BO34" i="15"/>
  <c r="P29" i="15"/>
  <c r="AV25" i="15"/>
  <c r="V22" i="15"/>
  <c r="BP18" i="15"/>
  <c r="AT15" i="15"/>
  <c r="T12" i="15"/>
  <c r="BN8" i="15"/>
  <c r="X6" i="15"/>
  <c r="R22" i="15"/>
  <c r="X11" i="15"/>
  <c r="AZ24" i="15"/>
  <c r="BL49" i="15"/>
  <c r="R27" i="15"/>
  <c r="F13" i="15"/>
  <c r="AH26" i="15"/>
  <c r="BL58" i="15"/>
  <c r="BN37" i="15"/>
  <c r="AF13" i="15"/>
  <c r="BF26" i="15"/>
  <c r="G63" i="15"/>
  <c r="AD12" i="15"/>
  <c r="T30" i="15"/>
  <c r="AH64" i="15"/>
  <c r="Y30" i="15"/>
  <c r="BJ45" i="15"/>
  <c r="P20" i="15"/>
  <c r="AS30" i="15"/>
  <c r="AV45" i="15"/>
  <c r="T33" i="15"/>
  <c r="AV41" i="15"/>
  <c r="AP26" i="15"/>
  <c r="BF19" i="15"/>
  <c r="F16" i="15"/>
  <c r="AR12" i="15"/>
  <c r="AP10" i="15"/>
  <c r="BR8" i="15"/>
  <c r="AM7" i="15"/>
  <c r="S6" i="15"/>
  <c r="G5" i="15"/>
  <c r="P59" i="15"/>
  <c r="AW53" i="15"/>
  <c r="N49" i="15"/>
  <c r="P45" i="15"/>
  <c r="S42" i="15"/>
  <c r="BH39" i="15"/>
  <c r="AP37" i="15"/>
  <c r="AO35" i="15"/>
  <c r="AN33" i="15"/>
  <c r="AN31" i="15"/>
  <c r="AZ29" i="15"/>
  <c r="K28" i="15"/>
  <c r="BI26" i="15"/>
  <c r="AS25" i="15"/>
  <c r="AA24" i="15"/>
  <c r="I23" i="15"/>
  <c r="BI21" i="15"/>
  <c r="AQ20" i="15"/>
  <c r="Y19" i="15"/>
  <c r="I18" i="15"/>
  <c r="BG16" i="15"/>
  <c r="AO15" i="15"/>
  <c r="Y14" i="15"/>
  <c r="G13" i="15"/>
  <c r="BE11" i="15"/>
  <c r="AO10" i="15"/>
  <c r="W9" i="15"/>
  <c r="J8" i="15"/>
  <c r="N7" i="15"/>
  <c r="R6" i="15"/>
  <c r="V5" i="15"/>
  <c r="AA63" i="15"/>
  <c r="AT56" i="15"/>
  <c r="BE51" i="15"/>
  <c r="AP47" i="15"/>
  <c r="D44" i="15"/>
  <c r="W41" i="15"/>
  <c r="BL38" i="15"/>
  <c r="BF36" i="15"/>
  <c r="BD34" i="15"/>
  <c r="BB32" i="15"/>
  <c r="AW68" i="15"/>
  <c r="AZ55" i="15"/>
  <c r="AF48" i="15"/>
  <c r="BD42" i="15"/>
  <c r="BH38" i="15"/>
  <c r="AT35" i="15"/>
  <c r="AD32" i="15"/>
  <c r="AU29" i="15"/>
  <c r="AW27" i="15"/>
  <c r="BS25" i="15"/>
  <c r="Y24" i="15"/>
  <c r="AW22" i="15"/>
  <c r="BQ20" i="15"/>
  <c r="W19" i="15"/>
  <c r="AU17" i="15"/>
  <c r="BQ15" i="15"/>
  <c r="U14" i="15"/>
  <c r="AS12" i="15"/>
  <c r="BO10" i="15"/>
  <c r="U9" i="15"/>
  <c r="BD7" i="15"/>
  <c r="AL6" i="15"/>
  <c r="AH57" i="15"/>
  <c r="BA60" i="15"/>
  <c r="AB52" i="15"/>
  <c r="BE45" i="15"/>
  <c r="O41" i="15"/>
  <c r="AG37" i="15"/>
  <c r="R34" i="15"/>
  <c r="D31" i="15"/>
  <c r="AZ28" i="15"/>
  <c r="BP26" i="15"/>
  <c r="V25" i="15"/>
  <c r="AT23" i="15"/>
  <c r="BN21" i="15"/>
  <c r="T20" i="15"/>
  <c r="AR18" i="15"/>
  <c r="BN16" i="15"/>
  <c r="R15" i="15"/>
  <c r="AP13" i="15"/>
  <c r="BL11" i="15"/>
  <c r="R10" i="15"/>
  <c r="AP8" i="15"/>
  <c r="S7" i="15"/>
  <c r="BQ5" i="15"/>
  <c r="M67" i="15"/>
  <c r="P55" i="15"/>
  <c r="BR47" i="15"/>
  <c r="AJ42" i="15"/>
  <c r="AZ38" i="15"/>
  <c r="AE35" i="15"/>
  <c r="N32" i="15"/>
  <c r="AO29" i="15"/>
  <c r="AO27" i="15"/>
  <c r="BK25" i="15"/>
  <c r="S24" i="15"/>
  <c r="AO22" i="15"/>
  <c r="BI20" i="15"/>
  <c r="Q19" i="15"/>
  <c r="AM17" i="15"/>
  <c r="BI15" i="15"/>
  <c r="Q14" i="15"/>
  <c r="AK12" i="15"/>
  <c r="BG10" i="15"/>
  <c r="O9" i="15"/>
  <c r="AX7" i="15"/>
  <c r="AF6" i="15"/>
  <c r="BA61" i="15"/>
  <c r="BP52" i="15"/>
  <c r="V46" i="15"/>
  <c r="AF41" i="15"/>
  <c r="AZ37" i="15"/>
  <c r="AI34" i="15"/>
  <c r="R31" i="15"/>
  <c r="BO28" i="15"/>
  <c r="I27" i="15"/>
  <c r="AE25" i="15"/>
  <c r="BC23" i="15"/>
  <c r="I22" i="15"/>
  <c r="AC20" i="15"/>
  <c r="BA18" i="15"/>
  <c r="G17" i="15"/>
  <c r="AC15" i="15"/>
  <c r="BA13" i="15"/>
  <c r="E12" i="15"/>
  <c r="AA10" i="15"/>
  <c r="AY8" i="15"/>
  <c r="Z7" i="15"/>
  <c r="H6" i="15"/>
  <c r="H62" i="15"/>
  <c r="G45" i="15"/>
  <c r="L37" i="15"/>
  <c r="AZ30" i="15"/>
  <c r="BE26" i="15"/>
  <c r="AG23" i="15"/>
  <c r="I20" i="15"/>
  <c r="BA16" i="15"/>
  <c r="AE13" i="15"/>
  <c r="E10" i="15"/>
  <c r="J7" i="15"/>
  <c r="J5" i="15"/>
  <c r="BL47" i="15"/>
  <c r="AN38" i="15"/>
  <c r="L32" i="15"/>
  <c r="AN27" i="15"/>
  <c r="N24" i="15"/>
  <c r="BH20" i="15"/>
  <c r="AL17" i="15"/>
  <c r="L14" i="15"/>
  <c r="BF10" i="15"/>
  <c r="AW7" i="15"/>
  <c r="AV57" i="15"/>
  <c r="AJ43" i="15"/>
  <c r="D36" i="15"/>
  <c r="BR29" i="15"/>
  <c r="R26" i="15"/>
  <c r="BJ22" i="15"/>
  <c r="AN19" i="15"/>
  <c r="N16" i="15"/>
  <c r="BH12" i="15"/>
  <c r="AL9" i="15"/>
  <c r="AW6" i="15"/>
  <c r="BK65" i="15"/>
  <c r="BM45" i="15"/>
  <c r="AL37" i="15"/>
  <c r="N31" i="15"/>
  <c r="BR26" i="15"/>
  <c r="AV23" i="15"/>
  <c r="Z20" i="15"/>
  <c r="BP16" i="15"/>
  <c r="AT13" i="15"/>
  <c r="V10" i="15"/>
  <c r="U7" i="15"/>
  <c r="S5" i="15"/>
  <c r="BP48" i="15"/>
  <c r="X39" i="15"/>
  <c r="AY32" i="15"/>
  <c r="BI27" i="15"/>
  <c r="AI24" i="15"/>
  <c r="M21" i="15"/>
  <c r="BE17" i="15"/>
  <c r="AG14" i="15"/>
  <c r="I11" i="15"/>
  <c r="BL7" i="15"/>
  <c r="AS5" i="15"/>
  <c r="N52" i="15"/>
  <c r="BQ40" i="15"/>
  <c r="M34" i="15"/>
  <c r="AT28" i="15"/>
  <c r="R25" i="15"/>
  <c r="BL21" i="15"/>
  <c r="AL18" i="15"/>
  <c r="P15" i="15"/>
  <c r="BJ11" i="15"/>
  <c r="AJ8" i="15"/>
  <c r="F6" i="15"/>
  <c r="BA34" i="15"/>
  <c r="BR12" i="15"/>
  <c r="AB26" i="15"/>
  <c r="BA58" i="15"/>
  <c r="AO53" i="15"/>
  <c r="AZ14" i="15"/>
  <c r="J28" i="15"/>
  <c r="M7" i="15"/>
  <c r="U69" i="15"/>
  <c r="H15" i="15"/>
  <c r="AL28" i="15"/>
  <c r="BD15" i="15"/>
  <c r="Z52" i="15"/>
  <c r="AV51" i="15"/>
  <c r="AA61" i="15"/>
  <c r="AF16" i="15"/>
  <c r="W26" i="15"/>
  <c r="BP42" i="15"/>
  <c r="BS31" i="15"/>
  <c r="W39" i="15"/>
  <c r="X25" i="15"/>
  <c r="F19" i="15"/>
  <c r="V15" i="15"/>
  <c r="V12" i="15"/>
  <c r="AD10" i="15"/>
  <c r="BH8" i="15"/>
  <c r="AE7" i="15"/>
  <c r="K6" i="15"/>
  <c r="BM71" i="15"/>
  <c r="AL58" i="15"/>
  <c r="I53" i="15"/>
  <c r="AT48" i="15"/>
  <c r="BG44" i="15"/>
  <c r="BN41" i="15"/>
  <c r="AM39" i="15"/>
  <c r="X37" i="15"/>
  <c r="X35" i="15"/>
  <c r="Y33" i="15"/>
  <c r="X31" i="15"/>
  <c r="AJ29" i="15"/>
  <c r="BQ27" i="15"/>
  <c r="AY26" i="15"/>
  <c r="AG25" i="15"/>
  <c r="Q24" i="15"/>
  <c r="BO22" i="15"/>
  <c r="AW21" i="15"/>
  <c r="AG20" i="15"/>
  <c r="O19" i="15"/>
  <c r="BM17" i="15"/>
  <c r="AW16" i="15"/>
  <c r="AE15" i="15"/>
  <c r="M14" i="15"/>
  <c r="BM12" i="15"/>
  <c r="AU11" i="15"/>
  <c r="AC10" i="15"/>
  <c r="M9" i="15"/>
  <c r="BR7" i="15"/>
  <c r="F7" i="15"/>
  <c r="J6" i="15"/>
  <c r="N5" i="15"/>
  <c r="I62" i="15"/>
  <c r="D56" i="15"/>
  <c r="Q51" i="15"/>
  <c r="H47" i="15"/>
  <c r="AU43" i="15"/>
  <c r="BR40" i="15"/>
  <c r="AQ38" i="15"/>
  <c r="AL36" i="15"/>
  <c r="AL34" i="15"/>
  <c r="AN32" i="15"/>
  <c r="AO65" i="15"/>
  <c r="AT54" i="15"/>
  <c r="AN47" i="15"/>
  <c r="X42" i="15"/>
  <c r="AD38" i="15"/>
  <c r="Q35" i="15"/>
  <c r="BP31" i="15"/>
  <c r="AE29" i="15"/>
  <c r="AG27" i="15"/>
  <c r="BE25" i="15"/>
  <c r="K24" i="15"/>
  <c r="AG22" i="15"/>
  <c r="BE20" i="15"/>
  <c r="I19" i="15"/>
  <c r="AE17" i="15"/>
  <c r="BC15" i="15"/>
  <c r="I14" i="15"/>
  <c r="AC12" i="15"/>
  <c r="BA10" i="15"/>
  <c r="G9" i="15"/>
  <c r="AR7" i="15"/>
  <c r="AQ70" i="15"/>
  <c r="AC56" i="15"/>
  <c r="AK59" i="15"/>
  <c r="AJ51" i="15"/>
  <c r="BR44" i="15"/>
  <c r="AS40" i="15"/>
  <c r="BR36" i="15"/>
  <c r="BJ33" i="15"/>
  <c r="AY30" i="15"/>
  <c r="AD28" i="15"/>
  <c r="BB26" i="15"/>
  <c r="H25" i="15"/>
  <c r="AD23" i="15"/>
  <c r="BB21" i="15"/>
  <c r="F20" i="15"/>
  <c r="AB18" i="15"/>
  <c r="AZ16" i="15"/>
  <c r="F15" i="15"/>
  <c r="Z13" i="15"/>
  <c r="AX11" i="15"/>
  <c r="D10" i="15"/>
  <c r="Z8" i="15"/>
  <c r="I7" i="15"/>
  <c r="BG5" i="15"/>
  <c r="AE64" i="15"/>
  <c r="P54" i="15"/>
  <c r="Y47" i="15"/>
  <c r="E42" i="15"/>
  <c r="R38" i="15"/>
  <c r="BP34" i="15"/>
  <c r="BC31" i="15"/>
  <c r="T29" i="15"/>
  <c r="AC27" i="15"/>
  <c r="AW25" i="15"/>
  <c r="BS23" i="15"/>
  <c r="AA22" i="15"/>
  <c r="AW20" i="15"/>
  <c r="BQ18" i="15"/>
  <c r="Y17" i="15"/>
  <c r="AU15" i="15"/>
  <c r="BQ13" i="15"/>
  <c r="Y12" i="15"/>
  <c r="AS10" i="15"/>
  <c r="BO8" i="15"/>
  <c r="AN7" i="15"/>
  <c r="V6" i="15"/>
  <c r="AG60" i="15"/>
  <c r="L52" i="15"/>
  <c r="AD45" i="15"/>
  <c r="BL40" i="15"/>
  <c r="V37" i="15"/>
  <c r="L34" i="15"/>
  <c r="BN30" i="15"/>
  <c r="AS28" i="15"/>
  <c r="BM26" i="15"/>
  <c r="Q25" i="15"/>
  <c r="AM23" i="15"/>
  <c r="BK21" i="15"/>
  <c r="Q20" i="15"/>
  <c r="AK18" i="15"/>
  <c r="BI16" i="15"/>
  <c r="O15" i="15"/>
  <c r="AK13" i="15"/>
  <c r="BI11" i="15"/>
  <c r="M10" i="15"/>
  <c r="AI8" i="15"/>
  <c r="P7" i="15"/>
  <c r="BN5" i="15"/>
  <c r="AC58" i="15"/>
  <c r="BK43" i="15"/>
  <c r="T36" i="15"/>
  <c r="P30" i="15"/>
  <c r="AA26" i="15"/>
  <c r="E23" i="15"/>
  <c r="AW19" i="15"/>
  <c r="Y16" i="15"/>
  <c r="BQ12" i="15"/>
  <c r="AU9" i="15"/>
  <c r="BD6" i="15"/>
  <c r="BN67" i="15"/>
  <c r="Z46" i="15"/>
  <c r="BB37" i="15"/>
  <c r="Z31" i="15"/>
  <c r="J27" i="15"/>
  <c r="BD23" i="15"/>
  <c r="AD20" i="15"/>
  <c r="H17" i="15"/>
  <c r="BB13" i="15"/>
  <c r="AB10" i="15"/>
  <c r="AA7" i="15"/>
  <c r="L55" i="15"/>
  <c r="AA42" i="15"/>
  <c r="R35" i="15"/>
  <c r="AF29" i="15"/>
  <c r="BF25" i="15"/>
  <c r="AH22" i="15"/>
  <c r="J19" i="15"/>
  <c r="H9" i="15"/>
  <c r="AC6" i="15"/>
  <c r="AJ60" i="15"/>
  <c r="AQ44" i="15"/>
  <c r="AZ36" i="15"/>
  <c r="AH30" i="15"/>
  <c r="AR26" i="15"/>
  <c r="R23" i="15"/>
  <c r="BL19" i="15"/>
  <c r="AP16" i="15"/>
  <c r="P13" i="15"/>
  <c r="BJ9" i="15"/>
  <c r="BQ6" i="15"/>
  <c r="D5" i="15"/>
  <c r="AD47" i="15"/>
  <c r="T38" i="15"/>
  <c r="BM31" i="15"/>
  <c r="AE27" i="15"/>
  <c r="I24" i="15"/>
  <c r="AY20" i="15"/>
  <c r="AC17" i="15"/>
  <c r="E14" i="15"/>
  <c r="AW10" i="15"/>
  <c r="AP7" i="15"/>
  <c r="AF5" i="15"/>
  <c r="AA50" i="15"/>
  <c r="E40" i="15"/>
  <c r="AB33" i="15"/>
  <c r="N28" i="15"/>
  <c r="BF24" i="15"/>
  <c r="AH21" i="15"/>
  <c r="L18" i="15"/>
  <c r="BB14" i="15"/>
  <c r="AF11" i="15"/>
  <c r="M8" i="15"/>
  <c r="BF5" i="15"/>
  <c r="BF46" i="15"/>
  <c r="AX14" i="15"/>
  <c r="F28" i="15"/>
  <c r="L10" i="15"/>
  <c r="Z5" i="15"/>
  <c r="AD16" i="15"/>
  <c r="BF16" i="15"/>
  <c r="AB5" i="15"/>
  <c r="BB16" i="15"/>
  <c r="BB30" i="15"/>
  <c r="AK51" i="15"/>
  <c r="K43" i="15"/>
  <c r="BH50" i="15"/>
  <c r="AV12" i="15"/>
  <c r="AM22" i="15"/>
  <c r="T41" i="15"/>
  <c r="BA30" i="15"/>
  <c r="J37" i="15"/>
  <c r="F24" i="15"/>
  <c r="AP18" i="15"/>
  <c r="J15" i="15"/>
  <c r="BF11" i="15"/>
  <c r="T10" i="15"/>
  <c r="AL8" i="15"/>
  <c r="O7" i="15"/>
  <c r="BS5" i="15"/>
  <c r="Q68" i="15"/>
  <c r="BL57" i="15"/>
  <c r="AK52" i="15"/>
  <c r="M48" i="15"/>
  <c r="AF44" i="15"/>
  <c r="AR41" i="15"/>
  <c r="Q39" i="15"/>
  <c r="I37" i="15"/>
  <c r="H35" i="15"/>
  <c r="G33" i="15"/>
  <c r="F31" i="15"/>
  <c r="W29" i="15"/>
  <c r="BE27" i="15"/>
  <c r="AO26" i="15"/>
  <c r="W25" i="15"/>
  <c r="E24" i="15"/>
  <c r="BE22" i="15"/>
  <c r="AM21" i="15"/>
  <c r="U20" i="15"/>
  <c r="E19" i="15"/>
  <c r="BC17" i="15"/>
  <c r="AK16" i="15"/>
  <c r="U15" i="15"/>
  <c r="BS13" i="15"/>
  <c r="BA12" i="15"/>
  <c r="AK11" i="15"/>
  <c r="S10" i="15"/>
  <c r="BQ8" i="15"/>
  <c r="BJ7" i="15"/>
  <c r="BN6" i="15"/>
  <c r="BR5" i="15"/>
  <c r="F5" i="15"/>
  <c r="BS60" i="15"/>
  <c r="AE55" i="15"/>
  <c r="AS50" i="15"/>
  <c r="AQ46" i="15"/>
  <c r="T43" i="15"/>
  <c r="AV40" i="15"/>
  <c r="V38" i="15"/>
  <c r="X36" i="15"/>
  <c r="V34" i="15"/>
  <c r="U32" i="15"/>
  <c r="X63" i="15"/>
  <c r="BK53" i="15"/>
  <c r="BI46" i="15"/>
  <c r="BD41" i="15"/>
  <c r="BR37" i="15"/>
  <c r="BB34" i="15"/>
  <c r="AT31" i="15"/>
  <c r="L29" i="15"/>
  <c r="U27" i="15"/>
  <c r="AO25" i="15"/>
  <c r="BM23" i="15"/>
  <c r="S22" i="15"/>
  <c r="AO20" i="15"/>
  <c r="BM18" i="15"/>
  <c r="Q17" i="15"/>
  <c r="AM15" i="15"/>
  <c r="BK13" i="15"/>
  <c r="Q12" i="15"/>
  <c r="AK10" i="15"/>
  <c r="BI8" i="15"/>
  <c r="AH7" i="15"/>
  <c r="AO67" i="15"/>
  <c r="AB55" i="15"/>
  <c r="P58" i="15"/>
  <c r="AJ50" i="15"/>
  <c r="AB44" i="15"/>
  <c r="S40" i="15"/>
  <c r="AV36" i="15"/>
  <c r="AF33" i="15"/>
  <c r="AD30" i="15"/>
  <c r="R28" i="15"/>
  <c r="AL26" i="15"/>
  <c r="BJ24" i="15"/>
  <c r="P23" i="15"/>
  <c r="AL21" i="15"/>
  <c r="BJ19" i="15"/>
  <c r="N18" i="15"/>
  <c r="AJ16" i="15"/>
  <c r="BH14" i="15"/>
  <c r="N13" i="15"/>
  <c r="AH11" i="15"/>
  <c r="BF9" i="15"/>
  <c r="O8" i="15"/>
  <c r="BM6" i="15"/>
  <c r="AW5" i="15"/>
  <c r="AV62" i="15"/>
  <c r="X53" i="15"/>
  <c r="AD46" i="15"/>
  <c r="AN41" i="15"/>
  <c r="BC37" i="15"/>
  <c r="AS34" i="15"/>
  <c r="AD31" i="15"/>
  <c r="BQ28" i="15"/>
  <c r="M27" i="15"/>
  <c r="AK25" i="15"/>
  <c r="BE23" i="15"/>
  <c r="K22" i="15"/>
  <c r="AI20" i="15"/>
  <c r="BE18" i="15"/>
  <c r="I17" i="15"/>
  <c r="AG15" i="15"/>
  <c r="BC13" i="15"/>
  <c r="I12" i="15"/>
  <c r="AG10" i="15"/>
  <c r="BA8" i="15"/>
  <c r="AB7" i="15"/>
  <c r="L6" i="15"/>
  <c r="BD58" i="15"/>
  <c r="G51" i="15"/>
  <c r="BA44" i="15"/>
  <c r="AJ40" i="15"/>
  <c r="BO36" i="15"/>
  <c r="AW33" i="15"/>
  <c r="AR30" i="15"/>
  <c r="AA28" i="15"/>
  <c r="AW26" i="15"/>
  <c r="E25" i="15"/>
  <c r="Y23" i="15"/>
  <c r="AU21" i="15"/>
  <c r="BS19" i="15"/>
  <c r="Y18" i="15"/>
  <c r="AS16" i="15"/>
  <c r="BQ14" i="15"/>
  <c r="W13" i="15"/>
  <c r="AS11" i="15"/>
  <c r="BQ9" i="15"/>
  <c r="V8" i="15"/>
  <c r="D7" i="15"/>
  <c r="BD5" i="15"/>
  <c r="BD55" i="15"/>
  <c r="AY42" i="15"/>
  <c r="AH35" i="15"/>
  <c r="AR29" i="15"/>
  <c r="BQ25" i="15"/>
  <c r="AQ22" i="15"/>
  <c r="U19" i="15"/>
  <c r="BM15" i="15"/>
  <c r="AO12" i="15"/>
  <c r="Q9" i="15"/>
  <c r="AJ6" i="15"/>
  <c r="AS61" i="15"/>
  <c r="BO44" i="15"/>
  <c r="BP36" i="15"/>
  <c r="AV30" i="15"/>
  <c r="AX26" i="15"/>
  <c r="Z23" i="15"/>
  <c r="D20" i="15"/>
  <c r="AT16" i="15"/>
  <c r="X13" i="15"/>
  <c r="BR9" i="15"/>
  <c r="E7" i="15"/>
  <c r="BJ52" i="15"/>
  <c r="AE41" i="15"/>
  <c r="AH34" i="15"/>
  <c r="BH28" i="15"/>
  <c r="AD25" i="15"/>
  <c r="F22" i="15"/>
  <c r="AX18" i="15"/>
  <c r="Z15" i="15"/>
  <c r="D12" i="15"/>
  <c r="AT8" i="15"/>
  <c r="N6" i="15"/>
  <c r="AM57" i="15"/>
  <c r="AF43" i="15"/>
  <c r="BN35" i="15"/>
  <c r="BL29" i="15"/>
  <c r="N26" i="15"/>
  <c r="BH22" i="15"/>
  <c r="AH19" i="15"/>
  <c r="L16" i="15"/>
  <c r="BF12" i="15"/>
  <c r="AF9" i="15"/>
  <c r="AU6" i="15"/>
  <c r="AK65" i="15"/>
  <c r="BF45" i="15"/>
  <c r="AH37" i="15"/>
  <c r="L31" i="15"/>
  <c r="BQ26" i="15"/>
  <c r="AU23" i="15"/>
  <c r="Y20" i="15"/>
  <c r="BO16" i="15"/>
  <c r="AS13" i="15"/>
  <c r="U10" i="15"/>
  <c r="T7" i="15"/>
  <c r="R5" i="15"/>
  <c r="BF48" i="15"/>
  <c r="I39" i="15"/>
  <c r="AJ32" i="15"/>
  <c r="BB27" i="15"/>
  <c r="AD24" i="15"/>
  <c r="F21" i="15"/>
  <c r="AX17" i="15"/>
  <c r="AB14" i="15"/>
  <c r="BR10" i="15"/>
  <c r="BG7" i="15"/>
  <c r="AQ5" i="15"/>
  <c r="U5" i="15"/>
  <c r="Z16" i="15"/>
  <c r="R30" i="15"/>
  <c r="AJ18" i="15"/>
  <c r="BM5" i="15"/>
  <c r="F18" i="15"/>
  <c r="Q33" i="15"/>
  <c r="BH26" i="15"/>
  <c r="D6" i="15"/>
  <c r="AH18" i="15"/>
  <c r="BP33" i="15"/>
  <c r="BO55" i="15"/>
  <c r="AA39" i="15"/>
  <c r="AE43" i="15"/>
  <c r="BL8" i="15"/>
  <c r="BC18" i="15"/>
  <c r="BC39" i="15"/>
  <c r="BM64" i="15"/>
  <c r="I35" i="15"/>
  <c r="BF22" i="15"/>
  <c r="BD17" i="15"/>
  <c r="BF14" i="15"/>
  <c r="AV11" i="15"/>
  <c r="J10" i="15"/>
  <c r="AB8" i="15"/>
  <c r="G7" i="15"/>
  <c r="BK5" i="15"/>
  <c r="AK66" i="15"/>
  <c r="AY56" i="15"/>
  <c r="BK51" i="15"/>
  <c r="AV47" i="15"/>
  <c r="F44" i="15"/>
  <c r="Z41" i="15"/>
  <c r="BO38" i="15"/>
  <c r="BG36" i="15"/>
  <c r="BF34" i="15"/>
  <c r="BF32" i="15"/>
  <c r="BG30" i="15"/>
  <c r="I29" i="15"/>
  <c r="AU27" i="15"/>
  <c r="AC26" i="15"/>
  <c r="M25" i="15"/>
  <c r="BK23" i="15"/>
  <c r="AS22" i="15"/>
  <c r="AC21" i="15"/>
  <c r="K20" i="15"/>
  <c r="BI18" i="15"/>
  <c r="AS17" i="15"/>
  <c r="AA16" i="15"/>
  <c r="I15" i="15"/>
  <c r="BI13" i="15"/>
  <c r="AQ12" i="15"/>
  <c r="Y11" i="15"/>
  <c r="I10" i="15"/>
  <c r="BG8" i="15"/>
  <c r="BB7" i="15"/>
  <c r="BF6" i="15"/>
  <c r="BJ5" i="15"/>
  <c r="AK71" i="15"/>
  <c r="G60" i="15"/>
  <c r="BG54" i="15"/>
  <c r="J50" i="15"/>
  <c r="J46" i="15"/>
  <c r="BJ42" i="15"/>
  <c r="AD40" i="15"/>
  <c r="F38" i="15"/>
  <c r="E36" i="15"/>
  <c r="D34" i="15"/>
  <c r="D32" i="15"/>
  <c r="AG61" i="15"/>
  <c r="BB52" i="15"/>
  <c r="BP45" i="15"/>
  <c r="R41" i="15"/>
  <c r="AT37" i="15"/>
  <c r="AF34" i="15"/>
  <c r="O31" i="15"/>
  <c r="BG28" i="15"/>
  <c r="G27" i="15"/>
  <c r="AC25" i="15"/>
  <c r="AW23" i="15"/>
  <c r="E22" i="15"/>
  <c r="AA20" i="15"/>
  <c r="AW18" i="15"/>
  <c r="E17" i="15"/>
  <c r="Y15" i="15"/>
  <c r="AU13" i="15"/>
  <c r="BS11" i="15"/>
  <c r="Y10" i="15"/>
  <c r="AS8" i="15"/>
  <c r="X7" i="15"/>
  <c r="Y65" i="15"/>
  <c r="AK54" i="15"/>
  <c r="Q57" i="15"/>
  <c r="BH49" i="15"/>
  <c r="BF43" i="15"/>
  <c r="AW39" i="15"/>
  <c r="R36" i="15"/>
  <c r="D33" i="15"/>
  <c r="J30" i="15"/>
  <c r="D28" i="15"/>
  <c r="Z26" i="15"/>
  <c r="AT24" i="15"/>
  <c r="BR22" i="15"/>
  <c r="X21" i="15"/>
  <c r="AT19" i="15"/>
  <c r="BR17" i="15"/>
  <c r="V16" i="15"/>
  <c r="AR14" i="15"/>
  <c r="BP12" i="15"/>
  <c r="V11" i="15"/>
  <c r="AP9" i="15"/>
  <c r="E8" i="15"/>
  <c r="BC6" i="15"/>
  <c r="AK5" i="15"/>
  <c r="AU60" i="15"/>
  <c r="T52" i="15"/>
  <c r="AN45" i="15"/>
  <c r="I41" i="15"/>
  <c r="AF37" i="15"/>
  <c r="N34" i="15"/>
  <c r="BR30" i="15"/>
  <c r="AY28" i="15"/>
  <c r="BO26" i="15"/>
  <c r="U25" i="15"/>
  <c r="AS23" i="15"/>
  <c r="BM21" i="15"/>
  <c r="S20" i="15"/>
  <c r="AQ18" i="15"/>
  <c r="BM16" i="15"/>
  <c r="Q15" i="15"/>
  <c r="AO13" i="15"/>
  <c r="BK11" i="15"/>
  <c r="Q10" i="15"/>
  <c r="AO8" i="15"/>
  <c r="R7" i="15"/>
  <c r="BP5" i="15"/>
  <c r="BE57" i="15"/>
  <c r="Z50" i="15"/>
  <c r="P44" i="15"/>
  <c r="BP39" i="15"/>
  <c r="AJ36" i="15"/>
  <c r="R33" i="15"/>
  <c r="U30" i="15"/>
  <c r="M28" i="15"/>
  <c r="AI26" i="15"/>
  <c r="BE24" i="15"/>
  <c r="M23" i="15"/>
  <c r="AG21" i="15"/>
  <c r="BC19" i="15"/>
  <c r="K18" i="15"/>
  <c r="AG16" i="15"/>
  <c r="BA14" i="15"/>
  <c r="I13" i="15"/>
  <c r="AE11" i="15"/>
  <c r="BA9" i="15"/>
  <c r="L8" i="15"/>
  <c r="BJ6" i="15"/>
  <c r="AR5" i="15"/>
  <c r="AH53" i="15"/>
  <c r="AZ41" i="15"/>
  <c r="AX34" i="15"/>
  <c r="D29" i="15"/>
  <c r="AM25" i="15"/>
  <c r="Q22" i="15"/>
  <c r="BG18" i="15"/>
  <c r="AK15" i="15"/>
  <c r="M12" i="15"/>
  <c r="BE8" i="15"/>
  <c r="P6" i="15"/>
  <c r="H58" i="15"/>
  <c r="AR43" i="15"/>
  <c r="N36" i="15"/>
  <c r="F30" i="15"/>
  <c r="V26" i="15"/>
  <c r="BN22" i="15"/>
  <c r="AP19" i="15"/>
  <c r="T16" i="15"/>
  <c r="BJ12" i="15"/>
  <c r="AN9" i="15"/>
  <c r="BA6" i="15"/>
  <c r="BR50" i="15"/>
  <c r="AA40" i="15"/>
  <c r="AV33" i="15"/>
  <c r="Z28" i="15"/>
  <c r="BP24" i="15"/>
  <c r="AT21" i="15"/>
  <c r="V18" i="15"/>
  <c r="BN14" i="15"/>
  <c r="AP11" i="15"/>
  <c r="U8" i="15"/>
  <c r="BL5" i="15"/>
  <c r="BD54" i="15"/>
  <c r="M42" i="15"/>
  <c r="N35" i="15"/>
  <c r="Z29" i="15"/>
  <c r="BB25" i="15"/>
  <c r="AD22" i="15"/>
  <c r="H19" i="15"/>
  <c r="AX15" i="15"/>
  <c r="AB12" i="15"/>
  <c r="F9" i="15"/>
  <c r="AB6" i="15"/>
  <c r="BN59" i="15"/>
  <c r="AN44" i="15"/>
  <c r="AX36" i="15"/>
  <c r="AF30" i="15"/>
  <c r="AQ26" i="15"/>
  <c r="Q23" i="15"/>
  <c r="BK19" i="15"/>
  <c r="AO16" i="15"/>
  <c r="O13" i="15"/>
  <c r="BI9" i="15"/>
  <c r="BP6" i="15"/>
  <c r="AG71" i="15"/>
  <c r="G47" i="15"/>
  <c r="P38" i="15"/>
  <c r="AX31" i="15"/>
  <c r="X27" i="15"/>
  <c r="BR23" i="15"/>
  <c r="AT20" i="15"/>
  <c r="V17" i="15"/>
  <c r="BN13" i="15"/>
  <c r="AR10" i="15"/>
  <c r="AK7" i="15"/>
  <c r="AC5" i="15"/>
  <c r="BE5" i="15"/>
  <c r="D18" i="15"/>
  <c r="O33" i="15"/>
  <c r="P25" i="15"/>
  <c r="BI6" i="15"/>
  <c r="BB19" i="15"/>
  <c r="AI36" i="15"/>
  <c r="BI40" i="15"/>
  <c r="K7" i="15"/>
  <c r="J20" i="15"/>
  <c r="N37" i="15"/>
  <c r="BC57" i="15"/>
  <c r="AQ35" i="15"/>
  <c r="AN37" i="15"/>
  <c r="BH56" i="15"/>
  <c r="BS14" i="15"/>
  <c r="U38" i="15"/>
  <c r="AE57" i="15"/>
  <c r="H33" i="15"/>
  <c r="Z22" i="15"/>
  <c r="AT17" i="15"/>
  <c r="D14" i="15"/>
  <c r="AL11" i="15"/>
  <c r="BD9" i="15"/>
  <c r="K8" i="15"/>
  <c r="BO6" i="15"/>
  <c r="AU5" i="15"/>
  <c r="AS63" i="15"/>
  <c r="K56" i="15"/>
  <c r="T51" i="15"/>
  <c r="O47" i="15"/>
  <c r="AW43" i="15"/>
  <c r="D41" i="15"/>
  <c r="AR38" i="15"/>
  <c r="AP36" i="15"/>
  <c r="AQ34" i="15"/>
  <c r="AP32" i="15"/>
  <c r="AN30" i="15"/>
  <c r="BI28" i="15"/>
  <c r="AK27" i="15"/>
  <c r="S26" i="15"/>
  <c r="BQ24" i="15"/>
  <c r="BA23" i="15"/>
  <c r="AI22" i="15"/>
  <c r="Q21" i="15"/>
  <c r="BQ19" i="15"/>
  <c r="AY18" i="15"/>
  <c r="AG17" i="15"/>
  <c r="Q16" i="15"/>
  <c r="BO14" i="15"/>
  <c r="AW13" i="15"/>
  <c r="AG12" i="15"/>
  <c r="O11" i="15"/>
  <c r="BM9" i="15"/>
  <c r="AW8" i="15"/>
  <c r="AT7" i="15"/>
  <c r="AX6" i="15"/>
  <c r="BB5" i="15"/>
  <c r="AV69" i="15"/>
  <c r="E59" i="15"/>
  <c r="S54" i="15"/>
  <c r="AP49" i="15"/>
  <c r="AR45" i="15"/>
  <c r="AK42" i="15"/>
  <c r="H40" i="15"/>
  <c r="BD37" i="15"/>
  <c r="BD35" i="15"/>
  <c r="BE33" i="15"/>
  <c r="BD31" i="15"/>
  <c r="BE59" i="15"/>
  <c r="BD51" i="15"/>
  <c r="X45" i="15"/>
  <c r="BH40" i="15"/>
  <c r="P37" i="15"/>
  <c r="BR33" i="15"/>
  <c r="BI30" i="15"/>
  <c r="AN28" i="15"/>
  <c r="BG26" i="15"/>
  <c r="O25" i="15"/>
  <c r="AK23" i="15"/>
  <c r="BE21" i="15"/>
  <c r="M20" i="15"/>
  <c r="AI18" i="15"/>
  <c r="BE16" i="15"/>
  <c r="M15" i="15"/>
  <c r="AG13" i="15"/>
  <c r="BC11" i="15"/>
  <c r="K10" i="15"/>
  <c r="AG8" i="15"/>
  <c r="L7" i="15"/>
  <c r="BK62" i="15"/>
  <c r="AK70" i="15"/>
  <c r="X56" i="15"/>
  <c r="BN48" i="15"/>
  <c r="O43" i="15"/>
  <c r="L39" i="15"/>
  <c r="BK35" i="15"/>
  <c r="AT32" i="15"/>
  <c r="BF29" i="15"/>
  <c r="BD27" i="15"/>
  <c r="L26" i="15"/>
  <c r="AH24" i="15"/>
  <c r="BB22" i="15"/>
  <c r="J21" i="15"/>
  <c r="AF19" i="15"/>
  <c r="BB17" i="15"/>
  <c r="J16" i="15"/>
  <c r="AD14" i="15"/>
  <c r="AZ12" i="15"/>
  <c r="H11" i="15"/>
  <c r="AD9" i="15"/>
  <c r="BI7" i="15"/>
  <c r="AS6" i="15"/>
  <c r="AA5" i="15"/>
  <c r="BR58" i="15"/>
  <c r="AG51" i="15"/>
  <c r="BP44" i="15"/>
  <c r="AR40" i="15"/>
  <c r="BQ36" i="15"/>
  <c r="BB33" i="15"/>
  <c r="AX30" i="15"/>
  <c r="AC28" i="15"/>
  <c r="BA26" i="15"/>
  <c r="G25" i="15"/>
  <c r="AC23" i="15"/>
  <c r="BA21" i="15"/>
  <c r="E20" i="15"/>
  <c r="AA18" i="15"/>
  <c r="AY16" i="15"/>
  <c r="E15" i="15"/>
  <c r="Y13" i="15"/>
  <c r="AW11" i="15"/>
  <c r="BS9" i="15"/>
  <c r="Y8" i="15"/>
  <c r="H7" i="15"/>
  <c r="AR72" i="15"/>
  <c r="BL56" i="15"/>
  <c r="AE49" i="15"/>
  <c r="AN43" i="15"/>
  <c r="AH39" i="15"/>
  <c r="M36" i="15"/>
  <c r="BL32" i="15"/>
  <c r="E30" i="15"/>
  <c r="BM27" i="15"/>
  <c r="U26" i="15"/>
  <c r="AQ24" i="15"/>
  <c r="BM22" i="15"/>
  <c r="U21" i="15"/>
  <c r="AO19" i="15"/>
  <c r="BK17" i="15"/>
  <c r="S16" i="15"/>
  <c r="AO14" i="15"/>
  <c r="BI12" i="15"/>
  <c r="Q11" i="15"/>
  <c r="AM9" i="15"/>
  <c r="BP7" i="15"/>
  <c r="AZ6" i="15"/>
  <c r="AH5" i="15"/>
  <c r="AP51" i="15"/>
  <c r="AT40" i="15"/>
  <c r="BL33" i="15"/>
  <c r="AK28" i="15"/>
  <c r="I25" i="15"/>
  <c r="BC21" i="15"/>
  <c r="AG18" i="15"/>
  <c r="G15" i="15"/>
  <c r="BA11" i="15"/>
  <c r="AC8" i="15"/>
  <c r="BO5" i="15"/>
  <c r="AX55" i="15"/>
  <c r="AD42" i="15"/>
  <c r="AD35" i="15"/>
  <c r="AH29" i="15"/>
  <c r="BJ25" i="15"/>
  <c r="AL22" i="15"/>
  <c r="N19" i="15"/>
  <c r="BF15" i="15"/>
  <c r="AJ12" i="15"/>
  <c r="J9" i="15"/>
  <c r="AE6" i="15"/>
  <c r="AB49" i="15"/>
  <c r="AE39" i="15"/>
  <c r="BJ32" i="15"/>
  <c r="BL27" i="15"/>
  <c r="AP24" i="15"/>
  <c r="P21" i="15"/>
  <c r="BJ17" i="15"/>
  <c r="AL14" i="15"/>
  <c r="N11" i="15"/>
  <c r="BO7" i="15"/>
  <c r="AX5" i="15"/>
  <c r="AZ52" i="15"/>
  <c r="Q41" i="15"/>
  <c r="AB34" i="15"/>
  <c r="BF28" i="15"/>
  <c r="Z25" i="15"/>
  <c r="BR21" i="15"/>
  <c r="AT18" i="15"/>
  <c r="X15" i="15"/>
  <c r="BN11" i="15"/>
  <c r="AR8" i="15"/>
  <c r="I6" i="15"/>
  <c r="D57" i="15"/>
  <c r="R43" i="15"/>
  <c r="BL35" i="15"/>
  <c r="BK29" i="15"/>
  <c r="M26" i="15"/>
  <c r="BG22" i="15"/>
  <c r="AG19" i="15"/>
  <c r="K16" i="15"/>
  <c r="BE12" i="15"/>
  <c r="AE9" i="15"/>
  <c r="AT6" i="15"/>
  <c r="K64" i="15"/>
  <c r="AH45" i="15"/>
  <c r="AE37" i="15"/>
  <c r="BQ30" i="15"/>
  <c r="BN26" i="15"/>
  <c r="AN23" i="15"/>
  <c r="R20" i="15"/>
  <c r="BJ16" i="15"/>
  <c r="AL13" i="15"/>
  <c r="N10" i="15"/>
  <c r="Q7" i="15"/>
  <c r="P5" i="15"/>
  <c r="BE6" i="15"/>
  <c r="AX19" i="15"/>
  <c r="AB36" i="15"/>
  <c r="T37" i="15"/>
  <c r="I8" i="15"/>
  <c r="AF21" i="15"/>
  <c r="BM39" i="15"/>
  <c r="BF8" i="15"/>
  <c r="AD8" i="15"/>
  <c r="BD21" i="15"/>
  <c r="BG40" i="15"/>
  <c r="AP40" i="15"/>
  <c r="BG31" i="15"/>
  <c r="AL32" i="15"/>
  <c r="BB47" i="15"/>
  <c r="S11" i="15"/>
  <c r="D37" i="15"/>
  <c r="AN52" i="15"/>
  <c r="H31" i="15"/>
  <c r="AN21" i="15"/>
  <c r="X17" i="15"/>
  <c r="BJ13" i="15"/>
  <c r="Z11" i="15"/>
  <c r="AT9" i="15"/>
  <c r="BS7" i="15"/>
  <c r="BG6" i="15"/>
  <c r="AM5" i="15"/>
  <c r="R62" i="15"/>
  <c r="AM55" i="15"/>
  <c r="AV50" i="15"/>
  <c r="AT46" i="15"/>
  <c r="X43" i="15"/>
  <c r="AZ40" i="15"/>
  <c r="AA38" i="15"/>
  <c r="Z36" i="15"/>
  <c r="X34" i="15"/>
  <c r="V32" i="15"/>
  <c r="AA30" i="15"/>
  <c r="AV28" i="15"/>
  <c r="Y27" i="15"/>
  <c r="I26" i="15"/>
  <c r="BG24" i="15"/>
  <c r="AO23" i="15"/>
  <c r="Y22" i="15"/>
  <c r="G21" i="15"/>
  <c r="BE19" i="15"/>
  <c r="AO18" i="15"/>
  <c r="W17" i="15"/>
  <c r="E16" i="15"/>
  <c r="BE14" i="15"/>
  <c r="AM13" i="15"/>
  <c r="U12" i="15"/>
  <c r="E11" i="15"/>
  <c r="BC9" i="15"/>
  <c r="AK8" i="15"/>
  <c r="AL7" i="15"/>
  <c r="AP6" i="15"/>
  <c r="AT5" i="15"/>
  <c r="D68" i="15"/>
  <c r="AD58" i="15"/>
  <c r="AU53" i="15"/>
  <c r="I49" i="15"/>
  <c r="AZ58" i="15"/>
  <c r="AS26" i="15"/>
  <c r="U13" i="15"/>
  <c r="F48" i="15"/>
  <c r="T24" i="15"/>
  <c r="BH10" i="15"/>
  <c r="F40" i="15"/>
  <c r="AK21" i="15"/>
  <c r="N8" i="15"/>
  <c r="AH32" i="15"/>
  <c r="AW17" i="15"/>
  <c r="X5" i="15"/>
  <c r="AW14" i="15"/>
  <c r="AF25" i="15"/>
  <c r="AI38" i="15"/>
  <c r="AS7" i="15"/>
  <c r="R18" i="15"/>
  <c r="Y29" i="15"/>
  <c r="AW59" i="15"/>
  <c r="J13" i="15"/>
  <c r="AX9" i="15"/>
  <c r="L45" i="15"/>
  <c r="BJ50" i="15"/>
  <c r="BO24" i="15"/>
  <c r="AO11" i="15"/>
  <c r="AV42" i="15"/>
  <c r="AP22" i="15"/>
  <c r="P9" i="15"/>
  <c r="AT36" i="15"/>
  <c r="BI19" i="15"/>
  <c r="BL6" i="15"/>
  <c r="BC29" i="15"/>
  <c r="BS15" i="15"/>
  <c r="BJ49" i="15"/>
  <c r="W11" i="15"/>
  <c r="J22" i="15"/>
  <c r="BR31" i="15"/>
  <c r="AI5" i="15"/>
  <c r="BJ14" i="15"/>
  <c r="BA25" i="15"/>
  <c r="T44" i="15"/>
  <c r="BB9" i="15"/>
  <c r="H23" i="15"/>
  <c r="N42" i="15"/>
  <c r="AS44" i="15"/>
  <c r="W23" i="15"/>
  <c r="BK9" i="15"/>
  <c r="BA38" i="15"/>
  <c r="BJ20" i="15"/>
  <c r="AY7" i="15"/>
  <c r="AD33" i="15"/>
  <c r="M18" i="15"/>
  <c r="M69" i="15"/>
  <c r="BA27" i="15"/>
  <c r="AA14" i="15"/>
  <c r="AX39" i="15"/>
  <c r="F8" i="15"/>
  <c r="BB18" i="15"/>
  <c r="AH27" i="15"/>
  <c r="BI50" i="15"/>
  <c r="AN11" i="15"/>
  <c r="AC22" i="15"/>
  <c r="AK36" i="15"/>
  <c r="BK6" i="15"/>
  <c r="N44" i="15"/>
  <c r="BD39" i="15"/>
  <c r="V40" i="15"/>
  <c r="AS21" i="15"/>
  <c r="T8" i="15"/>
  <c r="AF35" i="15"/>
  <c r="R19" i="15"/>
  <c r="AG6" i="15"/>
  <c r="AC30" i="15"/>
  <c r="AI16" i="15"/>
  <c r="BL55" i="15"/>
  <c r="E26" i="15"/>
  <c r="AW12" i="15"/>
  <c r="J33" i="15"/>
  <c r="AZ5" i="15"/>
  <c r="AD15" i="15"/>
  <c r="L24" i="15"/>
  <c r="U40" i="15"/>
  <c r="Q8" i="15"/>
  <c r="G19" i="15"/>
  <c r="V30" i="15"/>
  <c r="AO5" i="15"/>
  <c r="P17" i="15"/>
  <c r="AO37" i="15"/>
  <c r="BD36" i="15"/>
  <c r="BM19" i="15"/>
  <c r="BR6" i="15"/>
  <c r="S32" i="15"/>
  <c r="AN17" i="15"/>
  <c r="Q5" i="15"/>
  <c r="Q28" i="15"/>
  <c r="BG14" i="15"/>
  <c r="AQ48" i="15"/>
  <c r="AC24" i="15"/>
  <c r="BQ10" i="15"/>
  <c r="E28" i="15"/>
  <c r="W53" i="15"/>
  <c r="F12" i="15"/>
  <c r="BF20" i="15"/>
  <c r="AL33" i="15"/>
  <c r="BI5" i="15"/>
  <c r="AW15" i="15"/>
  <c r="AJ26" i="15"/>
  <c r="G8" i="15"/>
  <c r="F10" i="15"/>
  <c r="AN35" i="15"/>
  <c r="AU33" i="15"/>
  <c r="U18" i="15"/>
  <c r="BR60" i="15"/>
  <c r="AP29" i="15"/>
  <c r="BJ15" i="15"/>
  <c r="M58" i="15"/>
  <c r="AK26" i="15"/>
  <c r="M13" i="15"/>
  <c r="G43" i="15"/>
  <c r="AY22" i="15"/>
  <c r="Y9" i="15"/>
  <c r="AY24" i="15"/>
  <c r="AH41" i="15"/>
  <c r="AZ8" i="15"/>
  <c r="AF17" i="15"/>
  <c r="T28" i="15"/>
  <c r="AR54" i="15"/>
  <c r="AA12" i="15"/>
  <c r="N23" i="15"/>
  <c r="Z21" i="15"/>
  <c r="AH23" i="15"/>
  <c r="AM33" i="15"/>
  <c r="AK30" i="15"/>
  <c r="AQ16" i="15"/>
  <c r="AG67" i="15"/>
  <c r="AP27" i="15"/>
  <c r="R14" i="15"/>
  <c r="AD50" i="15"/>
  <c r="BI24" i="15"/>
  <c r="AG11" i="15"/>
  <c r="D39" i="15"/>
  <c r="E21" i="15"/>
  <c r="BF7" i="15"/>
  <c r="Y21" i="15"/>
  <c r="AJ34" i="15"/>
  <c r="O6" i="15"/>
  <c r="J14" i="15"/>
  <c r="BN24" i="15"/>
  <c r="L42" i="15"/>
  <c r="E9" i="15"/>
  <c r="BD19" i="15"/>
  <c r="AZ39" i="15"/>
  <c r="J45" i="15"/>
  <c r="AL31" i="15"/>
  <c r="Y28" i="15"/>
  <c r="BM14" i="15"/>
  <c r="T55" i="15"/>
  <c r="BL25" i="15"/>
  <c r="AL12" i="15"/>
  <c r="V44" i="15"/>
  <c r="O23" i="15"/>
  <c r="BE9" i="15"/>
  <c r="AX35" i="15"/>
  <c r="AC19" i="15"/>
  <c r="AN6" i="15"/>
  <c r="BS17" i="15"/>
  <c r="BP28" i="15"/>
  <c r="BF47" i="15"/>
  <c r="BB10" i="15"/>
  <c r="AP21" i="15"/>
  <c r="J35" i="15"/>
  <c r="Y6" i="15"/>
  <c r="AH16" i="15"/>
  <c r="AJ10" i="15"/>
  <c r="E63" i="15"/>
  <c r="AL63" i="15"/>
  <c r="F61" i="15"/>
  <c r="O59" i="15"/>
  <c r="AS69" i="15"/>
  <c r="U68" i="15"/>
  <c r="BN65" i="15"/>
  <c r="AI67" i="15"/>
  <c r="BL66" i="15"/>
  <c r="J72" i="15"/>
  <c r="AP28" i="15"/>
  <c r="BB70" i="15"/>
  <c r="T68" i="15"/>
  <c r="BF64" i="15"/>
  <c r="Y62" i="15"/>
  <c r="BI62" i="15"/>
  <c r="AK72" i="15"/>
  <c r="BJ69" i="15"/>
  <c r="AE70" i="15"/>
  <c r="BH69" i="15"/>
  <c r="V9" i="15"/>
  <c r="U6" i="15"/>
  <c r="AM72" i="15"/>
  <c r="BP71" i="15"/>
  <c r="AC32" i="15"/>
  <c r="AP70" i="15"/>
  <c r="H67" i="15"/>
  <c r="G64" i="15"/>
  <c r="M64" i="15"/>
  <c r="AD62" i="15"/>
  <c r="BD71" i="15"/>
  <c r="AY71" i="15"/>
  <c r="L71" i="15"/>
  <c r="AH13" i="15"/>
  <c r="AH8" i="15"/>
  <c r="H65" i="15"/>
  <c r="BD64" i="15"/>
  <c r="L62" i="15"/>
  <c r="K60" i="15"/>
  <c r="AF71" i="15"/>
  <c r="AM69" i="15"/>
  <c r="P67" i="15"/>
  <c r="AE68" i="15"/>
  <c r="BH67" i="15"/>
  <c r="AI48" i="15"/>
  <c r="E38" i="15"/>
  <c r="AB59" i="15"/>
  <c r="BN69" i="15"/>
  <c r="AH66" i="15"/>
  <c r="AQ63" i="15"/>
  <c r="BE63" i="15"/>
  <c r="F62" i="15"/>
  <c r="Q71" i="15"/>
  <c r="AA71" i="15"/>
  <c r="BD70" i="15"/>
  <c r="BQ63" i="15"/>
  <c r="BS33" i="15"/>
  <c r="AB65" i="15"/>
  <c r="BL72" i="15"/>
  <c r="AP17" i="15"/>
  <c r="AQ72" i="15"/>
  <c r="AZ68" i="15"/>
  <c r="AE65" i="15"/>
  <c r="M65" i="15"/>
  <c r="Z63" i="15"/>
  <c r="K65" i="15"/>
  <c r="AU72" i="15"/>
  <c r="H72" i="15"/>
  <c r="AT29" i="15"/>
  <c r="BB64" i="15"/>
  <c r="AR66" i="15"/>
  <c r="AI69" i="15"/>
  <c r="D71" i="15"/>
  <c r="Q63" i="15"/>
  <c r="BA5" i="15"/>
  <c r="BC67" i="15"/>
  <c r="AB66" i="15"/>
  <c r="AD63" i="15"/>
  <c r="G61" i="15"/>
  <c r="BE61" i="15"/>
  <c r="BG70" i="15"/>
  <c r="AH68" i="15"/>
  <c r="AA69" i="15"/>
  <c r="BD68" i="15"/>
  <c r="Z24" i="15"/>
  <c r="AP20" i="15"/>
  <c r="X60" i="15"/>
  <c r="BF71" i="15"/>
  <c r="J68" i="15"/>
  <c r="BG64" i="15"/>
  <c r="BA64" i="15"/>
  <c r="BR62" i="15"/>
  <c r="AZ72" i="15"/>
  <c r="W72" i="15"/>
  <c r="AZ71" i="15"/>
  <c r="BD38" i="15"/>
  <c r="BK66" i="15"/>
  <c r="X66" i="15"/>
  <c r="AL71" i="15"/>
  <c r="AY5" i="15"/>
  <c r="AT59" i="15"/>
  <c r="AD70" i="15"/>
  <c r="I67" i="15"/>
  <c r="AC66" i="15"/>
  <c r="V64" i="15"/>
  <c r="G66" i="15"/>
  <c r="AJ65" i="15"/>
  <c r="AX70" i="15"/>
  <c r="BN15" i="15"/>
  <c r="BM67" i="15"/>
  <c r="AM66" i="15"/>
  <c r="I68" i="15"/>
  <c r="BR70" i="15"/>
  <c r="BL68" i="15"/>
  <c r="N15" i="15"/>
  <c r="AH61" i="15"/>
  <c r="AH70" i="15"/>
  <c r="F68" i="15"/>
  <c r="AV64" i="15"/>
  <c r="O62" i="15"/>
  <c r="BA62" i="15"/>
  <c r="Y72" i="15"/>
  <c r="AX69" i="15"/>
  <c r="W70" i="15"/>
  <c r="AZ69" i="15"/>
  <c r="BP10" i="15"/>
  <c r="AI7" i="15"/>
  <c r="T61" i="15"/>
  <c r="V59" i="15"/>
  <c r="BD69" i="15"/>
  <c r="AI66" i="15"/>
  <c r="BM65" i="15"/>
  <c r="BN63" i="15"/>
  <c r="AY65" i="15"/>
  <c r="L65" i="15"/>
  <c r="AV72" i="15"/>
  <c r="BP20" i="15"/>
  <c r="BG67" i="15"/>
  <c r="T67" i="15"/>
  <c r="AH72" i="15"/>
  <c r="E6" i="15"/>
  <c r="AP60" i="15"/>
  <c r="AC72" i="15"/>
  <c r="BE68" i="15"/>
  <c r="AU67" i="15"/>
  <c r="X65" i="15"/>
  <c r="BS66" i="15"/>
  <c r="AF66" i="15"/>
  <c r="AT71" i="15"/>
  <c r="K5" i="15"/>
  <c r="E67" i="15"/>
  <c r="R9" i="15"/>
  <c r="AR68" i="15"/>
  <c r="BF21" i="15"/>
  <c r="BC70" i="15"/>
  <c r="T59" i="15"/>
  <c r="BB69" i="15"/>
  <c r="R66" i="15"/>
  <c r="AE63" i="15"/>
  <c r="AW63" i="15"/>
  <c r="BN61" i="15"/>
  <c r="E71" i="15"/>
  <c r="S71" i="15"/>
  <c r="AV70" i="15"/>
  <c r="Q6" i="15"/>
  <c r="F52" i="15"/>
  <c r="AF62" i="15"/>
  <c r="R60" i="15"/>
  <c r="AU71" i="15"/>
  <c r="M68" i="15"/>
  <c r="O67" i="15"/>
  <c r="BJ64" i="15"/>
  <c r="AU66" i="15"/>
  <c r="H66" i="15"/>
  <c r="V71" i="15"/>
  <c r="BA7" i="15"/>
  <c r="BC68" i="15"/>
  <c r="P68" i="15"/>
  <c r="AW35" i="15"/>
  <c r="N29" i="15"/>
  <c r="AM61" i="15"/>
  <c r="AU59" i="15"/>
  <c r="AG70" i="15"/>
  <c r="BM68" i="15"/>
  <c r="AP66" i="15"/>
  <c r="BO67" i="15"/>
  <c r="AB67" i="15"/>
  <c r="AP72" i="15"/>
  <c r="BI70" i="15"/>
  <c r="J60" i="15"/>
  <c r="BP65" i="15"/>
  <c r="O61" i="15"/>
  <c r="AX22" i="15"/>
  <c r="AD65" i="15"/>
  <c r="BC41" i="15"/>
  <c r="P60" i="15"/>
  <c r="AN71" i="15"/>
  <c r="BL67" i="15"/>
  <c r="AW64" i="15"/>
  <c r="AS64" i="15"/>
  <c r="BJ62" i="15"/>
  <c r="AL72" i="15"/>
  <c r="O72" i="15"/>
  <c r="AR71" i="15"/>
  <c r="BA42" i="15"/>
  <c r="W63" i="15"/>
  <c r="AV63" i="15"/>
  <c r="N61" i="15"/>
  <c r="W59" i="15"/>
  <c r="BE69" i="15"/>
  <c r="AG68" i="15"/>
  <c r="J66" i="15"/>
  <c r="AQ67" i="15"/>
  <c r="D67" i="15"/>
  <c r="R72" i="15"/>
  <c r="N20" i="15"/>
  <c r="AY69" i="15"/>
  <c r="L69" i="15"/>
  <c r="X19" i="15"/>
  <c r="AN15" i="15"/>
  <c r="BD62" i="15"/>
  <c r="AQ60" i="15"/>
  <c r="AD72" i="15"/>
  <c r="M70" i="15"/>
  <c r="BF67" i="15"/>
  <c r="BK68" i="15"/>
  <c r="X68" i="15"/>
  <c r="AF32" i="15"/>
  <c r="V27" i="15"/>
  <c r="Z71" i="15"/>
  <c r="AN63" i="15"/>
  <c r="AQ71" i="15"/>
  <c r="Z70" i="15"/>
  <c r="L61" i="15"/>
  <c r="N59" i="15"/>
  <c r="AP69" i="15"/>
  <c r="U66" i="15"/>
  <c r="BC65" i="15"/>
  <c r="BF63" i="15"/>
  <c r="AQ65" i="15"/>
  <c r="D65" i="15"/>
  <c r="AN72" i="15"/>
  <c r="AR22" i="15"/>
  <c r="AF65" i="15"/>
  <c r="BN64" i="15"/>
  <c r="X62" i="15"/>
  <c r="S60" i="15"/>
  <c r="AV71" i="15"/>
  <c r="AW69" i="15"/>
  <c r="Z67" i="15"/>
  <c r="AM68" i="15"/>
  <c r="BP67" i="15"/>
  <c r="BI42" i="15"/>
  <c r="BL34" i="15"/>
  <c r="AU70" i="15"/>
  <c r="H70" i="15"/>
  <c r="AM6" i="15"/>
  <c r="I5" i="15"/>
  <c r="D64" i="15"/>
  <c r="AN61" i="15"/>
  <c r="U62" i="15"/>
  <c r="AO71" i="15"/>
  <c r="H69" i="15"/>
  <c r="BG69" i="15"/>
  <c r="T69" i="15"/>
  <c r="AV17" i="15"/>
  <c r="BL13" i="15"/>
  <c r="T62" i="15"/>
  <c r="N71" i="15"/>
  <c r="BM61" i="15"/>
  <c r="BN18" i="15"/>
  <c r="BE62" i="15"/>
  <c r="P70" i="15"/>
  <c r="F74" i="17" l="1"/>
  <c r="W74" i="15"/>
  <c r="O74" i="15"/>
  <c r="I74" i="15"/>
  <c r="BK74" i="15"/>
  <c r="L74" i="15"/>
  <c r="BE74" i="15"/>
  <c r="AL74" i="15"/>
  <c r="BJ74" i="15"/>
  <c r="AZ74" i="15"/>
  <c r="AH74" i="15"/>
  <c r="BL74" i="15"/>
  <c r="BN74" i="15"/>
  <c r="BF74" i="15"/>
  <c r="M74" i="15"/>
  <c r="N74" i="15"/>
  <c r="AS74" i="15"/>
  <c r="Q74" i="15"/>
  <c r="AO74" i="15"/>
  <c r="AI74" i="15"/>
  <c r="AP74" i="15"/>
  <c r="H74" i="15"/>
  <c r="S74" i="15"/>
  <c r="AD74" i="15"/>
  <c r="R74" i="15"/>
  <c r="AV74" i="15"/>
  <c r="AW74" i="15"/>
  <c r="AM74" i="15"/>
  <c r="BM74" i="15"/>
  <c r="Z74" i="15"/>
  <c r="Y74" i="15"/>
  <c r="AJ74" i="15"/>
  <c r="AQ74" i="15"/>
  <c r="K74" i="15"/>
  <c r="AU74" i="15"/>
  <c r="E74" i="15"/>
  <c r="D74" i="15"/>
  <c r="AT74" i="15"/>
  <c r="V74" i="15"/>
  <c r="BD74" i="15"/>
  <c r="BA74" i="15"/>
  <c r="AA74" i="15"/>
  <c r="BB74" i="15"/>
  <c r="BG74" i="15"/>
  <c r="G74" i="15"/>
  <c r="AN74" i="15"/>
  <c r="BC74" i="15"/>
  <c r="AY74" i="15"/>
  <c r="AF74" i="15"/>
  <c r="J74" i="15"/>
  <c r="AR74" i="15"/>
  <c r="P74" i="15"/>
  <c r="BO74" i="15"/>
  <c r="AK74" i="15"/>
  <c r="F74" i="15"/>
  <c r="BS74" i="15"/>
  <c r="X74" i="15"/>
  <c r="AG74" i="15"/>
  <c r="BI74" i="15"/>
  <c r="AC74" i="15"/>
  <c r="U74" i="15"/>
  <c r="BR74" i="15"/>
  <c r="BQ74" i="15"/>
  <c r="BH74" i="15"/>
  <c r="T74" i="15"/>
  <c r="AX74" i="15"/>
  <c r="BP74" i="15"/>
  <c r="AB74" i="15"/>
  <c r="AE74" i="15"/>
  <c r="K74" i="17"/>
  <c r="I74" i="17"/>
  <c r="L74" i="17"/>
  <c r="E74" i="17"/>
  <c r="D74" i="17"/>
  <c r="G74" i="17"/>
  <c r="J74" i="17"/>
  <c r="H74" i="17"/>
  <c r="M74" i="17" l="1"/>
  <c r="B8" i="16" a="1"/>
  <c r="N74" i="17" l="1"/>
  <c r="B8" i="16"/>
  <c r="B30" i="16"/>
  <c r="B62" i="16"/>
  <c r="B14" i="16"/>
  <c r="B46" i="16"/>
  <c r="B15" i="16"/>
  <c r="B47" i="16"/>
  <c r="B22" i="16"/>
  <c r="B54" i="16"/>
  <c r="B31" i="16"/>
  <c r="B38" i="16"/>
  <c r="B39" i="16"/>
  <c r="B55" i="16"/>
  <c r="B63" i="16"/>
  <c r="B71" i="16"/>
  <c r="B70" i="16"/>
  <c r="B23" i="16"/>
  <c r="B61" i="16"/>
  <c r="B60" i="16"/>
  <c r="B67" i="16"/>
  <c r="B74" i="16"/>
  <c r="B10" i="16"/>
  <c r="B17" i="16"/>
  <c r="B24" i="16"/>
  <c r="B53" i="16"/>
  <c r="B52" i="16"/>
  <c r="B59" i="16"/>
  <c r="B66" i="16"/>
  <c r="B73" i="16"/>
  <c r="B9" i="16"/>
  <c r="B16" i="16"/>
  <c r="B45" i="16"/>
  <c r="B44" i="16"/>
  <c r="B51" i="16"/>
  <c r="B58" i="16"/>
  <c r="B65" i="16"/>
  <c r="B72" i="16"/>
  <c r="B37" i="16"/>
  <c r="B36" i="16"/>
  <c r="B43" i="16"/>
  <c r="B50" i="16"/>
  <c r="B57" i="16"/>
  <c r="B64" i="16"/>
  <c r="B29" i="16"/>
  <c r="B28" i="16"/>
  <c r="B35" i="16"/>
  <c r="B42" i="16"/>
  <c r="B49" i="16"/>
  <c r="B56" i="16"/>
  <c r="B21" i="16"/>
  <c r="B20" i="16"/>
  <c r="B27" i="16"/>
  <c r="B34" i="16"/>
  <c r="B41" i="16"/>
  <c r="B48" i="16"/>
  <c r="B13" i="16"/>
  <c r="B12" i="16"/>
  <c r="B19" i="16"/>
  <c r="B26" i="16"/>
  <c r="B33" i="16"/>
  <c r="B40" i="16"/>
  <c r="B69" i="16"/>
  <c r="B68" i="16"/>
  <c r="B75" i="16"/>
  <c r="B11" i="16"/>
  <c r="B18" i="16"/>
  <c r="B25" i="16"/>
  <c r="B32" i="16"/>
  <c r="I39" i="16" l="1"/>
  <c r="F39" i="18" s="1"/>
  <c r="I14" i="16"/>
  <c r="F14" i="18" s="1"/>
  <c r="I25" i="16"/>
  <c r="F25" i="18" s="1"/>
  <c r="I26" i="16"/>
  <c r="F26" i="18" s="1"/>
  <c r="I20" i="16"/>
  <c r="F20" i="18" s="1"/>
  <c r="I64" i="16"/>
  <c r="F64" i="18" s="1"/>
  <c r="I58" i="16"/>
  <c r="F58" i="18" s="1"/>
  <c r="I59" i="16"/>
  <c r="F59" i="18" s="1"/>
  <c r="I60" i="16"/>
  <c r="F60" i="18" s="1"/>
  <c r="I38" i="16"/>
  <c r="F38" i="18" s="1"/>
  <c r="I62" i="16"/>
  <c r="F62" i="18" s="1"/>
  <c r="I32" i="16"/>
  <c r="F32" i="18" s="1"/>
  <c r="I65" i="16"/>
  <c r="F65" i="18" s="1"/>
  <c r="I67" i="16"/>
  <c r="F67" i="18" s="1"/>
  <c r="I57" i="16"/>
  <c r="F57" i="18" s="1"/>
  <c r="I30" i="16"/>
  <c r="F30" i="18" s="1"/>
  <c r="I12" i="16"/>
  <c r="F12" i="18" s="1"/>
  <c r="I53" i="16"/>
  <c r="F53" i="18" s="1"/>
  <c r="I49" i="16"/>
  <c r="F49" i="18" s="1"/>
  <c r="I24" i="16"/>
  <c r="F24" i="18" s="1"/>
  <c r="I70" i="16"/>
  <c r="F70" i="18" s="1"/>
  <c r="I22" i="16"/>
  <c r="F22" i="18" s="1"/>
  <c r="I27" i="16"/>
  <c r="F27" i="18" s="1"/>
  <c r="I66" i="16"/>
  <c r="F66" i="18" s="1"/>
  <c r="I18" i="16"/>
  <c r="F18" i="18" s="1"/>
  <c r="I52" i="16"/>
  <c r="F52" i="18" s="1"/>
  <c r="I44" i="16"/>
  <c r="F44" i="18" s="1"/>
  <c r="I54" i="16"/>
  <c r="F54" i="18" s="1"/>
  <c r="I13" i="16"/>
  <c r="F13" i="18" s="1"/>
  <c r="I36" i="16"/>
  <c r="F36" i="18" s="1"/>
  <c r="I47" i="16"/>
  <c r="F47" i="18" s="1"/>
  <c r="I29" i="16"/>
  <c r="F29" i="18" s="1"/>
  <c r="I19" i="16"/>
  <c r="F19" i="18" s="1"/>
  <c r="I51" i="16"/>
  <c r="F51" i="18" s="1"/>
  <c r="I31" i="16"/>
  <c r="F31" i="18" s="1"/>
  <c r="I11" i="16"/>
  <c r="F11" i="18" s="1"/>
  <c r="I50" i="16"/>
  <c r="F50" i="18" s="1"/>
  <c r="I8" i="16"/>
  <c r="F8" i="18" s="1"/>
  <c r="I75" i="16"/>
  <c r="F75" i="18" s="1"/>
  <c r="I43" i="16"/>
  <c r="F43" i="18" s="1"/>
  <c r="I48" i="16"/>
  <c r="F48" i="18" s="1"/>
  <c r="I37" i="16"/>
  <c r="F37" i="18" s="1"/>
  <c r="I33" i="16"/>
  <c r="F33" i="18" s="1"/>
  <c r="I21" i="16"/>
  <c r="F21" i="18" s="1"/>
  <c r="I61" i="16"/>
  <c r="F61" i="18" s="1"/>
  <c r="I56" i="16"/>
  <c r="F56" i="18" s="1"/>
  <c r="I23" i="16"/>
  <c r="F23" i="18" s="1"/>
  <c r="I45" i="16"/>
  <c r="F45" i="18" s="1"/>
  <c r="I68" i="16"/>
  <c r="F68" i="18" s="1"/>
  <c r="I42" i="16"/>
  <c r="F42" i="18" s="1"/>
  <c r="I16" i="16"/>
  <c r="F16" i="18" s="1"/>
  <c r="I17" i="16"/>
  <c r="F17" i="18" s="1"/>
  <c r="I71" i="16"/>
  <c r="F71" i="18" s="1"/>
  <c r="I69" i="16"/>
  <c r="F69" i="18" s="1"/>
  <c r="I41" i="16"/>
  <c r="F41" i="18" s="1"/>
  <c r="I35" i="16"/>
  <c r="F35" i="18" s="1"/>
  <c r="I9" i="16"/>
  <c r="F9" i="18" s="1"/>
  <c r="I10" i="16"/>
  <c r="F10" i="18" s="1"/>
  <c r="I63" i="16"/>
  <c r="F63" i="18" s="1"/>
  <c r="I15" i="16"/>
  <c r="F15" i="18" s="1"/>
  <c r="I40" i="16"/>
  <c r="F40" i="18" s="1"/>
  <c r="I34" i="16"/>
  <c r="F34" i="18" s="1"/>
  <c r="I28" i="16"/>
  <c r="F28" i="18" s="1"/>
  <c r="I72" i="16"/>
  <c r="F72" i="18" s="1"/>
  <c r="I73" i="16"/>
  <c r="F73" i="18" s="1"/>
  <c r="I74" i="16"/>
  <c r="F74" i="18" s="1"/>
  <c r="I55" i="16"/>
  <c r="F55" i="18" s="1"/>
  <c r="I46" i="16"/>
  <c r="F46" i="18" s="1"/>
  <c r="O74" i="17"/>
  <c r="P74" i="17" l="1"/>
  <c r="Q74" i="17" l="1"/>
  <c r="R74" i="17" l="1"/>
  <c r="S74" i="17" l="1"/>
  <c r="T74" i="17" l="1"/>
  <c r="U74" i="17" l="1"/>
  <c r="V74" i="17" l="1"/>
  <c r="W74" i="17" l="1"/>
  <c r="X74" i="17" l="1"/>
  <c r="BS73" i="13"/>
  <c r="BR73" i="13"/>
  <c r="BQ73" i="13"/>
  <c r="BP73" i="13"/>
  <c r="BO73" i="13"/>
  <c r="BN73" i="13"/>
  <c r="BM73" i="13"/>
  <c r="BL73" i="13"/>
  <c r="BK73" i="13"/>
  <c r="BJ73" i="13"/>
  <c r="BI73" i="13"/>
  <c r="BH73" i="13"/>
  <c r="BG73" i="13"/>
  <c r="BF73" i="13"/>
  <c r="BE73" i="13"/>
  <c r="BD73" i="13"/>
  <c r="BC73" i="13"/>
  <c r="BB73" i="13"/>
  <c r="BA73" i="13"/>
  <c r="AZ73" i="13"/>
  <c r="AY73" i="13"/>
  <c r="AX73" i="13"/>
  <c r="AW73" i="13"/>
  <c r="AV73" i="13"/>
  <c r="AU73" i="13"/>
  <c r="AT73" i="13"/>
  <c r="AS73" i="13"/>
  <c r="AR73" i="13"/>
  <c r="AQ73" i="13"/>
  <c r="AP73" i="13"/>
  <c r="AO73" i="13"/>
  <c r="AN73" i="13"/>
  <c r="AM73" i="13"/>
  <c r="AL73" i="13"/>
  <c r="AK73" i="13"/>
  <c r="AJ73" i="13"/>
  <c r="AI73" i="13"/>
  <c r="AH73" i="13"/>
  <c r="AG73" i="13"/>
  <c r="AF73" i="13"/>
  <c r="AE73" i="13"/>
  <c r="AD73" i="13"/>
  <c r="AC73" i="13"/>
  <c r="AB73" i="13"/>
  <c r="AA73" i="13"/>
  <c r="Z73" i="13"/>
  <c r="Y73" i="13"/>
  <c r="X73" i="13"/>
  <c r="W73" i="13"/>
  <c r="V73" i="13"/>
  <c r="U73" i="13"/>
  <c r="T73" i="13"/>
  <c r="S73" i="13"/>
  <c r="R73" i="13"/>
  <c r="Q73" i="13"/>
  <c r="P73" i="13"/>
  <c r="O73" i="13"/>
  <c r="N73" i="13"/>
  <c r="M73" i="13"/>
  <c r="L73" i="13"/>
  <c r="K73" i="13"/>
  <c r="J73" i="13"/>
  <c r="I73" i="13"/>
  <c r="H73" i="13"/>
  <c r="G73" i="13"/>
  <c r="F73" i="13"/>
  <c r="E73" i="13"/>
  <c r="C5" i="13"/>
  <c r="C6" i="13" s="1"/>
  <c r="C7" i="13" s="1"/>
  <c r="C8" i="13" s="1"/>
  <c r="C9" i="13" s="1"/>
  <c r="C10" i="13" s="1"/>
  <c r="C11" i="13" s="1"/>
  <c r="C12" i="13" s="1"/>
  <c r="C13" i="13" s="1"/>
  <c r="C14" i="13" s="1"/>
  <c r="C15" i="13" s="1"/>
  <c r="C16" i="13" s="1"/>
  <c r="C17" i="13" s="1"/>
  <c r="C18" i="13" s="1"/>
  <c r="C19" i="13" s="1"/>
  <c r="C20" i="13" s="1"/>
  <c r="C21" i="13" s="1"/>
  <c r="C22" i="13" s="1"/>
  <c r="C23" i="13" s="1"/>
  <c r="C24" i="13" s="1"/>
  <c r="C25" i="13" s="1"/>
  <c r="C26" i="13" s="1"/>
  <c r="C27" i="13" s="1"/>
  <c r="C28" i="13" s="1"/>
  <c r="C29" i="13" s="1"/>
  <c r="C30" i="13" s="1"/>
  <c r="C31" i="13" s="1"/>
  <c r="C32" i="13" s="1"/>
  <c r="C33" i="13" s="1"/>
  <c r="C34" i="13" s="1"/>
  <c r="C35" i="13" s="1"/>
  <c r="C36" i="13" s="1"/>
  <c r="C37" i="13" s="1"/>
  <c r="C38" i="13" s="1"/>
  <c r="C39" i="13" s="1"/>
  <c r="C40" i="13" s="1"/>
  <c r="C41" i="13" s="1"/>
  <c r="C42" i="13" s="1"/>
  <c r="C43" i="13" s="1"/>
  <c r="C44" i="13" s="1"/>
  <c r="C45" i="13" s="1"/>
  <c r="C46" i="13" s="1"/>
  <c r="C47" i="13" s="1"/>
  <c r="C48" i="13" s="1"/>
  <c r="C49" i="13" s="1"/>
  <c r="C50" i="13" s="1"/>
  <c r="C51" i="13" s="1"/>
  <c r="C52" i="13" s="1"/>
  <c r="C53" i="13" s="1"/>
  <c r="C54" i="13" s="1"/>
  <c r="C55" i="13" s="1"/>
  <c r="C56" i="13" s="1"/>
  <c r="C57" i="13" s="1"/>
  <c r="C58" i="13" s="1"/>
  <c r="C59" i="13" s="1"/>
  <c r="C60" i="13" s="1"/>
  <c r="C61" i="13" s="1"/>
  <c r="C62" i="13" s="1"/>
  <c r="C63" i="13" s="1"/>
  <c r="C64" i="13" s="1"/>
  <c r="C65" i="13" s="1"/>
  <c r="C66" i="13" s="1"/>
  <c r="C67" i="13" s="1"/>
  <c r="C68" i="13" s="1"/>
  <c r="C69" i="13" s="1"/>
  <c r="C70" i="13" s="1"/>
  <c r="C71" i="13" s="1"/>
  <c r="C72" i="13" s="1"/>
  <c r="C73" i="13" s="1"/>
  <c r="D4" i="13"/>
  <c r="E4" i="13" s="1"/>
  <c r="F4" i="13" s="1"/>
  <c r="G4" i="13" s="1"/>
  <c r="H4" i="13" s="1"/>
  <c r="I4" i="13" s="1"/>
  <c r="J4" i="13" s="1"/>
  <c r="K4" i="13" s="1"/>
  <c r="L4" i="13" s="1"/>
  <c r="M4" i="13" s="1"/>
  <c r="N4" i="13" s="1"/>
  <c r="O4" i="13" s="1"/>
  <c r="P4" i="13" s="1"/>
  <c r="Q4" i="13" s="1"/>
  <c r="R4" i="13" s="1"/>
  <c r="S4" i="13" s="1"/>
  <c r="T4" i="13" s="1"/>
  <c r="U4" i="13" s="1"/>
  <c r="V4" i="13" s="1"/>
  <c r="W4" i="13" s="1"/>
  <c r="X4" i="13" s="1"/>
  <c r="Y4" i="13" s="1"/>
  <c r="Z4" i="13" s="1"/>
  <c r="AA4" i="13" s="1"/>
  <c r="AB4" i="13" s="1"/>
  <c r="AC4" i="13" s="1"/>
  <c r="AD4" i="13" s="1"/>
  <c r="AE4" i="13" s="1"/>
  <c r="AF4" i="13" s="1"/>
  <c r="AG4" i="13" s="1"/>
  <c r="AH4" i="13" s="1"/>
  <c r="AI4" i="13" s="1"/>
  <c r="AJ4" i="13" s="1"/>
  <c r="AK4" i="13" s="1"/>
  <c r="AL4" i="13" s="1"/>
  <c r="AM4" i="13" s="1"/>
  <c r="AN4" i="13" s="1"/>
  <c r="AO4" i="13" s="1"/>
  <c r="AP4" i="13" s="1"/>
  <c r="AQ4" i="13" s="1"/>
  <c r="AR4" i="13" s="1"/>
  <c r="AS4" i="13" s="1"/>
  <c r="AT4" i="13" s="1"/>
  <c r="AU4" i="13" s="1"/>
  <c r="AV4" i="13" s="1"/>
  <c r="AW4" i="13" s="1"/>
  <c r="AX4" i="13" s="1"/>
  <c r="AY4" i="13" s="1"/>
  <c r="AZ4" i="13" s="1"/>
  <c r="BA4" i="13" s="1"/>
  <c r="BB4" i="13" s="1"/>
  <c r="BC4" i="13" s="1"/>
  <c r="BD4" i="13" s="1"/>
  <c r="BE4" i="13" s="1"/>
  <c r="BF4" i="13" s="1"/>
  <c r="BG4" i="13" s="1"/>
  <c r="BH4" i="13" s="1"/>
  <c r="BI4" i="13" s="1"/>
  <c r="BJ4" i="13" s="1"/>
  <c r="BK4" i="13" s="1"/>
  <c r="BL4" i="13" s="1"/>
  <c r="BM4" i="13" s="1"/>
  <c r="BN4" i="13" s="1"/>
  <c r="BO4" i="13" s="1"/>
  <c r="BP4" i="13" s="1"/>
  <c r="BQ4" i="13" s="1"/>
  <c r="BR4" i="13" s="1"/>
  <c r="BS4" i="13" s="1"/>
  <c r="BS73" i="12"/>
  <c r="BR73" i="12"/>
  <c r="BQ73" i="12"/>
  <c r="BP73" i="12"/>
  <c r="BO73" i="12"/>
  <c r="BN73" i="12"/>
  <c r="BM73" i="12"/>
  <c r="BL73" i="12"/>
  <c r="BK73" i="12"/>
  <c r="BJ73" i="12"/>
  <c r="BI73" i="12"/>
  <c r="BH73" i="12"/>
  <c r="C5" i="12"/>
  <c r="C6" i="12" s="1"/>
  <c r="C7" i="12" s="1"/>
  <c r="C8" i="12" s="1"/>
  <c r="C9" i="12" s="1"/>
  <c r="C10" i="12" s="1"/>
  <c r="C11" i="12" s="1"/>
  <c r="C12" i="12" s="1"/>
  <c r="C13" i="12" s="1"/>
  <c r="C14" i="12" s="1"/>
  <c r="C15" i="12" s="1"/>
  <c r="C16" i="12" s="1"/>
  <c r="C17" i="12" s="1"/>
  <c r="C18" i="12" s="1"/>
  <c r="C19" i="12" s="1"/>
  <c r="C20" i="12" s="1"/>
  <c r="C21" i="12" s="1"/>
  <c r="C22" i="12" s="1"/>
  <c r="C23" i="12" s="1"/>
  <c r="C24" i="12" s="1"/>
  <c r="C25" i="12" s="1"/>
  <c r="C26" i="12" s="1"/>
  <c r="C27" i="12" s="1"/>
  <c r="C28" i="12" s="1"/>
  <c r="C29" i="12" s="1"/>
  <c r="C30" i="12" s="1"/>
  <c r="C31" i="12" s="1"/>
  <c r="C32" i="12" s="1"/>
  <c r="C33" i="12" s="1"/>
  <c r="C34" i="12" s="1"/>
  <c r="C35" i="12" s="1"/>
  <c r="C36" i="12" s="1"/>
  <c r="C37" i="12" s="1"/>
  <c r="C38" i="12" s="1"/>
  <c r="C39" i="12" s="1"/>
  <c r="C40" i="12" s="1"/>
  <c r="C41" i="12" s="1"/>
  <c r="C42" i="12" s="1"/>
  <c r="C43" i="12" s="1"/>
  <c r="C44" i="12" s="1"/>
  <c r="C45" i="12" s="1"/>
  <c r="C46" i="12" s="1"/>
  <c r="C47" i="12" s="1"/>
  <c r="C48" i="12" s="1"/>
  <c r="C49" i="12" s="1"/>
  <c r="C50" i="12" s="1"/>
  <c r="C51" i="12" s="1"/>
  <c r="C52" i="12" s="1"/>
  <c r="C53" i="12" s="1"/>
  <c r="C54" i="12" s="1"/>
  <c r="C55" i="12" s="1"/>
  <c r="C56" i="12" s="1"/>
  <c r="C57" i="12" s="1"/>
  <c r="C58" i="12" s="1"/>
  <c r="C59" i="12" s="1"/>
  <c r="C60" i="12" s="1"/>
  <c r="C61" i="12" s="1"/>
  <c r="C62" i="12" s="1"/>
  <c r="C63" i="12" s="1"/>
  <c r="C64" i="12" s="1"/>
  <c r="C65" i="12" s="1"/>
  <c r="C66" i="12" s="1"/>
  <c r="C67" i="12" s="1"/>
  <c r="C68" i="12" s="1"/>
  <c r="C69" i="12" s="1"/>
  <c r="C70" i="12" s="1"/>
  <c r="C71" i="12" s="1"/>
  <c r="C72" i="12" s="1"/>
  <c r="D4" i="12"/>
  <c r="E4" i="12" s="1"/>
  <c r="F4" i="12" s="1"/>
  <c r="G4" i="12" s="1"/>
  <c r="H4" i="12" s="1"/>
  <c r="I4" i="12" s="1"/>
  <c r="J4" i="12" s="1"/>
  <c r="K4" i="12" s="1"/>
  <c r="L4" i="12" s="1"/>
  <c r="M4" i="12" s="1"/>
  <c r="N4" i="12" s="1"/>
  <c r="O4" i="12" s="1"/>
  <c r="P4" i="12" s="1"/>
  <c r="Q4" i="12" s="1"/>
  <c r="R4" i="12" s="1"/>
  <c r="S4" i="12" s="1"/>
  <c r="T4" i="12" s="1"/>
  <c r="U4" i="12" s="1"/>
  <c r="V4" i="12" s="1"/>
  <c r="W4" i="12" s="1"/>
  <c r="X4" i="12" s="1"/>
  <c r="Y4" i="12" s="1"/>
  <c r="Z4" i="12" s="1"/>
  <c r="AA4" i="12" s="1"/>
  <c r="AB4" i="12" s="1"/>
  <c r="AC4" i="12" s="1"/>
  <c r="AD4" i="12" s="1"/>
  <c r="AE4" i="12" s="1"/>
  <c r="AF4" i="12" s="1"/>
  <c r="AG4" i="12" s="1"/>
  <c r="AH4" i="12" s="1"/>
  <c r="AI4" i="12" s="1"/>
  <c r="AJ4" i="12" s="1"/>
  <c r="AK4" i="12" s="1"/>
  <c r="AL4" i="12" s="1"/>
  <c r="AM4" i="12" s="1"/>
  <c r="AN4" i="12" s="1"/>
  <c r="AO4" i="12" s="1"/>
  <c r="AP4" i="12" s="1"/>
  <c r="AQ4" i="12" s="1"/>
  <c r="AR4" i="12" s="1"/>
  <c r="AS4" i="12" s="1"/>
  <c r="AT4" i="12" s="1"/>
  <c r="AU4" i="12" s="1"/>
  <c r="AV4" i="12" s="1"/>
  <c r="AW4" i="12" s="1"/>
  <c r="AX4" i="12" s="1"/>
  <c r="AY4" i="12" s="1"/>
  <c r="AZ4" i="12" s="1"/>
  <c r="BA4" i="12" s="1"/>
  <c r="BB4" i="12" s="1"/>
  <c r="BC4" i="12" s="1"/>
  <c r="BD4" i="12" s="1"/>
  <c r="BE4" i="12" s="1"/>
  <c r="BF4" i="12" s="1"/>
  <c r="BG4" i="12" s="1"/>
  <c r="BH4" i="12" s="1"/>
  <c r="BI4" i="12" s="1"/>
  <c r="BJ4" i="12" s="1"/>
  <c r="BK4" i="12" s="1"/>
  <c r="BL4" i="12" s="1"/>
  <c r="BM4" i="12" s="1"/>
  <c r="BN4" i="12" s="1"/>
  <c r="BO4" i="12" s="1"/>
  <c r="BP4" i="12" s="1"/>
  <c r="BQ4" i="12" s="1"/>
  <c r="BR4" i="12" s="1"/>
  <c r="BS4" i="12" s="1"/>
  <c r="C5" i="11"/>
  <c r="C6" i="11" s="1"/>
  <c r="C7" i="11" s="1"/>
  <c r="C8" i="11" s="1"/>
  <c r="C9" i="11" s="1"/>
  <c r="C10" i="11" s="1"/>
  <c r="C11" i="11" s="1"/>
  <c r="C12" i="11" s="1"/>
  <c r="C13" i="11" s="1"/>
  <c r="C14" i="11" s="1"/>
  <c r="C15" i="11" s="1"/>
  <c r="C16" i="11" s="1"/>
  <c r="C17" i="11" s="1"/>
  <c r="C18" i="11" s="1"/>
  <c r="C19" i="11" s="1"/>
  <c r="C20" i="11" s="1"/>
  <c r="C21" i="11" s="1"/>
  <c r="C22" i="11" s="1"/>
  <c r="C23" i="11" s="1"/>
  <c r="C24" i="11" s="1"/>
  <c r="C25" i="11" s="1"/>
  <c r="C26" i="11" s="1"/>
  <c r="C27" i="11" s="1"/>
  <c r="C28" i="11" s="1"/>
  <c r="C29" i="11" s="1"/>
  <c r="C30" i="11" s="1"/>
  <c r="C31" i="11" s="1"/>
  <c r="C32" i="11" s="1"/>
  <c r="C33" i="11" s="1"/>
  <c r="C34" i="11" s="1"/>
  <c r="C35" i="11" s="1"/>
  <c r="C36" i="11" s="1"/>
  <c r="C37" i="11" s="1"/>
  <c r="C38" i="11" s="1"/>
  <c r="C39" i="11" s="1"/>
  <c r="C40" i="11" s="1"/>
  <c r="C41" i="11" s="1"/>
  <c r="C42" i="11" s="1"/>
  <c r="C43" i="11" s="1"/>
  <c r="C44" i="11" s="1"/>
  <c r="C45" i="11" s="1"/>
  <c r="C46" i="11" s="1"/>
  <c r="C47" i="11" s="1"/>
  <c r="C48" i="11" s="1"/>
  <c r="C49" i="11" s="1"/>
  <c r="C50" i="11" s="1"/>
  <c r="C51" i="11" s="1"/>
  <c r="C52" i="11" s="1"/>
  <c r="C53" i="11" s="1"/>
  <c r="C54" i="11" s="1"/>
  <c r="C55" i="11" s="1"/>
  <c r="C56" i="11" s="1"/>
  <c r="C57" i="11" s="1"/>
  <c r="C58" i="11" s="1"/>
  <c r="C59" i="11" s="1"/>
  <c r="C60" i="11" s="1"/>
  <c r="C61" i="11" s="1"/>
  <c r="C62" i="11" s="1"/>
  <c r="C63" i="11" s="1"/>
  <c r="C64" i="11" s="1"/>
  <c r="C65" i="11" s="1"/>
  <c r="C66" i="11" s="1"/>
  <c r="C67" i="11" s="1"/>
  <c r="C68" i="11" s="1"/>
  <c r="C69" i="11" s="1"/>
  <c r="C70" i="11" s="1"/>
  <c r="C71" i="11" s="1"/>
  <c r="C72" i="11" s="1"/>
  <c r="C73" i="11" s="1"/>
  <c r="C74" i="11" s="1"/>
  <c r="C75" i="11" s="1"/>
  <c r="C76" i="11" s="1"/>
  <c r="C77" i="11" s="1"/>
  <c r="C78" i="11" s="1"/>
  <c r="C79" i="11" s="1"/>
  <c r="C80" i="11" s="1"/>
  <c r="C81" i="11" s="1"/>
  <c r="C82" i="11" s="1"/>
  <c r="C83" i="11" s="1"/>
  <c r="C84" i="11" s="1"/>
  <c r="C85" i="11" s="1"/>
  <c r="C86" i="11" s="1"/>
  <c r="C87" i="11" s="1"/>
  <c r="C88" i="11" s="1"/>
  <c r="C89" i="11" s="1"/>
  <c r="C90" i="11" s="1"/>
  <c r="C91" i="11" s="1"/>
  <c r="C92" i="11" s="1"/>
  <c r="C93" i="11" s="1"/>
  <c r="C94" i="11" s="1"/>
  <c r="C95" i="11" s="1"/>
  <c r="C96" i="11" s="1"/>
  <c r="C97" i="11" s="1"/>
  <c r="D4" i="11"/>
  <c r="E4" i="11" s="1"/>
  <c r="F4" i="11" s="1"/>
  <c r="G4" i="11" s="1"/>
  <c r="H4" i="11" s="1"/>
  <c r="I4" i="11" s="1"/>
  <c r="J4" i="11" s="1"/>
  <c r="K4" i="11" s="1"/>
  <c r="L4" i="11" s="1"/>
  <c r="M4" i="11" s="1"/>
  <c r="N4" i="11" s="1"/>
  <c r="O4" i="11" s="1"/>
  <c r="P4" i="11" s="1"/>
  <c r="Q4" i="11" s="1"/>
  <c r="R4" i="11" s="1"/>
  <c r="S4" i="11" s="1"/>
  <c r="T4" i="11" s="1"/>
  <c r="U4" i="11" s="1"/>
  <c r="V4" i="11" s="1"/>
  <c r="W4" i="11" s="1"/>
  <c r="X4" i="11" s="1"/>
  <c r="Y4" i="11" s="1"/>
  <c r="Z4" i="11" s="1"/>
  <c r="AA4" i="11" s="1"/>
  <c r="AB4" i="11" s="1"/>
  <c r="AC4" i="11" s="1"/>
  <c r="AD4" i="11" s="1"/>
  <c r="AE4" i="11" s="1"/>
  <c r="AF4" i="11" s="1"/>
  <c r="AG4" i="11" s="1"/>
  <c r="AH4" i="11" s="1"/>
  <c r="AI4" i="11" s="1"/>
  <c r="AJ4" i="11" s="1"/>
  <c r="AK4" i="11" s="1"/>
  <c r="AL4" i="11" s="1"/>
  <c r="AM4" i="11" s="1"/>
  <c r="AN4" i="11" s="1"/>
  <c r="AO4" i="11" s="1"/>
  <c r="AP4" i="11" s="1"/>
  <c r="AQ4" i="11" s="1"/>
  <c r="AR4" i="11" s="1"/>
  <c r="AS4" i="11" s="1"/>
  <c r="AT4" i="11" s="1"/>
  <c r="AU4" i="11" s="1"/>
  <c r="AV4" i="11" s="1"/>
  <c r="AW4" i="11" s="1"/>
  <c r="AX4" i="11" s="1"/>
  <c r="AY4" i="11" s="1"/>
  <c r="AZ4" i="11" s="1"/>
  <c r="BA4" i="11" s="1"/>
  <c r="BB4" i="11" s="1"/>
  <c r="BC4" i="11" s="1"/>
  <c r="BD4" i="11" s="1"/>
  <c r="BE4" i="11" s="1"/>
  <c r="BF4" i="11" s="1"/>
  <c r="BG4" i="11" s="1"/>
  <c r="BH4" i="11" s="1"/>
  <c r="BI4" i="11" s="1"/>
  <c r="BJ4" i="11" s="1"/>
  <c r="BK4" i="11" s="1"/>
  <c r="BL4" i="11" s="1"/>
  <c r="BM4" i="11" s="1"/>
  <c r="BN4" i="11" s="1"/>
  <c r="BO4" i="11" s="1"/>
  <c r="BP4" i="11" s="1"/>
  <c r="BQ4" i="11" s="1"/>
  <c r="BR4" i="11" s="1"/>
  <c r="BS4" i="11" s="1"/>
  <c r="BT4" i="11" s="1"/>
  <c r="BU4" i="11" s="1"/>
  <c r="BV4" i="11" s="1"/>
  <c r="BW4" i="11" s="1"/>
  <c r="BX4" i="11" s="1"/>
  <c r="BY4" i="11" s="1"/>
  <c r="BZ4" i="11" s="1"/>
  <c r="CA4" i="11" s="1"/>
  <c r="CB4" i="11" s="1"/>
  <c r="K8" i="16" l="1" a="1"/>
  <c r="Y74" i="17"/>
  <c r="BV73" i="13"/>
  <c r="BU73" i="13"/>
  <c r="K8" i="16" l="1"/>
  <c r="H8" i="18" s="1"/>
  <c r="K70" i="16"/>
  <c r="H70" i="18" s="1"/>
  <c r="K54" i="16"/>
  <c r="H54" i="18" s="1"/>
  <c r="K45" i="16"/>
  <c r="H45" i="18" s="1"/>
  <c r="K44" i="16"/>
  <c r="H44" i="18" s="1"/>
  <c r="K51" i="16"/>
  <c r="H51" i="18" s="1"/>
  <c r="K58" i="16"/>
  <c r="H58" i="18" s="1"/>
  <c r="K65" i="16"/>
  <c r="H65" i="18" s="1"/>
  <c r="K72" i="16"/>
  <c r="H72" i="18" s="1"/>
  <c r="K47" i="16"/>
  <c r="H47" i="18" s="1"/>
  <c r="K15" i="16"/>
  <c r="H15" i="18" s="1"/>
  <c r="K29" i="16"/>
  <c r="H29" i="18" s="1"/>
  <c r="K28" i="16"/>
  <c r="H28" i="18" s="1"/>
  <c r="K35" i="16"/>
  <c r="H35" i="18" s="1"/>
  <c r="K42" i="16"/>
  <c r="H42" i="18" s="1"/>
  <c r="K49" i="16"/>
  <c r="H49" i="18" s="1"/>
  <c r="K56" i="16"/>
  <c r="H56" i="18" s="1"/>
  <c r="K46" i="16"/>
  <c r="H46" i="18" s="1"/>
  <c r="K21" i="16"/>
  <c r="H21" i="18" s="1"/>
  <c r="K20" i="16"/>
  <c r="H20" i="18" s="1"/>
  <c r="K27" i="16"/>
  <c r="H27" i="18" s="1"/>
  <c r="K34" i="16"/>
  <c r="H34" i="18" s="1"/>
  <c r="K41" i="16"/>
  <c r="H41" i="18" s="1"/>
  <c r="K48" i="16"/>
  <c r="H48" i="18" s="1"/>
  <c r="K68" i="16"/>
  <c r="H68" i="18" s="1"/>
  <c r="K18" i="16"/>
  <c r="H18" i="18" s="1"/>
  <c r="K61" i="16"/>
  <c r="H61" i="18" s="1"/>
  <c r="K30" i="16"/>
  <c r="H30" i="18" s="1"/>
  <c r="K16" i="16"/>
  <c r="H16" i="18" s="1"/>
  <c r="K55" i="16"/>
  <c r="H55" i="18" s="1"/>
  <c r="K22" i="16"/>
  <c r="H22" i="18" s="1"/>
  <c r="K36" i="16"/>
  <c r="H36" i="18" s="1"/>
  <c r="K50" i="16"/>
  <c r="H50" i="18" s="1"/>
  <c r="K39" i="16"/>
  <c r="H39" i="18" s="1"/>
  <c r="K31" i="16"/>
  <c r="H31" i="18" s="1"/>
  <c r="K75" i="16"/>
  <c r="H75" i="18" s="1"/>
  <c r="K25" i="16"/>
  <c r="H25" i="18" s="1"/>
  <c r="K62" i="16"/>
  <c r="H62" i="18" s="1"/>
  <c r="K10" i="16"/>
  <c r="H10" i="18" s="1"/>
  <c r="K24" i="16"/>
  <c r="H24" i="18" s="1"/>
  <c r="K53" i="16"/>
  <c r="H53" i="18" s="1"/>
  <c r="K73" i="16"/>
  <c r="H73" i="18" s="1"/>
  <c r="K38" i="16"/>
  <c r="H38" i="18" s="1"/>
  <c r="K63" i="16"/>
  <c r="H63" i="18" s="1"/>
  <c r="K14" i="16"/>
  <c r="H14" i="18" s="1"/>
  <c r="K13" i="16"/>
  <c r="H13" i="18" s="1"/>
  <c r="K12" i="16"/>
  <c r="H12" i="18" s="1"/>
  <c r="K19" i="16"/>
  <c r="H19" i="18" s="1"/>
  <c r="K26" i="16"/>
  <c r="H26" i="18" s="1"/>
  <c r="K33" i="16"/>
  <c r="H33" i="18" s="1"/>
  <c r="K40" i="16"/>
  <c r="H40" i="18" s="1"/>
  <c r="K69" i="16"/>
  <c r="H69" i="18" s="1"/>
  <c r="K11" i="16"/>
  <c r="H11" i="18" s="1"/>
  <c r="K32" i="16"/>
  <c r="H32" i="18" s="1"/>
  <c r="K60" i="16"/>
  <c r="H60" i="18" s="1"/>
  <c r="K17" i="16"/>
  <c r="H17" i="18" s="1"/>
  <c r="K66" i="16"/>
  <c r="H66" i="18" s="1"/>
  <c r="K43" i="16"/>
  <c r="H43" i="18" s="1"/>
  <c r="K67" i="16"/>
  <c r="H67" i="18" s="1"/>
  <c r="K64" i="16"/>
  <c r="H64" i="18" s="1"/>
  <c r="K23" i="16"/>
  <c r="H23" i="18" s="1"/>
  <c r="K74" i="16"/>
  <c r="H74" i="18" s="1"/>
  <c r="K71" i="16"/>
  <c r="H71" i="18" s="1"/>
  <c r="K59" i="16"/>
  <c r="H59" i="18" s="1"/>
  <c r="K9" i="16"/>
  <c r="H9" i="18" s="1"/>
  <c r="K52" i="16"/>
  <c r="H52" i="18" s="1"/>
  <c r="K37" i="16"/>
  <c r="H37" i="18" s="1"/>
  <c r="K57" i="16"/>
  <c r="H57" i="18" s="1"/>
  <c r="Z74" i="17"/>
  <c r="BD73" i="12"/>
  <c r="BG73" i="12"/>
  <c r="BF73" i="12"/>
  <c r="BE73" i="12"/>
  <c r="BC73" i="12"/>
  <c r="BB73" i="12"/>
  <c r="BA73" i="12"/>
  <c r="AZ73" i="12"/>
  <c r="AY73" i="12"/>
  <c r="AX73" i="12"/>
  <c r="AW73" i="12"/>
  <c r="AV73" i="12"/>
  <c r="AU73" i="12"/>
  <c r="AT73" i="12"/>
  <c r="AS73" i="12"/>
  <c r="AR73" i="12"/>
  <c r="AQ73" i="12"/>
  <c r="AP73" i="12"/>
  <c r="AO73" i="12"/>
  <c r="AN73" i="12"/>
  <c r="AM73" i="12"/>
  <c r="AL73" i="12"/>
  <c r="AK73" i="12"/>
  <c r="AJ73" i="12"/>
  <c r="AI73" i="12"/>
  <c r="AH73" i="12"/>
  <c r="AG73" i="12"/>
  <c r="AF73" i="12"/>
  <c r="AE73" i="12"/>
  <c r="AD73" i="12"/>
  <c r="AC73" i="12"/>
  <c r="AB73" i="12"/>
  <c r="AA73" i="12"/>
  <c r="Z73" i="12"/>
  <c r="Y73" i="12"/>
  <c r="X73" i="12"/>
  <c r="W73" i="12"/>
  <c r="V73" i="12"/>
  <c r="U73" i="12"/>
  <c r="T73" i="12"/>
  <c r="S73" i="12"/>
  <c r="R73" i="12"/>
  <c r="Q73" i="12"/>
  <c r="P73" i="12"/>
  <c r="O73" i="12"/>
  <c r="N73" i="12"/>
  <c r="M73" i="12"/>
  <c r="L73" i="12"/>
  <c r="K73" i="12"/>
  <c r="J73" i="12"/>
  <c r="I73" i="12"/>
  <c r="H73" i="12"/>
  <c r="G73" i="12"/>
  <c r="F73" i="12"/>
  <c r="E73" i="12"/>
  <c r="D73" i="12"/>
  <c r="C73" i="12"/>
  <c r="A12" i="18" l="1"/>
  <c r="A14" i="18"/>
  <c r="A13" i="18"/>
  <c r="A15" i="18"/>
  <c r="BU71" i="12"/>
  <c r="G8" i="16" a="1"/>
  <c r="AA74" i="17"/>
  <c r="BV73" i="12"/>
  <c r="BU73" i="12"/>
  <c r="J40" i="18" l="1"/>
  <c r="J72" i="18"/>
  <c r="J50" i="18"/>
  <c r="J18" i="18"/>
  <c r="J65" i="18"/>
  <c r="J29" i="18"/>
  <c r="J13" i="18"/>
  <c r="J70" i="18"/>
  <c r="J17" i="18"/>
  <c r="J35" i="18"/>
  <c r="J61" i="18"/>
  <c r="J51" i="18"/>
  <c r="J55" i="18"/>
  <c r="J28" i="18"/>
  <c r="J11" i="18"/>
  <c r="J22" i="18"/>
  <c r="J20" i="18"/>
  <c r="J25" i="18"/>
  <c r="J8" i="18"/>
  <c r="J15" i="18"/>
  <c r="J10" i="18"/>
  <c r="J73" i="18"/>
  <c r="J26" i="18"/>
  <c r="J52" i="18"/>
  <c r="J48" i="18"/>
  <c r="J31" i="18"/>
  <c r="J21" i="18"/>
  <c r="J45" i="18"/>
  <c r="J66" i="18"/>
  <c r="J60" i="18"/>
  <c r="J63" i="18"/>
  <c r="J59" i="18"/>
  <c r="J58" i="18"/>
  <c r="J53" i="18"/>
  <c r="J9" i="18"/>
  <c r="J38" i="18"/>
  <c r="J46" i="18"/>
  <c r="J54" i="18"/>
  <c r="J16" i="18"/>
  <c r="J62" i="18"/>
  <c r="J64" i="18"/>
  <c r="J75" i="18"/>
  <c r="J67" i="18"/>
  <c r="J47" i="18"/>
  <c r="J33" i="18"/>
  <c r="J57" i="18"/>
  <c r="J34" i="18"/>
  <c r="J32" i="18"/>
  <c r="J44" i="18"/>
  <c r="J42" i="18"/>
  <c r="J41" i="18"/>
  <c r="J24" i="18"/>
  <c r="J37" i="18"/>
  <c r="J68" i="18"/>
  <c r="J56" i="18"/>
  <c r="J27" i="18"/>
  <c r="J49" i="18"/>
  <c r="J23" i="18"/>
  <c r="J14" i="18"/>
  <c r="J39" i="18"/>
  <c r="J71" i="18"/>
  <c r="J74" i="18"/>
  <c r="J12" i="18"/>
  <c r="J69" i="18"/>
  <c r="J43" i="18"/>
  <c r="J36" i="18"/>
  <c r="J19" i="18"/>
  <c r="J30" i="18"/>
  <c r="G8" i="16"/>
  <c r="G39" i="16"/>
  <c r="G36" i="16"/>
  <c r="G61" i="16"/>
  <c r="G27" i="16"/>
  <c r="G74" i="16"/>
  <c r="G10" i="16"/>
  <c r="G49" i="16"/>
  <c r="G38" i="16"/>
  <c r="G32" i="16"/>
  <c r="G19" i="16"/>
  <c r="G66" i="16"/>
  <c r="G41" i="16"/>
  <c r="G69" i="16"/>
  <c r="G24" i="16"/>
  <c r="G50" i="16"/>
  <c r="G25" i="16"/>
  <c r="G72" i="16"/>
  <c r="G59" i="16"/>
  <c r="G42" i="16"/>
  <c r="G64" i="16"/>
  <c r="G14" i="16"/>
  <c r="G73" i="16"/>
  <c r="G52" i="16"/>
  <c r="G26" i="16"/>
  <c r="G21" i="16"/>
  <c r="G40" i="16"/>
  <c r="G70" i="16"/>
  <c r="G28" i="16"/>
  <c r="G13" i="16"/>
  <c r="G71" i="16"/>
  <c r="G62" i="16"/>
  <c r="G17" i="16"/>
  <c r="G51" i="16"/>
  <c r="G9" i="16"/>
  <c r="G54" i="16"/>
  <c r="G48" i="16"/>
  <c r="G57" i="16"/>
  <c r="G30" i="16"/>
  <c r="G20" i="16"/>
  <c r="G75" i="16"/>
  <c r="G11" i="16"/>
  <c r="G58" i="16"/>
  <c r="G47" i="16"/>
  <c r="G33" i="16"/>
  <c r="G29" i="16"/>
  <c r="G16" i="16"/>
  <c r="G12" i="16"/>
  <c r="G67" i="16"/>
  <c r="G31" i="16"/>
  <c r="G46" i="16"/>
  <c r="G63" i="16"/>
  <c r="G37" i="16"/>
  <c r="G23" i="16"/>
  <c r="G34" i="16"/>
  <c r="G56" i="16"/>
  <c r="G43" i="16"/>
  <c r="G65" i="16"/>
  <c r="G22" i="16"/>
  <c r="G15" i="16"/>
  <c r="G45" i="16"/>
  <c r="G55" i="16"/>
  <c r="G35" i="16"/>
  <c r="G68" i="16"/>
  <c r="G60" i="16"/>
  <c r="G53" i="16"/>
  <c r="G44" i="16"/>
  <c r="G18" i="16"/>
  <c r="AB74" i="17"/>
  <c r="A27" i="18" l="1"/>
  <c r="A26" i="18"/>
  <c r="A25" i="18"/>
  <c r="A28" i="18"/>
  <c r="AC74" i="17"/>
  <c r="L31" i="18" l="1"/>
  <c r="L14" i="18"/>
  <c r="L51" i="18"/>
  <c r="L35" i="18"/>
  <c r="L27" i="18"/>
  <c r="L16" i="18"/>
  <c r="L52" i="18"/>
  <c r="L68" i="18"/>
  <c r="L55" i="18"/>
  <c r="L42" i="18"/>
  <c r="L10" i="18"/>
  <c r="L25" i="18"/>
  <c r="L49" i="18"/>
  <c r="L62" i="18"/>
  <c r="L50" i="18"/>
  <c r="L53" i="18"/>
  <c r="L30" i="18"/>
  <c r="L48" i="18"/>
  <c r="L36" i="18"/>
  <c r="L11" i="18"/>
  <c r="L67" i="18"/>
  <c r="L63" i="18"/>
  <c r="L59" i="18"/>
  <c r="L22" i="18"/>
  <c r="L46" i="18"/>
  <c r="L18" i="18"/>
  <c r="L26" i="18"/>
  <c r="L66" i="18"/>
  <c r="L72" i="18"/>
  <c r="L32" i="18"/>
  <c r="L69" i="18"/>
  <c r="L56" i="18"/>
  <c r="L74" i="18"/>
  <c r="L34" i="18"/>
  <c r="L57" i="18"/>
  <c r="L9" i="18"/>
  <c r="L19" i="18"/>
  <c r="L54" i="18"/>
  <c r="L15" i="18"/>
  <c r="L39" i="18"/>
  <c r="L73" i="18"/>
  <c r="L38" i="18"/>
  <c r="L12" i="18"/>
  <c r="L23" i="18"/>
  <c r="L61" i="18"/>
  <c r="L58" i="18"/>
  <c r="L65" i="18"/>
  <c r="L64" i="18"/>
  <c r="L24" i="18"/>
  <c r="L37" i="18"/>
  <c r="L45" i="18"/>
  <c r="L21" i="18"/>
  <c r="L17" i="18"/>
  <c r="L47" i="18"/>
  <c r="L41" i="18"/>
  <c r="L43" i="18"/>
  <c r="L33" i="18"/>
  <c r="L44" i="18"/>
  <c r="L28" i="18"/>
  <c r="L29" i="18"/>
  <c r="L20" i="18"/>
  <c r="L70" i="18"/>
  <c r="L75" i="18"/>
  <c r="L60" i="18"/>
  <c r="L13" i="18"/>
  <c r="L71" i="18"/>
  <c r="L40" i="18"/>
  <c r="L8" i="18"/>
  <c r="AD74" i="17"/>
  <c r="AE74" i="17" l="1"/>
  <c r="AF74" i="17" l="1"/>
  <c r="AG74" i="17" l="1"/>
  <c r="AH74" i="17" l="1"/>
  <c r="AI74" i="17" l="1"/>
  <c r="AJ74" i="17" l="1"/>
  <c r="AK74" i="17" l="1"/>
  <c r="AL74" i="17" l="1"/>
  <c r="AM74" i="17" l="1"/>
  <c r="AN74" i="17" l="1"/>
  <c r="AO74" i="17" l="1"/>
  <c r="AP74" i="17" l="1"/>
  <c r="AQ74" i="17" l="1"/>
  <c r="AR74" i="17" l="1"/>
  <c r="AS74" i="17" l="1"/>
  <c r="AT74" i="17" l="1"/>
  <c r="AU74" i="17" l="1"/>
  <c r="AV74" i="17" l="1"/>
  <c r="AW74" i="17" l="1"/>
  <c r="AX74" i="17" l="1"/>
  <c r="AY74" i="17" l="1"/>
  <c r="AZ74" i="17" l="1"/>
  <c r="BA74" i="17" l="1"/>
  <c r="BB74" i="17" l="1"/>
  <c r="BC74" i="17" l="1"/>
  <c r="BD74" i="17" l="1"/>
  <c r="BE74" i="17" l="1"/>
  <c r="BF74" i="17" l="1"/>
  <c r="BG74" i="17" l="1"/>
  <c r="BH74" i="17" l="1"/>
  <c r="BI74" i="17" l="1"/>
  <c r="BJ74" i="17" l="1"/>
  <c r="BK74" i="17" l="1"/>
  <c r="BL74" i="17" l="1"/>
  <c r="BM74" i="17" l="1"/>
  <c r="BN74" i="17" l="1"/>
  <c r="BO74" i="17" l="1"/>
  <c r="BP74" i="17" l="1"/>
  <c r="BQ74" i="17" l="1"/>
  <c r="BR74" i="17" l="1"/>
  <c r="BS74" i="17" l="1"/>
  <c r="C8" i="16" s="1" a="1"/>
  <c r="C8" i="16" l="1"/>
  <c r="C55" i="16"/>
  <c r="C30" i="16"/>
  <c r="C28" i="16"/>
  <c r="C34" i="16"/>
  <c r="C40" i="16"/>
  <c r="C61" i="16"/>
  <c r="C52" i="16"/>
  <c r="C51" i="16"/>
  <c r="C72" i="16"/>
  <c r="C71" i="16"/>
  <c r="C12" i="16"/>
  <c r="C27" i="16"/>
  <c r="C38" i="16"/>
  <c r="C47" i="16"/>
  <c r="C37" i="16"/>
  <c r="C35" i="16"/>
  <c r="C41" i="16"/>
  <c r="C69" i="16"/>
  <c r="C60" i="16"/>
  <c r="C59" i="16"/>
  <c r="C58" i="16"/>
  <c r="C74" i="16"/>
  <c r="C56" i="16"/>
  <c r="C9" i="16"/>
  <c r="C44" i="16"/>
  <c r="C70" i="16"/>
  <c r="C62" i="16"/>
  <c r="C36" i="16"/>
  <c r="C42" i="16"/>
  <c r="C48" i="16"/>
  <c r="C68" i="16"/>
  <c r="C67" i="16"/>
  <c r="C66" i="16"/>
  <c r="C65" i="16"/>
  <c r="C75" i="16"/>
  <c r="C46" i="16"/>
  <c r="C11" i="16"/>
  <c r="C39" i="16"/>
  <c r="C14" i="16"/>
  <c r="C63" i="16"/>
  <c r="C43" i="16"/>
  <c r="C49" i="16"/>
  <c r="C13" i="16"/>
  <c r="C73" i="16"/>
  <c r="C50" i="16"/>
  <c r="C10" i="16"/>
  <c r="C29" i="16"/>
  <c r="C22" i="16"/>
  <c r="C15" i="16"/>
  <c r="C57" i="16"/>
  <c r="C21" i="16"/>
  <c r="C19" i="16"/>
  <c r="C18" i="16"/>
  <c r="C17" i="16"/>
  <c r="C16" i="16"/>
  <c r="C32" i="16"/>
  <c r="C54" i="16"/>
  <c r="C31" i="16"/>
  <c r="C64" i="16"/>
  <c r="C20" i="16"/>
  <c r="C26" i="16"/>
  <c r="C25" i="16"/>
  <c r="C24" i="16"/>
  <c r="C45" i="16"/>
  <c r="C23" i="16"/>
  <c r="C33" i="16"/>
  <c r="C53" i="16"/>
  <c r="J16" i="16" l="1"/>
  <c r="G16" i="18" s="1"/>
  <c r="J39" i="16"/>
  <c r="G39" i="18" s="1"/>
  <c r="J48" i="16"/>
  <c r="G48" i="18" s="1"/>
  <c r="J74" i="16"/>
  <c r="G74" i="18" s="1"/>
  <c r="J47" i="16"/>
  <c r="G47" i="18" s="1"/>
  <c r="J61" i="16"/>
  <c r="G61" i="18" s="1"/>
  <c r="J68" i="16"/>
  <c r="G68" i="18" s="1"/>
  <c r="J42" i="16"/>
  <c r="G42" i="18" s="1"/>
  <c r="J58" i="16"/>
  <c r="G58" i="18" s="1"/>
  <c r="J38" i="16"/>
  <c r="G38" i="18" s="1"/>
  <c r="J40" i="16"/>
  <c r="G40" i="18" s="1"/>
  <c r="J29" i="16"/>
  <c r="G29" i="18" s="1"/>
  <c r="J25" i="16"/>
  <c r="G25" i="18" s="1"/>
  <c r="J73" i="16"/>
  <c r="G73" i="18" s="1"/>
  <c r="J36" i="16"/>
  <c r="G36" i="18" s="1"/>
  <c r="J59" i="16"/>
  <c r="G59" i="18" s="1"/>
  <c r="J27" i="16"/>
  <c r="G27" i="18" s="1"/>
  <c r="J34" i="16"/>
  <c r="G34" i="18" s="1"/>
  <c r="J52" i="16"/>
  <c r="G52" i="18" s="1"/>
  <c r="J11" i="16"/>
  <c r="G11" i="18" s="1"/>
  <c r="J75" i="16"/>
  <c r="G75" i="18" s="1"/>
  <c r="J28" i="16"/>
  <c r="G28" i="18" s="1"/>
  <c r="J56" i="16"/>
  <c r="G56" i="18" s="1"/>
  <c r="J17" i="16"/>
  <c r="G17" i="18" s="1"/>
  <c r="J18" i="16"/>
  <c r="G18" i="18" s="1"/>
  <c r="J46" i="16"/>
  <c r="G46" i="18" s="1"/>
  <c r="J21" i="16"/>
  <c r="G21" i="18" s="1"/>
  <c r="J62" i="16"/>
  <c r="G62" i="18" s="1"/>
  <c r="J33" i="16"/>
  <c r="G33" i="18" s="1"/>
  <c r="J31" i="16"/>
  <c r="G31" i="18" s="1"/>
  <c r="J57" i="16"/>
  <c r="G57" i="18" s="1"/>
  <c r="J49" i="16"/>
  <c r="G49" i="18" s="1"/>
  <c r="J65" i="16"/>
  <c r="G65" i="18" s="1"/>
  <c r="J70" i="16"/>
  <c r="G70" i="18" s="1"/>
  <c r="J69" i="16"/>
  <c r="G69" i="18" s="1"/>
  <c r="J71" i="16"/>
  <c r="G71" i="18" s="1"/>
  <c r="J30" i="16"/>
  <c r="G30" i="18" s="1"/>
  <c r="J14" i="16"/>
  <c r="G14" i="18" s="1"/>
  <c r="J10" i="16"/>
  <c r="G10" i="18" s="1"/>
  <c r="J50" i="16"/>
  <c r="G50" i="18" s="1"/>
  <c r="J19" i="16"/>
  <c r="G19" i="18" s="1"/>
  <c r="J53" i="16"/>
  <c r="G53" i="18" s="1"/>
  <c r="J13" i="16"/>
  <c r="G13" i="18" s="1"/>
  <c r="J12" i="16"/>
  <c r="G12" i="18" s="1"/>
  <c r="J23" i="16"/>
  <c r="G23" i="18" s="1"/>
  <c r="J15" i="16"/>
  <c r="G15" i="18" s="1"/>
  <c r="J66" i="16"/>
  <c r="G66" i="18" s="1"/>
  <c r="J44" i="16"/>
  <c r="G44" i="18" s="1"/>
  <c r="J72" i="16"/>
  <c r="G72" i="18" s="1"/>
  <c r="J55" i="16"/>
  <c r="G55" i="18" s="1"/>
  <c r="J24" i="16"/>
  <c r="G24" i="18" s="1"/>
  <c r="J37" i="16"/>
  <c r="G37" i="18" s="1"/>
  <c r="J26" i="16"/>
  <c r="G26" i="18" s="1"/>
  <c r="J20" i="16"/>
  <c r="G20" i="18" s="1"/>
  <c r="J64" i="16"/>
  <c r="G64" i="18" s="1"/>
  <c r="J60" i="16"/>
  <c r="G60" i="18" s="1"/>
  <c r="J54" i="16"/>
  <c r="G54" i="18" s="1"/>
  <c r="J43" i="16"/>
  <c r="G43" i="18" s="1"/>
  <c r="J41" i="16"/>
  <c r="G41" i="18" s="1"/>
  <c r="J45" i="16"/>
  <c r="G45" i="18" s="1"/>
  <c r="J32" i="16"/>
  <c r="G32" i="18" s="1"/>
  <c r="J22" i="16"/>
  <c r="G22" i="18" s="1"/>
  <c r="J63" i="16"/>
  <c r="G63" i="18" s="1"/>
  <c r="J67" i="16"/>
  <c r="G67" i="18" s="1"/>
  <c r="J9" i="16"/>
  <c r="G9" i="18" s="1"/>
  <c r="J35" i="16"/>
  <c r="G35" i="18" s="1"/>
  <c r="J51" i="16"/>
  <c r="G51" i="18" s="1"/>
  <c r="J8" i="16"/>
  <c r="G8" i="18" s="1"/>
  <c r="A20" i="18" l="1"/>
  <c r="A19" i="18"/>
  <c r="A18" i="18"/>
  <c r="A21" i="18"/>
  <c r="K21" i="18" l="1"/>
  <c r="K38" i="18"/>
  <c r="K11" i="18"/>
  <c r="K41" i="18"/>
  <c r="K28" i="18"/>
  <c r="K45" i="18"/>
  <c r="K19" i="18"/>
  <c r="K36" i="18"/>
  <c r="K37" i="18"/>
  <c r="K10" i="18"/>
  <c r="K42" i="18"/>
  <c r="K70" i="18"/>
  <c r="K66" i="18"/>
  <c r="K72" i="18"/>
  <c r="K61" i="18"/>
  <c r="K29" i="18"/>
  <c r="K68" i="18"/>
  <c r="K13" i="18"/>
  <c r="K12" i="18"/>
  <c r="K9" i="18"/>
  <c r="K40" i="18"/>
  <c r="K55" i="18"/>
  <c r="K31" i="18"/>
  <c r="K46" i="18"/>
  <c r="K53" i="18"/>
  <c r="K71" i="18"/>
  <c r="K64" i="18"/>
  <c r="K27" i="18"/>
  <c r="K54" i="18"/>
  <c r="K44" i="18"/>
  <c r="K26" i="18"/>
  <c r="K74" i="18"/>
  <c r="K33" i="18"/>
  <c r="K58" i="18"/>
  <c r="K65" i="18"/>
  <c r="K39" i="18"/>
  <c r="K62" i="18"/>
  <c r="K75" i="18"/>
  <c r="K32" i="18"/>
  <c r="K49" i="18"/>
  <c r="K30" i="18"/>
  <c r="K23" i="18"/>
  <c r="K52" i="18"/>
  <c r="K57" i="18"/>
  <c r="K67" i="18"/>
  <c r="K34" i="18"/>
  <c r="K59" i="18"/>
  <c r="K8" i="18"/>
  <c r="K14" i="18"/>
  <c r="K16" i="18"/>
  <c r="K24" i="18"/>
  <c r="K60" i="18"/>
  <c r="K17" i="18"/>
  <c r="K18" i="18"/>
  <c r="K47" i="18"/>
  <c r="K69" i="18"/>
  <c r="K63" i="18"/>
  <c r="K48" i="18"/>
  <c r="K56" i="18"/>
  <c r="K50" i="18"/>
  <c r="K20" i="18"/>
  <c r="K35" i="18"/>
  <c r="K25" i="18"/>
  <c r="K22" i="18"/>
  <c r="K51" i="18"/>
  <c r="K43" i="18"/>
  <c r="K73" i="18"/>
  <c r="K15" i="18"/>
</calcChain>
</file>

<file path=xl/sharedStrings.xml><?xml version="1.0" encoding="utf-8"?>
<sst xmlns="http://schemas.openxmlformats.org/spreadsheetml/2006/main" count="2076" uniqueCount="449">
  <si>
    <t>CÓDIGO</t>
  </si>
  <si>
    <t>DESCRIÇÃO</t>
  </si>
  <si>
    <t>PRODUTO</t>
  </si>
  <si>
    <t>Prod Nac</t>
  </si>
  <si>
    <t>Importado</t>
  </si>
  <si>
    <t>Imp Import</t>
  </si>
  <si>
    <t>CONSUMO INTERMEDIÁRIO</t>
  </si>
  <si>
    <t>R10</t>
  </si>
  <si>
    <t>R11</t>
  </si>
  <si>
    <t>R12</t>
  </si>
  <si>
    <t>R13</t>
  </si>
  <si>
    <t>N2</t>
  </si>
  <si>
    <t>N0</t>
  </si>
  <si>
    <t>VALOR ADICIONADO CUSTO FATORES</t>
  </si>
  <si>
    <t>R22</t>
  </si>
  <si>
    <t>R32</t>
  </si>
  <si>
    <t>N1</t>
  </si>
  <si>
    <t>P10</t>
  </si>
  <si>
    <t>VALOR DA PRODUÇÃO</t>
  </si>
  <si>
    <t>Total</t>
  </si>
  <si>
    <t>Remunerações</t>
  </si>
  <si>
    <t xml:space="preserve">   Salários</t>
  </si>
  <si>
    <t xml:space="preserve">   Contribuições sociais efetivas</t>
  </si>
  <si>
    <t xml:space="preserve">      Previdência oficial /FGTS</t>
  </si>
  <si>
    <t xml:space="preserve">      Previdência privada</t>
  </si>
  <si>
    <t xml:space="preserve">   Contribuições sociais imputadas</t>
  </si>
  <si>
    <t>Excedente operacional bruto e rendimento misto bruto</t>
  </si>
  <si>
    <t xml:space="preserve">   Rendimento misto bruto</t>
  </si>
  <si>
    <t xml:space="preserve">   Excedente operacional bruto (EOB)</t>
  </si>
  <si>
    <t>Outros impostos sobre a produção</t>
  </si>
  <si>
    <t>Outros subsídios à produção</t>
  </si>
  <si>
    <t>Valor adicionado bruto ( PIB )</t>
  </si>
  <si>
    <t>Construção</t>
  </si>
  <si>
    <t>Educação pública</t>
  </si>
  <si>
    <t>Saúde pública</t>
  </si>
  <si>
    <t>Outros produtos alimentares</t>
  </si>
  <si>
    <t>Serviços domésticos</t>
  </si>
  <si>
    <t>Consumo Intermediário total</t>
  </si>
  <si>
    <t>Consumo
das
 ISFLSF</t>
  </si>
  <si>
    <t>Consumo 
das famílias</t>
  </si>
  <si>
    <t>Formação bruta
de capital fixo</t>
  </si>
  <si>
    <t>Variação
de estoque</t>
  </si>
  <si>
    <t>Demanda
final</t>
  </si>
  <si>
    <t>Demanda
total</t>
  </si>
  <si>
    <t>01911</t>
  </si>
  <si>
    <t>01912</t>
  </si>
  <si>
    <t>01913</t>
  </si>
  <si>
    <t>01914</t>
  </si>
  <si>
    <t>01915</t>
  </si>
  <si>
    <t>01916</t>
  </si>
  <si>
    <t>01917</t>
  </si>
  <si>
    <t>01918</t>
  </si>
  <si>
    <t>01919</t>
  </si>
  <si>
    <t>01921</t>
  </si>
  <si>
    <t>01922</t>
  </si>
  <si>
    <t>01923</t>
  </si>
  <si>
    <t>01924</t>
  </si>
  <si>
    <t>02801</t>
  </si>
  <si>
    <t>02802</t>
  </si>
  <si>
    <t>05801</t>
  </si>
  <si>
    <t>05802</t>
  </si>
  <si>
    <t>06801</t>
  </si>
  <si>
    <t>07911</t>
  </si>
  <si>
    <t>07921</t>
  </si>
  <si>
    <t>10911</t>
  </si>
  <si>
    <t>10912</t>
  </si>
  <si>
    <t>10913</t>
  </si>
  <si>
    <t>10914</t>
  </si>
  <si>
    <t>10915</t>
  </si>
  <si>
    <t>10916</t>
  </si>
  <si>
    <t>10921</t>
  </si>
  <si>
    <t>10931</t>
  </si>
  <si>
    <t>10932</t>
  </si>
  <si>
    <t>10933</t>
  </si>
  <si>
    <t>10934</t>
  </si>
  <si>
    <t>10935</t>
  </si>
  <si>
    <t>10936</t>
  </si>
  <si>
    <t>10937</t>
  </si>
  <si>
    <t>11001</t>
  </si>
  <si>
    <t>12001</t>
  </si>
  <si>
    <t>13001</t>
  </si>
  <si>
    <t>13002</t>
  </si>
  <si>
    <t>13003</t>
  </si>
  <si>
    <t>14001</t>
  </si>
  <si>
    <t>15001</t>
  </si>
  <si>
    <t>16001</t>
  </si>
  <si>
    <t>17001</t>
  </si>
  <si>
    <t>17002</t>
  </si>
  <si>
    <t>18001</t>
  </si>
  <si>
    <t>19911</t>
  </si>
  <si>
    <t>19912</t>
  </si>
  <si>
    <t>19913</t>
  </si>
  <si>
    <t>19914</t>
  </si>
  <si>
    <t>19915</t>
  </si>
  <si>
    <t>19916</t>
  </si>
  <si>
    <t>19921</t>
  </si>
  <si>
    <t>20911</t>
  </si>
  <si>
    <t>20912</t>
  </si>
  <si>
    <t>20913</t>
  </si>
  <si>
    <t>20914</t>
  </si>
  <si>
    <t>20921</t>
  </si>
  <si>
    <t>20922</t>
  </si>
  <si>
    <t>20923</t>
  </si>
  <si>
    <t>20931</t>
  </si>
  <si>
    <t>21001</t>
  </si>
  <si>
    <t>22001</t>
  </si>
  <si>
    <t>22002</t>
  </si>
  <si>
    <t>23001</t>
  </si>
  <si>
    <t>23002</t>
  </si>
  <si>
    <t>23003</t>
  </si>
  <si>
    <t>24911</t>
  </si>
  <si>
    <t>97001</t>
  </si>
  <si>
    <t>Manutenção, reparação e instalação de máquinas e equipamentos</t>
  </si>
  <si>
    <t>Comércio por atacado e a varejo, exceto veículos automotores</t>
  </si>
  <si>
    <t>Transporte aquaviário</t>
  </si>
  <si>
    <t>Transporte aéreo</t>
  </si>
  <si>
    <t>Desenvolvimento de sistemas e outros serviços de informação</t>
  </si>
  <si>
    <t>Intermediação financeira, seguros e previdência complementar</t>
  </si>
  <si>
    <t>Educação privada</t>
  </si>
  <si>
    <t>Saúde privada</t>
  </si>
  <si>
    <t>0191</t>
  </si>
  <si>
    <t>Agricultura, inclusive o apoio à agricultura e a pós-colheita</t>
  </si>
  <si>
    <t>0192</t>
  </si>
  <si>
    <t>Pecuária, inclusive o apoio à pecuária</t>
  </si>
  <si>
    <t>0280</t>
  </si>
  <si>
    <t>Produção florestal; pesca e aquicultura</t>
  </si>
  <si>
    <t>0580</t>
  </si>
  <si>
    <t>Extração de carvão mineral e de minerais não-metálicos</t>
  </si>
  <si>
    <t>0680</t>
  </si>
  <si>
    <t>Extração de petróleo e gás, inclusive as atividades de apoio</t>
  </si>
  <si>
    <t>0791</t>
  </si>
  <si>
    <t>Extração de minério de ferro, inclusive beneficiamentos e a aglomeração</t>
  </si>
  <si>
    <t>0792</t>
  </si>
  <si>
    <t>Extração de minerais metálicos não-ferrosos, inclusive beneficiamentos</t>
  </si>
  <si>
    <t>1091</t>
  </si>
  <si>
    <t>Abate e produtos de carne, inclusive os produtos do laticínio e da pesca</t>
  </si>
  <si>
    <t>1092</t>
  </si>
  <si>
    <t>Fabricação e refino de açúcar</t>
  </si>
  <si>
    <t>1093</t>
  </si>
  <si>
    <t>1100</t>
  </si>
  <si>
    <t>Fabricação de bebidas</t>
  </si>
  <si>
    <t>1200</t>
  </si>
  <si>
    <t>Fabricação de produtos do fumo</t>
  </si>
  <si>
    <t>1300</t>
  </si>
  <si>
    <t>Fabricação de produtos têxteis</t>
  </si>
  <si>
    <t>1400</t>
  </si>
  <si>
    <t>Confecção de artefatos do vestuário e acessórios</t>
  </si>
  <si>
    <t>1500</t>
  </si>
  <si>
    <t>Fabricação de calçados e de artefatos de couro</t>
  </si>
  <si>
    <t>1600</t>
  </si>
  <si>
    <t>Fabricação de produtos da madeira</t>
  </si>
  <si>
    <t>1700</t>
  </si>
  <si>
    <t>Fabricação de celulose, papel e produtos de papel</t>
  </si>
  <si>
    <t>1800</t>
  </si>
  <si>
    <t>Impressão e reprodução de gravações</t>
  </si>
  <si>
    <t>1991</t>
  </si>
  <si>
    <t>Refino de petróleo e coquerias</t>
  </si>
  <si>
    <t>1992</t>
  </si>
  <si>
    <t>Fabricação de biocombustíveis</t>
  </si>
  <si>
    <t>2091</t>
  </si>
  <si>
    <t>Fabricação de químicos orgânicos e inorgânicos, resinas e elastômeros</t>
  </si>
  <si>
    <t>2092</t>
  </si>
  <si>
    <t>Fabricação de defensivos, desinfestantes, tintas e químicos diversos</t>
  </si>
  <si>
    <t>2093</t>
  </si>
  <si>
    <t>Fabricação de produtos de limpeza, cosméticos/perfumaria e higiene pessoal</t>
  </si>
  <si>
    <t>2100</t>
  </si>
  <si>
    <t>Fabricação de produtos farmoquímicos e farmacêuticos</t>
  </si>
  <si>
    <t>2200</t>
  </si>
  <si>
    <t>Fabricação de produtos de borracha e de material plástico</t>
  </si>
  <si>
    <t>2300</t>
  </si>
  <si>
    <t>Fabricação de produtos de minerais não-metálicos</t>
  </si>
  <si>
    <t>2491</t>
  </si>
  <si>
    <t>Produção de ferro-gusa/ferroligas, siderurgia e tubos de aço sem costura</t>
  </si>
  <si>
    <t>2492</t>
  </si>
  <si>
    <t>Metalurgia de metais não-ferosos e a fundição de metais</t>
  </si>
  <si>
    <t>2500</t>
  </si>
  <si>
    <t>Fabricação de produtos de metal, exceto máquinas e equipamentos</t>
  </si>
  <si>
    <t>2600</t>
  </si>
  <si>
    <t>Fabricação de equipamentos de informática, produtos eletrônicos e ópticos</t>
  </si>
  <si>
    <t>2700</t>
  </si>
  <si>
    <t>Fabricação de máquinas e equipamentos elétricos</t>
  </si>
  <si>
    <t>2800</t>
  </si>
  <si>
    <t>Fabricação de máquinas e equipamentos mecânicos</t>
  </si>
  <si>
    <t>2991</t>
  </si>
  <si>
    <t>Fabricação de automóveis, caminhões e ônibus, exceto peças</t>
  </si>
  <si>
    <t>2992</t>
  </si>
  <si>
    <t>Fabricação de peças e acessórios para veículos automotores</t>
  </si>
  <si>
    <t>3000</t>
  </si>
  <si>
    <t>Fabricação de outros equipamentos de transporte, exceto veículos automotores</t>
  </si>
  <si>
    <t>3180</t>
  </si>
  <si>
    <t>Fabricação de móveis e de produtos de indústrias diversas</t>
  </si>
  <si>
    <t>3300</t>
  </si>
  <si>
    <t>3500</t>
  </si>
  <si>
    <t>Energia elétrica, gás natural e outras utilidades</t>
  </si>
  <si>
    <t>3680</t>
  </si>
  <si>
    <t>Água, esgoto e gestão de resíduos</t>
  </si>
  <si>
    <t>4180</t>
  </si>
  <si>
    <t>4500</t>
  </si>
  <si>
    <t>Comércio e reparação de veículos automotores e motocicletas</t>
  </si>
  <si>
    <t>4680</t>
  </si>
  <si>
    <t>4900</t>
  </si>
  <si>
    <t>Transporte terrestre</t>
  </si>
  <si>
    <t>5000</t>
  </si>
  <si>
    <t>5100</t>
  </si>
  <si>
    <t>5280</t>
  </si>
  <si>
    <t>Armazenamento, atividades auxiliares dos transportes e correio</t>
  </si>
  <si>
    <t>5500</t>
  </si>
  <si>
    <t>Alojamento</t>
  </si>
  <si>
    <t>5600</t>
  </si>
  <si>
    <t>Alimentação</t>
  </si>
  <si>
    <t>5800</t>
  </si>
  <si>
    <t>Edição e edição integrada à impressão</t>
  </si>
  <si>
    <t>5980</t>
  </si>
  <si>
    <t>Atividades de televisão, rádio, cinema e  gravação/edição de som e imagem</t>
  </si>
  <si>
    <t>6100</t>
  </si>
  <si>
    <t>Telecomunicações</t>
  </si>
  <si>
    <t>6280</t>
  </si>
  <si>
    <t>6480</t>
  </si>
  <si>
    <t>6800</t>
  </si>
  <si>
    <t>Atividades imobiliárias</t>
  </si>
  <si>
    <t>6980</t>
  </si>
  <si>
    <t xml:space="preserve">Atividades jurídicas, contábeis, consultoria e sedes de empresas </t>
  </si>
  <si>
    <t>7180</t>
  </si>
  <si>
    <t>Serviços de arquitetura, engenharia, testes/análises técnicas e P &amp; D</t>
  </si>
  <si>
    <t>7380</t>
  </si>
  <si>
    <t>Outras atividades profissionais, científicas e técnicas</t>
  </si>
  <si>
    <t>7700</t>
  </si>
  <si>
    <t>Aluguéis não-imobiliários e gestão de ativos de propriedade intelectual</t>
  </si>
  <si>
    <t>7880</t>
  </si>
  <si>
    <t>Outras atividades administrativas e serviços complementares</t>
  </si>
  <si>
    <t>8000</t>
  </si>
  <si>
    <t>Atividades de vigilância, segurança e investigação</t>
  </si>
  <si>
    <t>8400</t>
  </si>
  <si>
    <t>Administração pública, defesa e seguridade social</t>
  </si>
  <si>
    <t>8591</t>
  </si>
  <si>
    <t>8592</t>
  </si>
  <si>
    <t>8691</t>
  </si>
  <si>
    <t>8692</t>
  </si>
  <si>
    <t>9080</t>
  </si>
  <si>
    <t>Atividades artísticas, criativas e de espetáculos</t>
  </si>
  <si>
    <t>9480</t>
  </si>
  <si>
    <t>Organizações associativas e outros serviços pessoais</t>
  </si>
  <si>
    <t>Exportação
de bens e
serviços</t>
  </si>
  <si>
    <t>Consumo
do governo</t>
  </si>
  <si>
    <t>ICMS Total</t>
  </si>
  <si>
    <t>Zeros</t>
  </si>
  <si>
    <t>IPI Total</t>
  </si>
  <si>
    <t>Outros IIL Total</t>
  </si>
  <si>
    <t>Fator trabalho (ocupações)</t>
  </si>
  <si>
    <t>Mínimo</t>
  </si>
  <si>
    <t>Máximo</t>
  </si>
  <si>
    <t>Joaquim José Martins Guilhoto</t>
  </si>
  <si>
    <t>Número de setores: 68</t>
  </si>
  <si>
    <t>Número de produtos: 128</t>
  </si>
  <si>
    <t>Ano base: 2010</t>
  </si>
  <si>
    <t>Matriz construída a partir de dados das Contas Nacionais segundo a metodologia apresentada nas referências abaixo, as quais deverão ser citadas quando da utilização das informações aqui disponibilizadas.</t>
  </si>
  <si>
    <t>Guilhoto, J.J.M., U.A. Sesso Filho (2010). “Estimação da Matriz Insumo-Produto Utilizando Dados Preliminares das Contas Nacionais: Aplicação e Análise de Indicadores Econômicos para o Brasil em 2005”. Economia &amp; Tecnologia. UFPR/TECPAR. Ano 6, Vol 23, Out</t>
  </si>
  <si>
    <t>Guilhoto, J.J.M., U.A. Sesso Filho (2005). “Estimação da Matriz Insumo-Produto a Partir de Dados Preliminares das Contas Nacionais”. Economia Aplicada. Vol. 9. N. 2. pp. 277-299. Abril-Junho.</t>
  </si>
  <si>
    <t>Ano da Matriz: 2010</t>
  </si>
  <si>
    <t>Estimações em janeiro de 2020 com base no SCN-IBGE divulgado em novembro de 2019</t>
  </si>
  <si>
    <t>Sistema de Matrizes de Insumo-Produto para o Brasil 2010 - 68 setores</t>
  </si>
  <si>
    <t>Input-Output Table of Brazil 2010 - 68 industries</t>
  </si>
  <si>
    <t>Coeficientes de Emprego ( e )</t>
  </si>
  <si>
    <t>Coeficientes de Renda ( r )</t>
  </si>
  <si>
    <t>Coeficientes de Valor Adicionado ( v )</t>
  </si>
  <si>
    <t>Coeficeintes de Impostos Indiretos ( t )</t>
  </si>
  <si>
    <t>coeficiente de emissões</t>
  </si>
  <si>
    <t>x</t>
  </si>
  <si>
    <t>Multiplicador de Produção</t>
  </si>
  <si>
    <r>
      <t>G</t>
    </r>
    <r>
      <rPr>
        <b/>
        <vertAlign val="superscript"/>
        <sz val="10"/>
        <color rgb="FFFF0000"/>
        <rFont val="Arial"/>
        <family val="2"/>
      </rPr>
      <t>E</t>
    </r>
  </si>
  <si>
    <r>
      <t>G</t>
    </r>
    <r>
      <rPr>
        <b/>
        <vertAlign val="superscript"/>
        <sz val="10"/>
        <color rgb="FFFF0000"/>
        <rFont val="Arial"/>
        <family val="2"/>
      </rPr>
      <t>R</t>
    </r>
  </si>
  <si>
    <t>e</t>
  </si>
  <si>
    <t>r</t>
  </si>
  <si>
    <r>
      <t>M</t>
    </r>
    <r>
      <rPr>
        <b/>
        <vertAlign val="superscript"/>
        <sz val="10"/>
        <color rgb="FFFF0000"/>
        <rFont val="Arial"/>
        <family val="2"/>
      </rPr>
      <t>E</t>
    </r>
  </si>
  <si>
    <r>
      <t>M</t>
    </r>
    <r>
      <rPr>
        <b/>
        <vertAlign val="superscript"/>
        <sz val="10"/>
        <color rgb="FFFF0000"/>
        <rFont val="Arial"/>
        <family val="2"/>
      </rPr>
      <t>R</t>
    </r>
  </si>
  <si>
    <r>
      <t>M</t>
    </r>
    <r>
      <rPr>
        <b/>
        <vertAlign val="superscript"/>
        <sz val="10"/>
        <color rgb="FFFF0000"/>
        <rFont val="Aparajita"/>
        <family val="1"/>
      </rPr>
      <t>P</t>
    </r>
  </si>
  <si>
    <t>Gerador_Renda</t>
  </si>
  <si>
    <t>Q1</t>
  </si>
  <si>
    <t>&lt; 25%</t>
  </si>
  <si>
    <t xml:space="preserve">Q0 está correlacioanadocom maiores nível de emissão </t>
  </si>
  <si>
    <t>Q2</t>
  </si>
  <si>
    <t>Q3</t>
  </si>
  <si>
    <t>Q4</t>
  </si>
  <si>
    <t>&gt; 70%</t>
  </si>
  <si>
    <t>Quartil_Emissões</t>
  </si>
  <si>
    <t>S8</t>
  </si>
  <si>
    <t>S60</t>
  </si>
  <si>
    <t>S50</t>
  </si>
  <si>
    <t>S1</t>
  </si>
  <si>
    <t>S42</t>
  </si>
  <si>
    <t>EMPREGO</t>
  </si>
  <si>
    <t>S39</t>
  </si>
  <si>
    <t>S47</t>
  </si>
  <si>
    <t>S46</t>
  </si>
  <si>
    <t>S57</t>
  </si>
  <si>
    <t>S45</t>
  </si>
  <si>
    <t>S65</t>
  </si>
  <si>
    <t>RENDA</t>
  </si>
  <si>
    <t>S49</t>
  </si>
  <si>
    <t>S59</t>
  </si>
  <si>
    <t>S53</t>
  </si>
  <si>
    <t>S54</t>
  </si>
  <si>
    <t>S41</t>
  </si>
  <si>
    <t>S14</t>
  </si>
  <si>
    <t>S40</t>
  </si>
  <si>
    <t>PRODUÇÃO</t>
  </si>
  <si>
    <t>S51</t>
  </si>
  <si>
    <t>S48</t>
  </si>
  <si>
    <t>S62</t>
  </si>
  <si>
    <t>S61</t>
  </si>
  <si>
    <t>S38</t>
  </si>
  <si>
    <t>S4</t>
  </si>
  <si>
    <t>S7</t>
  </si>
  <si>
    <t>S6</t>
  </si>
  <si>
    <t>S5</t>
  </si>
  <si>
    <t>S33</t>
  </si>
  <si>
    <t>S11</t>
  </si>
  <si>
    <t>S20</t>
  </si>
  <si>
    <t>S15</t>
  </si>
  <si>
    <t>S17</t>
  </si>
  <si>
    <t>S22</t>
  </si>
  <si>
    <t>S30</t>
  </si>
  <si>
    <t>S31</t>
  </si>
  <si>
    <t>S32</t>
  </si>
  <si>
    <t>S36</t>
  </si>
  <si>
    <t>S35</t>
  </si>
  <si>
    <t>S34</t>
  </si>
  <si>
    <t>S16</t>
  </si>
  <si>
    <t>S25</t>
  </si>
  <si>
    <t>S23</t>
  </si>
  <si>
    <t>S29</t>
  </si>
  <si>
    <t>S26</t>
  </si>
  <si>
    <t>S12</t>
  </si>
  <si>
    <t>S24</t>
  </si>
  <si>
    <t>S13</t>
  </si>
  <si>
    <t>S21</t>
  </si>
  <si>
    <t>S9</t>
  </si>
  <si>
    <t>S18</t>
  </si>
  <si>
    <t>S52</t>
  </si>
  <si>
    <t>S37</t>
  </si>
  <si>
    <t>S28</t>
  </si>
  <si>
    <t>S66</t>
  </si>
  <si>
    <t>S58</t>
  </si>
  <si>
    <t>S56</t>
  </si>
  <si>
    <t>S10</t>
  </si>
  <si>
    <t>S2</t>
  </si>
  <si>
    <t>S27</t>
  </si>
  <si>
    <t>S3</t>
  </si>
  <si>
    <t>S19</t>
  </si>
  <si>
    <t>S64</t>
  </si>
  <si>
    <t>S63</t>
  </si>
  <si>
    <t>S55</t>
  </si>
  <si>
    <t>S67</t>
  </si>
  <si>
    <t>S44</t>
  </si>
  <si>
    <t>S43</t>
  </si>
  <si>
    <t>S68</t>
  </si>
  <si>
    <t>p</t>
  </si>
  <si>
    <t>EM</t>
  </si>
  <si>
    <t>PM</t>
  </si>
  <si>
    <r>
      <t>S1</t>
    </r>
    <r>
      <rPr>
        <b/>
        <sz val="8"/>
        <rFont val="Arial"/>
        <family val="2"/>
      </rPr>
      <t xml:space="preserve">, </t>
    </r>
    <r>
      <rPr>
        <b/>
        <sz val="8"/>
        <color rgb="FF388600"/>
        <rFont val="Arial"/>
        <family val="2"/>
      </rPr>
      <t>S3</t>
    </r>
    <r>
      <rPr>
        <b/>
        <sz val="8"/>
        <rFont val="Arial"/>
        <family val="2"/>
      </rPr>
      <t xml:space="preserve">, S14, S18, </t>
    </r>
    <r>
      <rPr>
        <b/>
        <sz val="8"/>
        <color rgb="FF388600"/>
        <rFont val="Arial"/>
        <family val="2"/>
      </rPr>
      <t>S37</t>
    </r>
    <r>
      <rPr>
        <b/>
        <sz val="8"/>
        <rFont val="Arial"/>
        <family val="2"/>
      </rPr>
      <t>, S39, S41, S42, S46, S47, S49, S52, S55, S56, S58, S59, S60, S61, S62, S63, S64, S65, S66, S67, S68</t>
    </r>
  </si>
  <si>
    <r>
      <t xml:space="preserve">S35, S44, S53, </t>
    </r>
    <r>
      <rPr>
        <b/>
        <sz val="8"/>
        <color rgb="FF0000FF"/>
        <rFont val="Arial"/>
        <family val="2"/>
      </rPr>
      <t>S54</t>
    </r>
  </si>
  <si>
    <r>
      <t>S5, S6,</t>
    </r>
    <r>
      <rPr>
        <b/>
        <sz val="8"/>
        <rFont val="Arial"/>
        <family val="2"/>
      </rPr>
      <t xml:space="preserve"> </t>
    </r>
    <r>
      <rPr>
        <b/>
        <sz val="8"/>
        <color rgb="FF388600"/>
        <rFont val="Arial"/>
        <family val="2"/>
      </rPr>
      <t>S24</t>
    </r>
    <r>
      <rPr>
        <b/>
        <sz val="8"/>
        <rFont val="Arial"/>
        <family val="2"/>
      </rPr>
      <t xml:space="preserve">, </t>
    </r>
    <r>
      <rPr>
        <b/>
        <sz val="8"/>
        <color rgb="FF0000FF"/>
        <rFont val="Arial"/>
        <family val="2"/>
      </rPr>
      <t>S30, S51</t>
    </r>
  </si>
  <si>
    <r>
      <t xml:space="preserve">S4, </t>
    </r>
    <r>
      <rPr>
        <b/>
        <sz val="8"/>
        <color rgb="FF388600"/>
        <rFont val="Arial"/>
        <family val="2"/>
      </rPr>
      <t>S2</t>
    </r>
    <r>
      <rPr>
        <b/>
        <sz val="8"/>
        <rFont val="Arial"/>
        <family val="2"/>
      </rPr>
      <t xml:space="preserve">, S13, S15, S16, S36, </t>
    </r>
    <r>
      <rPr>
        <b/>
        <sz val="8"/>
        <color rgb="FF388600"/>
        <rFont val="Arial"/>
        <family val="2"/>
      </rPr>
      <t>S40</t>
    </r>
    <r>
      <rPr>
        <b/>
        <sz val="8"/>
        <rFont val="Arial"/>
        <family val="2"/>
      </rPr>
      <t>, S43, S48</t>
    </r>
  </si>
  <si>
    <r>
      <t>S7</t>
    </r>
    <r>
      <rPr>
        <b/>
        <sz val="8"/>
        <rFont val="Arial"/>
        <family val="2"/>
      </rPr>
      <t xml:space="preserve">, </t>
    </r>
    <r>
      <rPr>
        <b/>
        <sz val="8"/>
        <color rgb="FF388600"/>
        <rFont val="Arial"/>
        <family val="2"/>
      </rPr>
      <t>S31</t>
    </r>
    <r>
      <rPr>
        <b/>
        <sz val="8"/>
        <rFont val="Arial"/>
        <family val="2"/>
      </rPr>
      <t xml:space="preserve">, </t>
    </r>
    <r>
      <rPr>
        <b/>
        <sz val="8"/>
        <color rgb="FF388600"/>
        <rFont val="Arial"/>
        <family val="2"/>
      </rPr>
      <t>S32</t>
    </r>
    <r>
      <rPr>
        <b/>
        <sz val="8"/>
        <rFont val="Arial"/>
        <family val="2"/>
      </rPr>
      <t xml:space="preserve">, S50, </t>
    </r>
    <r>
      <rPr>
        <b/>
        <sz val="8"/>
        <color rgb="FF0000FF"/>
        <rFont val="Arial"/>
        <family val="2"/>
      </rPr>
      <t>S57</t>
    </r>
  </si>
  <si>
    <r>
      <t>S21, S38,</t>
    </r>
    <r>
      <rPr>
        <b/>
        <sz val="8"/>
        <rFont val="Arial"/>
        <family val="2"/>
      </rPr>
      <t xml:space="preserve"> </t>
    </r>
    <r>
      <rPr>
        <b/>
        <sz val="8"/>
        <color rgb="FF388600"/>
        <rFont val="Arial"/>
        <family val="2"/>
      </rPr>
      <t>S45</t>
    </r>
  </si>
  <si>
    <r>
      <t>S10, S11</t>
    </r>
    <r>
      <rPr>
        <b/>
        <sz val="8"/>
        <rFont val="Arial"/>
        <family val="2"/>
      </rPr>
      <t xml:space="preserve">, </t>
    </r>
    <r>
      <rPr>
        <b/>
        <sz val="8"/>
        <color rgb="FF388600"/>
        <rFont val="Arial"/>
        <family val="2"/>
      </rPr>
      <t>S17</t>
    </r>
    <r>
      <rPr>
        <b/>
        <sz val="8"/>
        <rFont val="Arial"/>
        <family val="2"/>
      </rPr>
      <t xml:space="preserve">, </t>
    </r>
    <r>
      <rPr>
        <b/>
        <sz val="8"/>
        <color rgb="FF388600"/>
        <rFont val="Arial"/>
        <family val="2"/>
      </rPr>
      <t>S23</t>
    </r>
    <r>
      <rPr>
        <b/>
        <sz val="8"/>
        <rFont val="Arial"/>
        <family val="2"/>
      </rPr>
      <t xml:space="preserve">, </t>
    </r>
    <r>
      <rPr>
        <b/>
        <sz val="8"/>
        <color rgb="FF388600"/>
        <rFont val="Arial"/>
        <family val="2"/>
      </rPr>
      <t>S25</t>
    </r>
    <r>
      <rPr>
        <b/>
        <sz val="8"/>
        <rFont val="Arial"/>
        <family val="2"/>
      </rPr>
      <t xml:space="preserve">, </t>
    </r>
    <r>
      <rPr>
        <b/>
        <sz val="8"/>
        <color rgb="FF388600"/>
        <rFont val="Arial"/>
        <family val="2"/>
      </rPr>
      <t>S26</t>
    </r>
    <r>
      <rPr>
        <b/>
        <sz val="8"/>
        <rFont val="Arial"/>
        <family val="2"/>
      </rPr>
      <t xml:space="preserve">, S29, </t>
    </r>
    <r>
      <rPr>
        <b/>
        <sz val="8"/>
        <color rgb="FF388600"/>
        <rFont val="Arial"/>
        <family val="2"/>
      </rPr>
      <t>S34</t>
    </r>
  </si>
  <si>
    <r>
      <t>S9</t>
    </r>
    <r>
      <rPr>
        <b/>
        <sz val="8"/>
        <color rgb="FF0000FF"/>
        <rFont val="Arial"/>
        <family val="2"/>
      </rPr>
      <t xml:space="preserve">, S12, </t>
    </r>
    <r>
      <rPr>
        <b/>
        <sz val="8"/>
        <color rgb="FF388600"/>
        <rFont val="Arial"/>
        <family val="2"/>
      </rPr>
      <t>S20</t>
    </r>
    <r>
      <rPr>
        <b/>
        <sz val="8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S22, S27, S28, S33</t>
    </r>
  </si>
  <si>
    <t>Simple Multipliers (Generators)</t>
  </si>
  <si>
    <t>Coefficients</t>
  </si>
  <si>
    <t>Multipliers</t>
  </si>
  <si>
    <t>Simple Employment Multiplier</t>
  </si>
  <si>
    <t>Simple Income Multiplier</t>
  </si>
  <si>
    <t>Employment</t>
  </si>
  <si>
    <t>Income</t>
  </si>
  <si>
    <t>Production</t>
  </si>
  <si>
    <t>Employment Multiplier</t>
  </si>
  <si>
    <t>Income Multiplier</t>
  </si>
  <si>
    <t>Production Multiplier</t>
  </si>
  <si>
    <t>Agriculture, including support for agriculture and post-harvest</t>
  </si>
  <si>
    <t>Livestock, including support for livestock</t>
  </si>
  <si>
    <t>Forestry production; fishing and aquaculture</t>
  </si>
  <si>
    <t>Extraction of mineral coal and non-metallic minerals</t>
  </si>
  <si>
    <t>Extraction of oil and gas, including support activities</t>
  </si>
  <si>
    <t>Extraction of iron ore, including processing and agglomeration</t>
  </si>
  <si>
    <t>Extraction of non-ferrous metal minerals, including processing</t>
  </si>
  <si>
    <t>Slaughtering and meat products, including dairy and fish products</t>
  </si>
  <si>
    <t>Sugar manufacturing and refining</t>
  </si>
  <si>
    <t>Other food products</t>
  </si>
  <si>
    <t>Beverage manufacturing</t>
  </si>
  <si>
    <t>Tobacco product manufacturing</t>
  </si>
  <si>
    <t>Textile manufacturing</t>
  </si>
  <si>
    <t>Manufacturing of clothing and accessories</t>
  </si>
  <si>
    <t>Manufacturing of footwear and leather goods</t>
  </si>
  <si>
    <t>Wood product manufacturing</t>
  </si>
  <si>
    <t>Manufacturing of cellulose, paper, and paper products</t>
  </si>
  <si>
    <t>Printing and reproduction of recordings</t>
  </si>
  <si>
    <t>Oil refining and coking</t>
  </si>
  <si>
    <t>Manufacturing of biofuels</t>
  </si>
  <si>
    <t>Manufacturing of organic and inorganic chemicals, resins, and elastomers</t>
  </si>
  <si>
    <t>Manufacturing of pesticides, disinfectants, paints, and various chemicals</t>
  </si>
  <si>
    <t>Manufacturing of cleaning products, cosmetics/perfumes, and personal hygiene products</t>
  </si>
  <si>
    <t>Manufacturing of pharmaceutical and pharmaceutical products</t>
  </si>
  <si>
    <t>Manufacturing of rubber products and plastic materials</t>
  </si>
  <si>
    <t>Manufacturing of non-metallic mineral products</t>
  </si>
  <si>
    <t>Production of pig iron/alloys, metallurgy, and seamless steel pipes</t>
  </si>
  <si>
    <t>Metallurgy of non-ferrous metals and metal casting</t>
  </si>
  <si>
    <t>Manufacturing of metal products, except machinery and equipment</t>
  </si>
  <si>
    <t>Manufacturing of computer equipment, electronic and optical products</t>
  </si>
  <si>
    <t>Manufacturing of electrical machinery and equipment</t>
  </si>
  <si>
    <t>Manufacturing of mechanical machinery and equipment</t>
  </si>
  <si>
    <t>Manufacturing of cars, trucks, and buses, except parts</t>
  </si>
  <si>
    <t>Manufacturing of parts and accessories for motor vehicles</t>
  </si>
  <si>
    <t>Manufacturing of other transport equipment, except motor vehicles</t>
  </si>
  <si>
    <t>Manufacturing of furniture and various industrial products</t>
  </si>
  <si>
    <t>Maintenance, repair, and installation of machinery and equipment</t>
  </si>
  <si>
    <t>Electricity, natural gas, and other utilities</t>
  </si>
  <si>
    <t>Water, sewage, and waste management</t>
  </si>
  <si>
    <t>Construction</t>
  </si>
  <si>
    <t>Trade and repair of motor vehicles and motorcycles</t>
  </si>
  <si>
    <t>Wholesale and retail trade, except motor vehicles</t>
  </si>
  <si>
    <t>Land transport</t>
  </si>
  <si>
    <t>Water transport</t>
  </si>
  <si>
    <t>Air transport</t>
  </si>
  <si>
    <t>Storage, auxiliary transport activities, and postal services</t>
  </si>
  <si>
    <t>Accommodation</t>
  </si>
  <si>
    <t>Food services</t>
  </si>
  <si>
    <t>Publishing and publishing integrated with printing</t>
  </si>
  <si>
    <t>Television, radio, cinema, and sound/image recording/editing activities</t>
  </si>
  <si>
    <t>Telecommunications</t>
  </si>
  <si>
    <t>Systems development and other information services</t>
  </si>
  <si>
    <t>Financial intermediation, insurance, and supplementary pension</t>
  </si>
  <si>
    <t>Real estate activities</t>
  </si>
  <si>
    <t>Legal, accounting, consulting, and company headquarters activities</t>
  </si>
  <si>
    <t>Architecture, engineering, testing/technical analysis, and R&amp;D services</t>
  </si>
  <si>
    <t>Non-real estate rentals and intellectual property asset management</t>
  </si>
  <si>
    <t>Other professional, scientific, and technical activities</t>
  </si>
  <si>
    <t>Other administrative activities and complementary services</t>
  </si>
  <si>
    <t>Security, surveillance, and investigation activities</t>
  </si>
  <si>
    <t>Public administration, defense, and social security</t>
  </si>
  <si>
    <t>Public education</t>
  </si>
  <si>
    <t>Private education</t>
  </si>
  <si>
    <t>Public health</t>
  </si>
  <si>
    <t>Private health</t>
  </si>
  <si>
    <t>Artistic, creative, and performance activities</t>
  </si>
  <si>
    <t>Associative organizations and other personal services</t>
  </si>
  <si>
    <t>Domestic services.</t>
  </si>
  <si>
    <t>Quartile_Employment</t>
  </si>
  <si>
    <t>Quartile_Income</t>
  </si>
  <si>
    <t>Quartile_Production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</si>
</sst>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000"/>
    <numFmt numFmtId="165" formatCode="0.0000"/>
  </numFmts>
  <fonts count="29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u/>
      <sz val="10"/>
      <color theme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rgb="FFFF0000"/>
      <name val="Arial"/>
      <family val="2"/>
    </font>
    <font>
      <b/>
      <vertAlign val="superscript"/>
      <sz val="10"/>
      <color rgb="FFFF0000"/>
      <name val="Arial"/>
      <family val="2"/>
    </font>
    <font>
      <b/>
      <sz val="10"/>
      <color rgb="FFFF0000"/>
      <name val="Times New Roman"/>
      <family val="1"/>
    </font>
    <font>
      <b/>
      <vertAlign val="superscript"/>
      <sz val="10"/>
      <color rgb="FFFF0000"/>
      <name val="Aparajita"/>
      <family val="1"/>
    </font>
    <font>
      <b/>
      <sz val="12"/>
      <color rgb="FFFF0000"/>
      <name val="Times New Roman"/>
      <family val="1"/>
    </font>
    <font>
      <b/>
      <sz val="11"/>
      <color rgb="FFFF0000"/>
      <name val="Arial"/>
      <family val="2"/>
    </font>
    <font>
      <sz val="10"/>
      <color rgb="FFFF0000"/>
      <name val="Times New Roman"/>
      <family val="1"/>
    </font>
    <font>
      <sz val="11"/>
      <name val="Calibri"/>
      <family val="2"/>
    </font>
    <font>
      <b/>
      <sz val="9"/>
      <name val="Arial"/>
      <family val="2"/>
    </font>
    <font>
      <b/>
      <sz val="8"/>
      <color rgb="FF388600"/>
      <name val="Arial"/>
      <family val="2"/>
    </font>
    <font>
      <b/>
      <sz val="8"/>
      <color rgb="FF0000FF"/>
      <name val="Arial"/>
      <family val="2"/>
    </font>
    <font>
      <b/>
      <sz val="8"/>
      <color rgb="FFFF0000"/>
      <name val="Arial"/>
      <family val="2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3" fillId="0" borderId="0"/>
  </cellStyleXfs>
  <cellXfs count="131">
    <xf numFmtId="0" fontId="0" fillId="0" borderId="0" xfId="0"/>
    <xf numFmtId="0" fontId="1" fillId="0" borderId="0" xfId="0" quotePrefix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1" fontId="3" fillId="0" borderId="0" xfId="0" quotePrefix="1" applyNumberFormat="1" applyFont="1" applyAlignment="1">
      <alignment horizontal="right"/>
    </xf>
    <xf numFmtId="38" fontId="3" fillId="0" borderId="0" xfId="0" applyNumberFormat="1" applyFont="1"/>
    <xf numFmtId="40" fontId="0" fillId="0" borderId="0" xfId="0" applyNumberFormat="1"/>
    <xf numFmtId="38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quotePrefix="1" applyFont="1" applyAlignment="1">
      <alignment horizontal="left"/>
    </xf>
    <xf numFmtId="0" fontId="5" fillId="0" borderId="1" xfId="0" applyFont="1" applyBorder="1" applyAlignment="1">
      <alignment horizontal="center" vertical="top" wrapText="1"/>
    </xf>
    <xf numFmtId="0" fontId="7" fillId="0" borderId="0" xfId="0" applyFont="1"/>
    <xf numFmtId="0" fontId="0" fillId="2" borderId="0" xfId="0" applyFill="1"/>
    <xf numFmtId="0" fontId="7" fillId="2" borderId="0" xfId="0" applyFont="1" applyFill="1"/>
    <xf numFmtId="0" fontId="8" fillId="0" borderId="0" xfId="0" applyFont="1"/>
    <xf numFmtId="0" fontId="4" fillId="2" borderId="0" xfId="0" applyFont="1" applyFill="1"/>
    <xf numFmtId="0" fontId="3" fillId="2" borderId="0" xfId="0" applyFont="1" applyFill="1"/>
    <xf numFmtId="0" fontId="9" fillId="2" borderId="0" xfId="0" applyFont="1" applyFill="1" applyAlignment="1">
      <alignment wrapText="1"/>
    </xf>
    <xf numFmtId="0" fontId="6" fillId="2" borderId="0" xfId="1" applyFill="1" applyAlignment="1" applyProtection="1">
      <alignment horizontal="justify" vertical="center"/>
    </xf>
    <xf numFmtId="0" fontId="6" fillId="2" borderId="0" xfId="1" applyFill="1" applyAlignment="1" applyProtection="1">
      <alignment horizontal="justify" wrapText="1"/>
    </xf>
    <xf numFmtId="164" fontId="1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quotePrefix="1" applyFont="1" applyAlignment="1">
      <alignment horizontal="left"/>
    </xf>
    <xf numFmtId="1" fontId="10" fillId="0" borderId="0" xfId="0" applyNumberFormat="1" applyFont="1" applyAlignment="1">
      <alignment horizontal="left"/>
    </xf>
    <xf numFmtId="1" fontId="10" fillId="0" borderId="0" xfId="0" applyNumberFormat="1" applyFont="1"/>
    <xf numFmtId="0" fontId="10" fillId="0" borderId="0" xfId="0" applyFont="1"/>
    <xf numFmtId="1" fontId="11" fillId="0" borderId="0" xfId="0" applyNumberFormat="1" applyFont="1"/>
    <xf numFmtId="0" fontId="12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wrapText="1"/>
    </xf>
    <xf numFmtId="0" fontId="10" fillId="0" borderId="1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38" fontId="10" fillId="0" borderId="0" xfId="0" applyNumberFormat="1" applyFont="1"/>
    <xf numFmtId="0" fontId="3" fillId="3" borderId="0" xfId="0" applyFont="1" applyFill="1" applyAlignment="1">
      <alignment vertical="center" wrapText="1"/>
    </xf>
    <xf numFmtId="0" fontId="3" fillId="2" borderId="0" xfId="2" applyFill="1"/>
    <xf numFmtId="0" fontId="3" fillId="0" borderId="0" xfId="0" applyFont="1"/>
    <xf numFmtId="2" fontId="0" fillId="0" borderId="0" xfId="0" applyNumberFormat="1"/>
    <xf numFmtId="2" fontId="3" fillId="0" borderId="0" xfId="0" applyNumberFormat="1" applyFont="1"/>
    <xf numFmtId="2" fontId="13" fillId="0" borderId="0" xfId="0" applyNumberFormat="1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2" fontId="13" fillId="0" borderId="6" xfId="0" applyNumberFormat="1" applyFont="1" applyBorder="1" applyAlignment="1">
      <alignment horizontal="center" vertical="center" wrapText="1"/>
    </xf>
    <xf numFmtId="2" fontId="13" fillId="0" borderId="15" xfId="0" applyNumberFormat="1" applyFont="1" applyBorder="1" applyAlignment="1">
      <alignment horizontal="center" vertical="center" wrapText="1"/>
    </xf>
    <xf numFmtId="2" fontId="13" fillId="0" borderId="20" xfId="0" applyNumberFormat="1" applyFont="1" applyBorder="1" applyAlignment="1">
      <alignment horizontal="center" vertical="center" wrapText="1"/>
    </xf>
    <xf numFmtId="2" fontId="13" fillId="0" borderId="16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4" fillId="0" borderId="11" xfId="0" applyNumberFormat="1" applyFont="1" applyBorder="1" applyAlignment="1">
      <alignment horizontal="center" vertical="center" wrapText="1"/>
    </xf>
    <xf numFmtId="2" fontId="17" fillId="0" borderId="2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2" fontId="3" fillId="0" borderId="0" xfId="0" applyNumberFormat="1" applyFont="1" applyAlignment="1">
      <alignment horizontal="center" vertical="center" wrapText="1"/>
    </xf>
    <xf numFmtId="2" fontId="13" fillId="0" borderId="13" xfId="0" applyNumberFormat="1" applyFont="1" applyBorder="1" applyAlignment="1">
      <alignment horizontal="center" vertical="center" wrapText="1"/>
    </xf>
    <xf numFmtId="2" fontId="13" fillId="0" borderId="5" xfId="0" applyNumberFormat="1" applyFont="1" applyBorder="1" applyAlignment="1">
      <alignment horizontal="center" vertical="center" wrapText="1"/>
    </xf>
    <xf numFmtId="2" fontId="13" fillId="0" borderId="19" xfId="0" applyNumberFormat="1" applyFont="1" applyBorder="1" applyAlignment="1">
      <alignment horizontal="center" vertical="center" wrapText="1"/>
    </xf>
    <xf numFmtId="2" fontId="13" fillId="0" borderId="14" xfId="0" applyNumberFormat="1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9" fontId="4" fillId="0" borderId="11" xfId="0" applyNumberFormat="1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24" xfId="0" applyBorder="1"/>
    <xf numFmtId="1" fontId="10" fillId="0" borderId="24" xfId="0" applyNumberFormat="1" applyFont="1" applyBorder="1"/>
    <xf numFmtId="165" fontId="19" fillId="0" borderId="0" xfId="0" applyNumberFormat="1" applyFont="1" applyAlignment="1">
      <alignment horizontal="center" vertical="center"/>
    </xf>
    <xf numFmtId="2" fontId="13" fillId="0" borderId="8" xfId="0" applyNumberFormat="1" applyFont="1" applyBorder="1" applyAlignment="1">
      <alignment horizontal="center" vertical="center" wrapText="1"/>
    </xf>
    <xf numFmtId="2" fontId="13" fillId="0" borderId="25" xfId="0" applyNumberFormat="1" applyFont="1" applyBorder="1" applyAlignment="1">
      <alignment horizontal="center" vertical="center" wrapText="1"/>
    </xf>
    <xf numFmtId="2" fontId="13" fillId="0" borderId="26" xfId="0" applyNumberFormat="1" applyFont="1" applyBorder="1" applyAlignment="1">
      <alignment horizontal="center" vertical="center" wrapText="1"/>
    </xf>
    <xf numFmtId="0" fontId="18" fillId="0" borderId="0" xfId="0" applyFont="1"/>
    <xf numFmtId="0" fontId="13" fillId="0" borderId="0" xfId="0" applyFont="1" applyAlignment="1">
      <alignment horizontal="center"/>
    </xf>
    <xf numFmtId="0" fontId="20" fillId="0" borderId="0" xfId="0" applyFont="1" applyAlignment="1">
      <alignment vertical="center" wrapText="1"/>
    </xf>
    <xf numFmtId="0" fontId="20" fillId="0" borderId="11" xfId="0" applyFont="1" applyBorder="1" applyAlignment="1">
      <alignment vertical="center" wrapText="1"/>
    </xf>
    <xf numFmtId="0" fontId="20" fillId="0" borderId="27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2" fontId="13" fillId="4" borderId="27" xfId="0" applyNumberFormat="1" applyFont="1" applyFill="1" applyBorder="1" applyAlignment="1">
      <alignment horizontal="center" vertical="center" wrapText="1"/>
    </xf>
    <xf numFmtId="2" fontId="13" fillId="0" borderId="0" xfId="0" applyNumberFormat="1" applyFont="1" applyAlignment="1">
      <alignment vertical="center" wrapText="1"/>
    </xf>
    <xf numFmtId="2" fontId="4" fillId="0" borderId="8" xfId="0" applyNumberFormat="1" applyFont="1" applyBorder="1" applyAlignment="1">
      <alignment horizontal="center" vertical="center" wrapText="1"/>
    </xf>
    <xf numFmtId="2" fontId="4" fillId="0" borderId="28" xfId="0" applyNumberFormat="1" applyFont="1" applyBorder="1" applyAlignment="1">
      <alignment horizontal="center" vertical="center" wrapText="1"/>
    </xf>
    <xf numFmtId="2" fontId="4" fillId="0" borderId="9" xfId="0" applyNumberFormat="1" applyFont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2" fontId="17" fillId="0" borderId="21" xfId="0" applyNumberFormat="1" applyFont="1" applyBorder="1" applyAlignment="1">
      <alignment horizontal="center" vertical="center" wrapText="1"/>
    </xf>
    <xf numFmtId="2" fontId="15" fillId="0" borderId="23" xfId="0" applyNumberFormat="1" applyFont="1" applyBorder="1" applyAlignment="1">
      <alignment horizontal="center" vertical="center" wrapText="1"/>
    </xf>
    <xf numFmtId="0" fontId="9" fillId="0" borderId="0" xfId="0" applyFont="1"/>
    <xf numFmtId="0" fontId="7" fillId="0" borderId="0" xfId="0" applyFont="1" applyAlignment="1">
      <alignment horizontal="center" vertical="center"/>
    </xf>
    <xf numFmtId="0" fontId="25" fillId="0" borderId="4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justify" vertical="center" wrapText="1"/>
    </xf>
    <xf numFmtId="0" fontId="25" fillId="0" borderId="18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justify" vertical="center" wrapText="1"/>
    </xf>
    <xf numFmtId="0" fontId="27" fillId="0" borderId="18" xfId="0" applyFont="1" applyBorder="1" applyAlignment="1">
      <alignment horizontal="justify" vertical="center" wrapText="1"/>
    </xf>
    <xf numFmtId="0" fontId="28" fillId="0" borderId="0" xfId="0" applyFont="1"/>
    <xf numFmtId="2" fontId="13" fillId="0" borderId="4" xfId="0" applyNumberFormat="1" applyFont="1" applyBorder="1" applyAlignment="1">
      <alignment horizontal="center" vertical="center" wrapText="1"/>
    </xf>
    <xf numFmtId="2" fontId="13" fillId="0" borderId="29" xfId="0" applyNumberFormat="1" applyFont="1" applyBorder="1" applyAlignment="1">
      <alignment horizontal="center" vertical="center" wrapText="1"/>
    </xf>
    <xf numFmtId="2" fontId="13" fillId="0" borderId="30" xfId="0" applyNumberFormat="1" applyFont="1" applyBorder="1" applyAlignment="1">
      <alignment horizontal="center" vertical="center" wrapText="1"/>
    </xf>
    <xf numFmtId="2" fontId="13" fillId="0" borderId="22" xfId="0" applyNumberFormat="1" applyFont="1" applyBorder="1" applyAlignment="1">
      <alignment horizontal="center"/>
    </xf>
    <xf numFmtId="2" fontId="13" fillId="0" borderId="21" xfId="0" applyNumberFormat="1" applyFont="1" applyBorder="1" applyAlignment="1">
      <alignment horizontal="center"/>
    </xf>
    <xf numFmtId="2" fontId="13" fillId="0" borderId="23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0" borderId="16" xfId="0" applyFont="1" applyBorder="1" applyAlignment="1">
      <alignment horizontal="center"/>
    </xf>
    <xf numFmtId="9" fontId="4" fillId="0" borderId="17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/>
    </xf>
  </cellXfs>
  <cellStyles count="3">
    <cellStyle name="Hiperlink" xfId="1" builtinId="8"/>
    <cellStyle name="Normal" xfId="0" builtinId="0"/>
    <cellStyle name="Normal 2" xfId="2" xr:uid="{F501F492-2A91-4643-8D7F-A675864E343D}"/>
  </cellStyles>
  <dxfs count="41">
    <dxf>
      <fill>
        <patternFill>
          <bgColor theme="5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2219325</xdr:colOff>
      <xdr:row>6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D4AFBA-E597-41D5-A091-256E01EFC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161925"/>
          <a:ext cx="26765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ideas.repec.org/p/pra/mprapa/38212.html" TargetMode="External"/><Relationship Id="rId1" Type="http://schemas.openxmlformats.org/officeDocument/2006/relationships/hyperlink" Target="http://papers.ssrn.com/sol3/papers.cfm?abstract_id=1836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A50B0-055E-4FC4-BB46-CCF646124A4F}">
  <dimension ref="B8:B25"/>
  <sheetViews>
    <sheetView workbookViewId="0"/>
  </sheetViews>
  <sheetFormatPr defaultColWidth="9.1796875" defaultRowHeight="12.5" x14ac:dyDescent="0.25"/>
  <cols>
    <col min="1" max="1" width="9.1796875" style="15"/>
    <col min="2" max="2" width="86.26953125" style="15" customWidth="1"/>
    <col min="3" max="257" width="9.1796875" style="15"/>
    <col min="258" max="258" width="86.26953125" style="15" customWidth="1"/>
    <col min="259" max="513" width="9.1796875" style="15"/>
    <col min="514" max="514" width="86.26953125" style="15" customWidth="1"/>
    <col min="515" max="769" width="9.1796875" style="15"/>
    <col min="770" max="770" width="86.26953125" style="15" customWidth="1"/>
    <col min="771" max="1025" width="9.1796875" style="15"/>
    <col min="1026" max="1026" width="86.26953125" style="15" customWidth="1"/>
    <col min="1027" max="1281" width="9.1796875" style="15"/>
    <col min="1282" max="1282" width="86.26953125" style="15" customWidth="1"/>
    <col min="1283" max="1537" width="9.1796875" style="15"/>
    <col min="1538" max="1538" width="86.26953125" style="15" customWidth="1"/>
    <col min="1539" max="1793" width="9.1796875" style="15"/>
    <col min="1794" max="1794" width="86.26953125" style="15" customWidth="1"/>
    <col min="1795" max="2049" width="9.1796875" style="15"/>
    <col min="2050" max="2050" width="86.26953125" style="15" customWidth="1"/>
    <col min="2051" max="2305" width="9.1796875" style="15"/>
    <col min="2306" max="2306" width="86.26953125" style="15" customWidth="1"/>
    <col min="2307" max="2561" width="9.1796875" style="15"/>
    <col min="2562" max="2562" width="86.26953125" style="15" customWidth="1"/>
    <col min="2563" max="2817" width="9.1796875" style="15"/>
    <col min="2818" max="2818" width="86.26953125" style="15" customWidth="1"/>
    <col min="2819" max="3073" width="9.1796875" style="15"/>
    <col min="3074" max="3074" width="86.26953125" style="15" customWidth="1"/>
    <col min="3075" max="3329" width="9.1796875" style="15"/>
    <col min="3330" max="3330" width="86.26953125" style="15" customWidth="1"/>
    <col min="3331" max="3585" width="9.1796875" style="15"/>
    <col min="3586" max="3586" width="86.26953125" style="15" customWidth="1"/>
    <col min="3587" max="3841" width="9.1796875" style="15"/>
    <col min="3842" max="3842" width="86.26953125" style="15" customWidth="1"/>
    <col min="3843" max="4097" width="9.1796875" style="15"/>
    <col min="4098" max="4098" width="86.26953125" style="15" customWidth="1"/>
    <col min="4099" max="4353" width="9.1796875" style="15"/>
    <col min="4354" max="4354" width="86.26953125" style="15" customWidth="1"/>
    <col min="4355" max="4609" width="9.1796875" style="15"/>
    <col min="4610" max="4610" width="86.26953125" style="15" customWidth="1"/>
    <col min="4611" max="4865" width="9.1796875" style="15"/>
    <col min="4866" max="4866" width="86.26953125" style="15" customWidth="1"/>
    <col min="4867" max="5121" width="9.1796875" style="15"/>
    <col min="5122" max="5122" width="86.26953125" style="15" customWidth="1"/>
    <col min="5123" max="5377" width="9.1796875" style="15"/>
    <col min="5378" max="5378" width="86.26953125" style="15" customWidth="1"/>
    <col min="5379" max="5633" width="9.1796875" style="15"/>
    <col min="5634" max="5634" width="86.26953125" style="15" customWidth="1"/>
    <col min="5635" max="5889" width="9.1796875" style="15"/>
    <col min="5890" max="5890" width="86.26953125" style="15" customWidth="1"/>
    <col min="5891" max="6145" width="9.1796875" style="15"/>
    <col min="6146" max="6146" width="86.26953125" style="15" customWidth="1"/>
    <col min="6147" max="6401" width="9.1796875" style="15"/>
    <col min="6402" max="6402" width="86.26953125" style="15" customWidth="1"/>
    <col min="6403" max="6657" width="9.1796875" style="15"/>
    <col min="6658" max="6658" width="86.26953125" style="15" customWidth="1"/>
    <col min="6659" max="6913" width="9.1796875" style="15"/>
    <col min="6914" max="6914" width="86.26953125" style="15" customWidth="1"/>
    <col min="6915" max="7169" width="9.1796875" style="15"/>
    <col min="7170" max="7170" width="86.26953125" style="15" customWidth="1"/>
    <col min="7171" max="7425" width="9.1796875" style="15"/>
    <col min="7426" max="7426" width="86.26953125" style="15" customWidth="1"/>
    <col min="7427" max="7681" width="9.1796875" style="15"/>
    <col min="7682" max="7682" width="86.26953125" style="15" customWidth="1"/>
    <col min="7683" max="7937" width="9.1796875" style="15"/>
    <col min="7938" max="7938" width="86.26953125" style="15" customWidth="1"/>
    <col min="7939" max="8193" width="9.1796875" style="15"/>
    <col min="8194" max="8194" width="86.26953125" style="15" customWidth="1"/>
    <col min="8195" max="8449" width="9.1796875" style="15"/>
    <col min="8450" max="8450" width="86.26953125" style="15" customWidth="1"/>
    <col min="8451" max="8705" width="9.1796875" style="15"/>
    <col min="8706" max="8706" width="86.26953125" style="15" customWidth="1"/>
    <col min="8707" max="8961" width="9.1796875" style="15"/>
    <col min="8962" max="8962" width="86.26953125" style="15" customWidth="1"/>
    <col min="8963" max="9217" width="9.1796875" style="15"/>
    <col min="9218" max="9218" width="86.26953125" style="15" customWidth="1"/>
    <col min="9219" max="9473" width="9.1796875" style="15"/>
    <col min="9474" max="9474" width="86.26953125" style="15" customWidth="1"/>
    <col min="9475" max="9729" width="9.1796875" style="15"/>
    <col min="9730" max="9730" width="86.26953125" style="15" customWidth="1"/>
    <col min="9731" max="9985" width="9.1796875" style="15"/>
    <col min="9986" max="9986" width="86.26953125" style="15" customWidth="1"/>
    <col min="9987" max="10241" width="9.1796875" style="15"/>
    <col min="10242" max="10242" width="86.26953125" style="15" customWidth="1"/>
    <col min="10243" max="10497" width="9.1796875" style="15"/>
    <col min="10498" max="10498" width="86.26953125" style="15" customWidth="1"/>
    <col min="10499" max="10753" width="9.1796875" style="15"/>
    <col min="10754" max="10754" width="86.26953125" style="15" customWidth="1"/>
    <col min="10755" max="11009" width="9.1796875" style="15"/>
    <col min="11010" max="11010" width="86.26953125" style="15" customWidth="1"/>
    <col min="11011" max="11265" width="9.1796875" style="15"/>
    <col min="11266" max="11266" width="86.26953125" style="15" customWidth="1"/>
    <col min="11267" max="11521" width="9.1796875" style="15"/>
    <col min="11522" max="11522" width="86.26953125" style="15" customWidth="1"/>
    <col min="11523" max="11777" width="9.1796875" style="15"/>
    <col min="11778" max="11778" width="86.26953125" style="15" customWidth="1"/>
    <col min="11779" max="12033" width="9.1796875" style="15"/>
    <col min="12034" max="12034" width="86.26953125" style="15" customWidth="1"/>
    <col min="12035" max="12289" width="9.1796875" style="15"/>
    <col min="12290" max="12290" width="86.26953125" style="15" customWidth="1"/>
    <col min="12291" max="12545" width="9.1796875" style="15"/>
    <col min="12546" max="12546" width="86.26953125" style="15" customWidth="1"/>
    <col min="12547" max="12801" width="9.1796875" style="15"/>
    <col min="12802" max="12802" width="86.26953125" style="15" customWidth="1"/>
    <col min="12803" max="13057" width="9.1796875" style="15"/>
    <col min="13058" max="13058" width="86.26953125" style="15" customWidth="1"/>
    <col min="13059" max="13313" width="9.1796875" style="15"/>
    <col min="13314" max="13314" width="86.26953125" style="15" customWidth="1"/>
    <col min="13315" max="13569" width="9.1796875" style="15"/>
    <col min="13570" max="13570" width="86.26953125" style="15" customWidth="1"/>
    <col min="13571" max="13825" width="9.1796875" style="15"/>
    <col min="13826" max="13826" width="86.26953125" style="15" customWidth="1"/>
    <col min="13827" max="14081" width="9.1796875" style="15"/>
    <col min="14082" max="14082" width="86.26953125" style="15" customWidth="1"/>
    <col min="14083" max="14337" width="9.1796875" style="15"/>
    <col min="14338" max="14338" width="86.26953125" style="15" customWidth="1"/>
    <col min="14339" max="14593" width="9.1796875" style="15"/>
    <col min="14594" max="14594" width="86.26953125" style="15" customWidth="1"/>
    <col min="14595" max="14849" width="9.1796875" style="15"/>
    <col min="14850" max="14850" width="86.26953125" style="15" customWidth="1"/>
    <col min="14851" max="15105" width="9.1796875" style="15"/>
    <col min="15106" max="15106" width="86.26953125" style="15" customWidth="1"/>
    <col min="15107" max="15361" width="9.1796875" style="15"/>
    <col min="15362" max="15362" width="86.26953125" style="15" customWidth="1"/>
    <col min="15363" max="15617" width="9.1796875" style="15"/>
    <col min="15618" max="15618" width="86.26953125" style="15" customWidth="1"/>
    <col min="15619" max="15873" width="9.1796875" style="15"/>
    <col min="15874" max="15874" width="86.26953125" style="15" customWidth="1"/>
    <col min="15875" max="16129" width="9.1796875" style="15"/>
    <col min="16130" max="16130" width="86.26953125" style="15" customWidth="1"/>
    <col min="16131" max="16384" width="9.1796875" style="15"/>
  </cols>
  <sheetData>
    <row r="8" spans="2:2" ht="15.5" x14ac:dyDescent="0.35">
      <c r="B8" s="14" t="s">
        <v>260</v>
      </c>
    </row>
    <row r="9" spans="2:2" ht="15.5" x14ac:dyDescent="0.35">
      <c r="B9" s="16"/>
    </row>
    <row r="10" spans="2:2" ht="15.5" x14ac:dyDescent="0.35">
      <c r="B10" s="17" t="s">
        <v>261</v>
      </c>
    </row>
    <row r="12" spans="2:2" ht="13" x14ac:dyDescent="0.3">
      <c r="B12" s="18" t="s">
        <v>251</v>
      </c>
    </row>
    <row r="13" spans="2:2" ht="13" x14ac:dyDescent="0.3">
      <c r="B13" s="18"/>
    </row>
    <row r="14" spans="2:2" x14ac:dyDescent="0.25">
      <c r="B14" s="19" t="s">
        <v>258</v>
      </c>
    </row>
    <row r="15" spans="2:2" x14ac:dyDescent="0.25">
      <c r="B15" s="19" t="s">
        <v>252</v>
      </c>
    </row>
    <row r="16" spans="2:2" x14ac:dyDescent="0.25">
      <c r="B16" s="19" t="s">
        <v>253</v>
      </c>
    </row>
    <row r="17" spans="2:2" x14ac:dyDescent="0.25">
      <c r="B17" s="19" t="s">
        <v>254</v>
      </c>
    </row>
    <row r="18" spans="2:2" x14ac:dyDescent="0.25">
      <c r="B18" s="19" t="s">
        <v>259</v>
      </c>
    </row>
    <row r="19" spans="2:2" x14ac:dyDescent="0.25">
      <c r="B19" s="19"/>
    </row>
    <row r="20" spans="2:2" ht="46.5" x14ac:dyDescent="0.35">
      <c r="B20" s="20" t="s">
        <v>255</v>
      </c>
    </row>
    <row r="21" spans="2:2" x14ac:dyDescent="0.25">
      <c r="B21" s="19"/>
    </row>
    <row r="22" spans="2:2" ht="37.5" x14ac:dyDescent="0.25">
      <c r="B22" s="21" t="s">
        <v>256</v>
      </c>
    </row>
    <row r="23" spans="2:2" x14ac:dyDescent="0.25">
      <c r="B23" s="19"/>
    </row>
    <row r="24" spans="2:2" ht="25" x14ac:dyDescent="0.25">
      <c r="B24" s="22" t="s">
        <v>257</v>
      </c>
    </row>
    <row r="25" spans="2:2" x14ac:dyDescent="0.25">
      <c r="B25" s="19"/>
    </row>
  </sheetData>
  <hyperlinks>
    <hyperlink ref="B22" r:id="rId1" xr:uid="{CA62AF96-967D-4848-B9FB-154E9114CF87}"/>
    <hyperlink ref="B24" r:id="rId2" xr:uid="{40C9F652-0851-4BAA-8C14-084A147518DE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F245"/>
  <sheetViews>
    <sheetView zoomScale="80" zoomScaleNormal="8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:CB97"/>
    </sheetView>
  </sheetViews>
  <sheetFormatPr defaultColWidth="9.1796875" defaultRowHeight="12.5" x14ac:dyDescent="0.25"/>
  <cols>
    <col min="2" max="2" width="31.26953125" customWidth="1"/>
    <col min="3" max="3" width="6" customWidth="1"/>
    <col min="4" max="4" width="11.7265625" bestFit="1" customWidth="1"/>
    <col min="5" max="17" width="10.7265625" bestFit="1" customWidth="1"/>
    <col min="18" max="18" width="9.7265625" bestFit="1" customWidth="1"/>
    <col min="19" max="25" width="10.7265625" bestFit="1" customWidth="1"/>
    <col min="26" max="26" width="9.7265625" bestFit="1" customWidth="1"/>
    <col min="27" max="29" width="10.7265625" bestFit="1" customWidth="1"/>
    <col min="30" max="31" width="9.7265625" bestFit="1" customWidth="1"/>
    <col min="32" max="33" width="10.7265625" bestFit="1" customWidth="1"/>
    <col min="34" max="34" width="9.7265625" bestFit="1" customWidth="1"/>
    <col min="35" max="35" width="10.7265625" bestFit="1" customWidth="1"/>
    <col min="36" max="37" width="11.7265625" bestFit="1" customWidth="1"/>
    <col min="38" max="42" width="10.7265625" bestFit="1" customWidth="1"/>
    <col min="43" max="44" width="11.7265625" bestFit="1" customWidth="1"/>
    <col min="45" max="45" width="10.7265625" bestFit="1" customWidth="1"/>
    <col min="46" max="71" width="10.7265625" customWidth="1"/>
    <col min="72" max="72" width="12.7265625" bestFit="1" customWidth="1"/>
    <col min="73" max="74" width="10" bestFit="1" customWidth="1"/>
    <col min="75" max="75" width="9" customWidth="1"/>
    <col min="76" max="77" width="10" bestFit="1" customWidth="1"/>
    <col min="78" max="79" width="11" bestFit="1" customWidth="1"/>
    <col min="80" max="80" width="12.453125" customWidth="1"/>
    <col min="82" max="82" width="10.453125" customWidth="1"/>
  </cols>
  <sheetData>
    <row r="1" spans="1:84" s="28" customFormat="1" ht="15.5" x14ac:dyDescent="0.35">
      <c r="A1" s="30" t="s">
        <v>0</v>
      </c>
      <c r="B1" s="31" t="s">
        <v>1</v>
      </c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3"/>
      <c r="BV1" s="32"/>
      <c r="BX1" s="32"/>
      <c r="BY1" s="32"/>
      <c r="BZ1" s="32"/>
      <c r="CA1" s="32"/>
    </row>
    <row r="2" spans="1:84" s="28" customFormat="1" ht="15.5" x14ac:dyDescent="0.35">
      <c r="A2" s="30" t="s">
        <v>2</v>
      </c>
      <c r="B2" s="31" t="s">
        <v>2</v>
      </c>
      <c r="D2" s="24" t="s">
        <v>120</v>
      </c>
      <c r="E2" s="24" t="s">
        <v>122</v>
      </c>
      <c r="F2" s="24" t="s">
        <v>124</v>
      </c>
      <c r="G2" s="24" t="s">
        <v>126</v>
      </c>
      <c r="H2" s="24" t="s">
        <v>128</v>
      </c>
      <c r="I2" s="24" t="s">
        <v>130</v>
      </c>
      <c r="J2" s="24" t="s">
        <v>132</v>
      </c>
      <c r="K2" s="24" t="s">
        <v>134</v>
      </c>
      <c r="L2" s="24" t="s">
        <v>136</v>
      </c>
      <c r="M2" s="24" t="s">
        <v>138</v>
      </c>
      <c r="N2" s="24" t="s">
        <v>139</v>
      </c>
      <c r="O2" s="24" t="s">
        <v>141</v>
      </c>
      <c r="P2" s="24" t="s">
        <v>143</v>
      </c>
      <c r="Q2" s="24" t="s">
        <v>145</v>
      </c>
      <c r="R2" s="24" t="s">
        <v>147</v>
      </c>
      <c r="S2" s="24" t="s">
        <v>149</v>
      </c>
      <c r="T2" s="24" t="s">
        <v>151</v>
      </c>
      <c r="U2" s="24" t="s">
        <v>153</v>
      </c>
      <c r="V2" s="24" t="s">
        <v>155</v>
      </c>
      <c r="W2" s="24" t="s">
        <v>157</v>
      </c>
      <c r="X2" s="24" t="s">
        <v>159</v>
      </c>
      <c r="Y2" s="24" t="s">
        <v>161</v>
      </c>
      <c r="Z2" s="24" t="s">
        <v>163</v>
      </c>
      <c r="AA2" s="24" t="s">
        <v>165</v>
      </c>
      <c r="AB2" s="24" t="s">
        <v>167</v>
      </c>
      <c r="AC2" s="24" t="s">
        <v>169</v>
      </c>
      <c r="AD2" s="24" t="s">
        <v>171</v>
      </c>
      <c r="AE2" s="24" t="s">
        <v>173</v>
      </c>
      <c r="AF2" s="24" t="s">
        <v>175</v>
      </c>
      <c r="AG2" s="24" t="s">
        <v>177</v>
      </c>
      <c r="AH2" s="24" t="s">
        <v>179</v>
      </c>
      <c r="AI2" s="24" t="s">
        <v>181</v>
      </c>
      <c r="AJ2" s="24" t="s">
        <v>183</v>
      </c>
      <c r="AK2" s="24" t="s">
        <v>185</v>
      </c>
      <c r="AL2" s="24" t="s">
        <v>187</v>
      </c>
      <c r="AM2" s="24" t="s">
        <v>189</v>
      </c>
      <c r="AN2" s="24" t="s">
        <v>191</v>
      </c>
      <c r="AO2" s="24" t="s">
        <v>192</v>
      </c>
      <c r="AP2" s="24" t="s">
        <v>194</v>
      </c>
      <c r="AQ2" s="24" t="s">
        <v>196</v>
      </c>
      <c r="AR2" s="24" t="s">
        <v>197</v>
      </c>
      <c r="AS2" s="24" t="s">
        <v>199</v>
      </c>
      <c r="AT2" s="24" t="s">
        <v>200</v>
      </c>
      <c r="AU2" s="24" t="s">
        <v>202</v>
      </c>
      <c r="AV2" s="24" t="s">
        <v>203</v>
      </c>
      <c r="AW2" s="24" t="s">
        <v>204</v>
      </c>
      <c r="AX2" s="24" t="s">
        <v>206</v>
      </c>
      <c r="AY2" s="24" t="s">
        <v>208</v>
      </c>
      <c r="AZ2" s="24" t="s">
        <v>210</v>
      </c>
      <c r="BA2" s="24" t="s">
        <v>212</v>
      </c>
      <c r="BB2" s="24" t="s">
        <v>214</v>
      </c>
      <c r="BC2" s="24" t="s">
        <v>216</v>
      </c>
      <c r="BD2" s="24" t="s">
        <v>217</v>
      </c>
      <c r="BE2" s="24" t="s">
        <v>218</v>
      </c>
      <c r="BF2" s="24" t="s">
        <v>220</v>
      </c>
      <c r="BG2" s="24" t="s">
        <v>222</v>
      </c>
      <c r="BH2" s="24" t="s">
        <v>224</v>
      </c>
      <c r="BI2" s="24" t="s">
        <v>226</v>
      </c>
      <c r="BJ2" s="24" t="s">
        <v>228</v>
      </c>
      <c r="BK2" s="24" t="s">
        <v>230</v>
      </c>
      <c r="BL2" s="24" t="s">
        <v>232</v>
      </c>
      <c r="BM2" s="24" t="s">
        <v>234</v>
      </c>
      <c r="BN2" s="24" t="s">
        <v>235</v>
      </c>
      <c r="BO2" s="24" t="s">
        <v>236</v>
      </c>
      <c r="BP2" s="24" t="s">
        <v>237</v>
      </c>
      <c r="BQ2" s="24" t="s">
        <v>238</v>
      </c>
      <c r="BR2" s="24" t="s">
        <v>240</v>
      </c>
      <c r="BS2" s="24">
        <v>9700</v>
      </c>
      <c r="BT2" s="30"/>
      <c r="BU2" s="31"/>
      <c r="BV2" s="31"/>
      <c r="BW2" s="34"/>
      <c r="BX2" s="30"/>
      <c r="BY2" s="30"/>
      <c r="BZ2" s="35"/>
      <c r="CA2" s="30"/>
      <c r="CB2" s="30"/>
    </row>
    <row r="3" spans="1:84" s="28" customFormat="1" ht="36.75" customHeight="1" x14ac:dyDescent="0.35">
      <c r="A3" s="30"/>
      <c r="B3" s="31"/>
      <c r="D3" s="36" t="s">
        <v>121</v>
      </c>
      <c r="E3" s="36" t="s">
        <v>123</v>
      </c>
      <c r="F3" s="36" t="s">
        <v>125</v>
      </c>
      <c r="G3" s="36" t="s">
        <v>127</v>
      </c>
      <c r="H3" s="36" t="s">
        <v>129</v>
      </c>
      <c r="I3" s="36" t="s">
        <v>131</v>
      </c>
      <c r="J3" s="36" t="s">
        <v>133</v>
      </c>
      <c r="K3" s="36" t="s">
        <v>135</v>
      </c>
      <c r="L3" s="36" t="s">
        <v>137</v>
      </c>
      <c r="M3" s="36" t="s">
        <v>35</v>
      </c>
      <c r="N3" s="36" t="s">
        <v>140</v>
      </c>
      <c r="O3" s="36" t="s">
        <v>142</v>
      </c>
      <c r="P3" s="36" t="s">
        <v>144</v>
      </c>
      <c r="Q3" s="36" t="s">
        <v>146</v>
      </c>
      <c r="R3" s="36" t="s">
        <v>148</v>
      </c>
      <c r="S3" s="36" t="s">
        <v>150</v>
      </c>
      <c r="T3" s="36" t="s">
        <v>152</v>
      </c>
      <c r="U3" s="36" t="s">
        <v>154</v>
      </c>
      <c r="V3" s="36" t="s">
        <v>156</v>
      </c>
      <c r="W3" s="36" t="s">
        <v>158</v>
      </c>
      <c r="X3" s="36" t="s">
        <v>160</v>
      </c>
      <c r="Y3" s="36" t="s">
        <v>162</v>
      </c>
      <c r="Z3" s="36" t="s">
        <v>164</v>
      </c>
      <c r="AA3" s="36" t="s">
        <v>166</v>
      </c>
      <c r="AB3" s="36" t="s">
        <v>168</v>
      </c>
      <c r="AC3" s="36" t="s">
        <v>170</v>
      </c>
      <c r="AD3" s="36" t="s">
        <v>172</v>
      </c>
      <c r="AE3" s="36" t="s">
        <v>174</v>
      </c>
      <c r="AF3" s="36" t="s">
        <v>176</v>
      </c>
      <c r="AG3" s="36" t="s">
        <v>178</v>
      </c>
      <c r="AH3" s="36" t="s">
        <v>180</v>
      </c>
      <c r="AI3" s="36" t="s">
        <v>182</v>
      </c>
      <c r="AJ3" s="36" t="s">
        <v>184</v>
      </c>
      <c r="AK3" s="36" t="s">
        <v>186</v>
      </c>
      <c r="AL3" s="36" t="s">
        <v>188</v>
      </c>
      <c r="AM3" s="36" t="s">
        <v>190</v>
      </c>
      <c r="AN3" s="36" t="s">
        <v>112</v>
      </c>
      <c r="AO3" s="36" t="s">
        <v>193</v>
      </c>
      <c r="AP3" s="36" t="s">
        <v>195</v>
      </c>
      <c r="AQ3" s="36" t="s">
        <v>32</v>
      </c>
      <c r="AR3" s="36" t="s">
        <v>198</v>
      </c>
      <c r="AS3" s="36" t="s">
        <v>113</v>
      </c>
      <c r="AT3" s="36" t="s">
        <v>201</v>
      </c>
      <c r="AU3" s="36" t="s">
        <v>114</v>
      </c>
      <c r="AV3" s="36" t="s">
        <v>115</v>
      </c>
      <c r="AW3" s="36" t="s">
        <v>205</v>
      </c>
      <c r="AX3" s="36" t="s">
        <v>207</v>
      </c>
      <c r="AY3" s="36" t="s">
        <v>209</v>
      </c>
      <c r="AZ3" s="36" t="s">
        <v>211</v>
      </c>
      <c r="BA3" s="36" t="s">
        <v>213</v>
      </c>
      <c r="BB3" s="36" t="s">
        <v>215</v>
      </c>
      <c r="BC3" s="36" t="s">
        <v>116</v>
      </c>
      <c r="BD3" s="36" t="s">
        <v>117</v>
      </c>
      <c r="BE3" s="36" t="s">
        <v>219</v>
      </c>
      <c r="BF3" s="36" t="s">
        <v>221</v>
      </c>
      <c r="BG3" s="36" t="s">
        <v>223</v>
      </c>
      <c r="BH3" s="36" t="s">
        <v>225</v>
      </c>
      <c r="BI3" s="36" t="s">
        <v>227</v>
      </c>
      <c r="BJ3" s="36" t="s">
        <v>229</v>
      </c>
      <c r="BK3" s="36" t="s">
        <v>231</v>
      </c>
      <c r="BL3" s="36" t="s">
        <v>233</v>
      </c>
      <c r="BM3" s="36" t="s">
        <v>33</v>
      </c>
      <c r="BN3" s="36" t="s">
        <v>118</v>
      </c>
      <c r="BO3" s="36" t="s">
        <v>34</v>
      </c>
      <c r="BP3" s="36" t="s">
        <v>119</v>
      </c>
      <c r="BQ3" s="36" t="s">
        <v>239</v>
      </c>
      <c r="BR3" s="36" t="s">
        <v>241</v>
      </c>
      <c r="BS3" s="36" t="s">
        <v>36</v>
      </c>
      <c r="BT3" s="36" t="s">
        <v>37</v>
      </c>
      <c r="BU3" s="36" t="s">
        <v>242</v>
      </c>
      <c r="BV3" s="36" t="s">
        <v>243</v>
      </c>
      <c r="BW3" s="36" t="s">
        <v>38</v>
      </c>
      <c r="BX3" s="36" t="s">
        <v>39</v>
      </c>
      <c r="BY3" s="36" t="s">
        <v>40</v>
      </c>
      <c r="BZ3" s="36" t="s">
        <v>41</v>
      </c>
      <c r="CA3" s="36" t="s">
        <v>42</v>
      </c>
      <c r="CB3" s="37" t="s">
        <v>43</v>
      </c>
    </row>
    <row r="4" spans="1:84" s="28" customFormat="1" ht="15.5" x14ac:dyDescent="0.35">
      <c r="C4" s="28">
        <v>0</v>
      </c>
      <c r="D4" s="28">
        <f>C4+1</f>
        <v>1</v>
      </c>
      <c r="E4" s="28">
        <f t="shared" ref="E4:BP4" si="0">D4+1</f>
        <v>2</v>
      </c>
      <c r="F4" s="28">
        <f t="shared" si="0"/>
        <v>3</v>
      </c>
      <c r="G4" s="28">
        <f t="shared" si="0"/>
        <v>4</v>
      </c>
      <c r="H4" s="28">
        <f t="shared" si="0"/>
        <v>5</v>
      </c>
      <c r="I4" s="28">
        <f t="shared" si="0"/>
        <v>6</v>
      </c>
      <c r="J4" s="28">
        <f t="shared" si="0"/>
        <v>7</v>
      </c>
      <c r="K4" s="28">
        <f t="shared" si="0"/>
        <v>8</v>
      </c>
      <c r="L4" s="28">
        <f t="shared" si="0"/>
        <v>9</v>
      </c>
      <c r="M4" s="28">
        <f t="shared" si="0"/>
        <v>10</v>
      </c>
      <c r="N4" s="28">
        <f t="shared" si="0"/>
        <v>11</v>
      </c>
      <c r="O4" s="28">
        <f t="shared" si="0"/>
        <v>12</v>
      </c>
      <c r="P4" s="28">
        <f t="shared" si="0"/>
        <v>13</v>
      </c>
      <c r="Q4" s="28">
        <f t="shared" si="0"/>
        <v>14</v>
      </c>
      <c r="R4" s="28">
        <f t="shared" si="0"/>
        <v>15</v>
      </c>
      <c r="S4" s="28">
        <f t="shared" si="0"/>
        <v>16</v>
      </c>
      <c r="T4" s="28">
        <f t="shared" si="0"/>
        <v>17</v>
      </c>
      <c r="U4" s="28">
        <f t="shared" si="0"/>
        <v>18</v>
      </c>
      <c r="V4" s="28">
        <f t="shared" si="0"/>
        <v>19</v>
      </c>
      <c r="W4" s="28">
        <f t="shared" si="0"/>
        <v>20</v>
      </c>
      <c r="X4" s="28">
        <f t="shared" si="0"/>
        <v>21</v>
      </c>
      <c r="Y4" s="28">
        <f t="shared" si="0"/>
        <v>22</v>
      </c>
      <c r="Z4" s="28">
        <f t="shared" si="0"/>
        <v>23</v>
      </c>
      <c r="AA4" s="28">
        <f t="shared" si="0"/>
        <v>24</v>
      </c>
      <c r="AB4" s="28">
        <f t="shared" si="0"/>
        <v>25</v>
      </c>
      <c r="AC4" s="28">
        <f t="shared" si="0"/>
        <v>26</v>
      </c>
      <c r="AD4" s="28">
        <f t="shared" si="0"/>
        <v>27</v>
      </c>
      <c r="AE4" s="28">
        <f t="shared" si="0"/>
        <v>28</v>
      </c>
      <c r="AF4" s="28">
        <f t="shared" si="0"/>
        <v>29</v>
      </c>
      <c r="AG4" s="28">
        <f t="shared" si="0"/>
        <v>30</v>
      </c>
      <c r="AH4" s="28">
        <f t="shared" si="0"/>
        <v>31</v>
      </c>
      <c r="AI4" s="28">
        <f t="shared" si="0"/>
        <v>32</v>
      </c>
      <c r="AJ4" s="28">
        <f t="shared" si="0"/>
        <v>33</v>
      </c>
      <c r="AK4" s="28">
        <f t="shared" si="0"/>
        <v>34</v>
      </c>
      <c r="AL4" s="28">
        <f t="shared" si="0"/>
        <v>35</v>
      </c>
      <c r="AM4" s="28">
        <f t="shared" si="0"/>
        <v>36</v>
      </c>
      <c r="AN4" s="28">
        <f t="shared" si="0"/>
        <v>37</v>
      </c>
      <c r="AO4" s="28">
        <f t="shared" si="0"/>
        <v>38</v>
      </c>
      <c r="AP4" s="28">
        <f t="shared" si="0"/>
        <v>39</v>
      </c>
      <c r="AQ4" s="28">
        <f t="shared" si="0"/>
        <v>40</v>
      </c>
      <c r="AR4" s="28">
        <f t="shared" si="0"/>
        <v>41</v>
      </c>
      <c r="AS4" s="28">
        <f t="shared" si="0"/>
        <v>42</v>
      </c>
      <c r="AT4" s="28">
        <f t="shared" si="0"/>
        <v>43</v>
      </c>
      <c r="AU4" s="28">
        <f t="shared" si="0"/>
        <v>44</v>
      </c>
      <c r="AV4" s="28">
        <f t="shared" si="0"/>
        <v>45</v>
      </c>
      <c r="AW4" s="28">
        <f t="shared" si="0"/>
        <v>46</v>
      </c>
      <c r="AX4" s="28">
        <f t="shared" si="0"/>
        <v>47</v>
      </c>
      <c r="AY4" s="28">
        <f t="shared" si="0"/>
        <v>48</v>
      </c>
      <c r="AZ4" s="28">
        <f t="shared" si="0"/>
        <v>49</v>
      </c>
      <c r="BA4" s="28">
        <f t="shared" si="0"/>
        <v>50</v>
      </c>
      <c r="BB4" s="28">
        <f t="shared" si="0"/>
        <v>51</v>
      </c>
      <c r="BC4" s="28">
        <f t="shared" si="0"/>
        <v>52</v>
      </c>
      <c r="BD4" s="28">
        <f t="shared" si="0"/>
        <v>53</v>
      </c>
      <c r="BE4" s="28">
        <f t="shared" si="0"/>
        <v>54</v>
      </c>
      <c r="BF4" s="28">
        <f t="shared" si="0"/>
        <v>55</v>
      </c>
      <c r="BG4" s="28">
        <f t="shared" si="0"/>
        <v>56</v>
      </c>
      <c r="BH4" s="28">
        <f t="shared" si="0"/>
        <v>57</v>
      </c>
      <c r="BI4" s="28">
        <f t="shared" si="0"/>
        <v>58</v>
      </c>
      <c r="BJ4" s="28">
        <f t="shared" si="0"/>
        <v>59</v>
      </c>
      <c r="BK4" s="28">
        <f t="shared" si="0"/>
        <v>60</v>
      </c>
      <c r="BL4" s="28">
        <f t="shared" si="0"/>
        <v>61</v>
      </c>
      <c r="BM4" s="28">
        <f t="shared" si="0"/>
        <v>62</v>
      </c>
      <c r="BN4" s="28">
        <f t="shared" si="0"/>
        <v>63</v>
      </c>
      <c r="BO4" s="28">
        <f t="shared" si="0"/>
        <v>64</v>
      </c>
      <c r="BP4" s="28">
        <f t="shared" si="0"/>
        <v>65</v>
      </c>
      <c r="BQ4" s="28">
        <f t="shared" ref="BQ4:CB4" si="1">BP4+1</f>
        <v>66</v>
      </c>
      <c r="BR4" s="28">
        <f t="shared" si="1"/>
        <v>67</v>
      </c>
      <c r="BS4" s="28">
        <f t="shared" si="1"/>
        <v>68</v>
      </c>
      <c r="BT4" s="28">
        <f t="shared" si="1"/>
        <v>69</v>
      </c>
      <c r="BU4" s="28">
        <f t="shared" si="1"/>
        <v>70</v>
      </c>
      <c r="BV4" s="28">
        <f t="shared" si="1"/>
        <v>71</v>
      </c>
      <c r="BW4" s="28">
        <f t="shared" si="1"/>
        <v>72</v>
      </c>
      <c r="BX4" s="28">
        <f t="shared" si="1"/>
        <v>73</v>
      </c>
      <c r="BY4" s="28">
        <f t="shared" si="1"/>
        <v>74</v>
      </c>
      <c r="BZ4" s="28">
        <f t="shared" si="1"/>
        <v>75</v>
      </c>
      <c r="CA4" s="28">
        <f t="shared" si="1"/>
        <v>76</v>
      </c>
      <c r="CB4" s="28">
        <f t="shared" si="1"/>
        <v>77</v>
      </c>
    </row>
    <row r="5" spans="1:84" s="28" customFormat="1" ht="15.5" x14ac:dyDescent="0.35">
      <c r="A5" s="24" t="s">
        <v>44</v>
      </c>
      <c r="B5" s="24" t="s">
        <v>121</v>
      </c>
      <c r="C5" s="28">
        <f>C4+1</f>
        <v>1</v>
      </c>
      <c r="D5" s="8">
        <v>8170.3585637550368</v>
      </c>
      <c r="E5" s="8">
        <v>5290.2246154753739</v>
      </c>
      <c r="F5" s="8">
        <v>156.75541627172305</v>
      </c>
      <c r="G5" s="8">
        <v>1.8265936654502768</v>
      </c>
      <c r="H5" s="8">
        <v>9.8692678733512782</v>
      </c>
      <c r="I5" s="8">
        <v>1.1434983751771963</v>
      </c>
      <c r="J5" s="8">
        <v>1.7841451108461832</v>
      </c>
      <c r="K5" s="8">
        <v>7264.3074217892272</v>
      </c>
      <c r="L5" s="8">
        <v>28021.779951859513</v>
      </c>
      <c r="M5" s="8">
        <v>76458.431982105394</v>
      </c>
      <c r="N5" s="8">
        <v>2089.3011229654171</v>
      </c>
      <c r="O5" s="8">
        <v>4889.0334562745538</v>
      </c>
      <c r="P5" s="8">
        <v>5526.2619355557736</v>
      </c>
      <c r="Q5" s="8">
        <v>518.70182235904781</v>
      </c>
      <c r="R5" s="8">
        <v>6.6028531108416679</v>
      </c>
      <c r="S5" s="8">
        <v>90.994168979580067</v>
      </c>
      <c r="T5" s="8">
        <v>172.72947782361544</v>
      </c>
      <c r="U5" s="8">
        <v>0.25638422525139098</v>
      </c>
      <c r="V5" s="8">
        <v>8.7699108075387624</v>
      </c>
      <c r="W5" s="8">
        <v>22484.789844317234</v>
      </c>
      <c r="X5" s="8">
        <v>15.129223292160393</v>
      </c>
      <c r="Y5" s="8">
        <v>18.049511164445821</v>
      </c>
      <c r="Z5" s="8">
        <v>2.2091674518509246</v>
      </c>
      <c r="AA5" s="8">
        <v>13.48479395606839</v>
      </c>
      <c r="AB5" s="8">
        <v>38.146982219293569</v>
      </c>
      <c r="AC5" s="8">
        <v>14.418004025144072</v>
      </c>
      <c r="AD5" s="8">
        <v>42.2418690484213</v>
      </c>
      <c r="AE5" s="8">
        <v>26.216601753861642</v>
      </c>
      <c r="AF5" s="8">
        <v>2.7665426077301478</v>
      </c>
      <c r="AG5" s="8">
        <v>0.27528051354807731</v>
      </c>
      <c r="AH5" s="8">
        <v>0.30007580998276934</v>
      </c>
      <c r="AI5" s="8">
        <v>0.7607859547849869</v>
      </c>
      <c r="AJ5" s="8">
        <v>0.62121564875918722</v>
      </c>
      <c r="AK5" s="8">
        <v>0.40229090929721445</v>
      </c>
      <c r="AL5" s="8">
        <v>0.52416478719076032</v>
      </c>
      <c r="AM5" s="8">
        <v>10.450240451835876</v>
      </c>
      <c r="AN5" s="8">
        <v>6.5167124309249633E-2</v>
      </c>
      <c r="AO5" s="8">
        <v>0.67212182665105635</v>
      </c>
      <c r="AP5" s="8">
        <v>28.709259395883482</v>
      </c>
      <c r="AQ5" s="8">
        <v>402.52784558731321</v>
      </c>
      <c r="AR5" s="8">
        <v>2.6558165118639163</v>
      </c>
      <c r="AS5" s="8">
        <v>12090.688466641641</v>
      </c>
      <c r="AT5" s="8">
        <v>0.96387780987933014</v>
      </c>
      <c r="AU5" s="8">
        <v>2.8456625427720487E-2</v>
      </c>
      <c r="AV5" s="8">
        <v>0.29297864919759181</v>
      </c>
      <c r="AW5" s="8">
        <v>12.456639228845177</v>
      </c>
      <c r="AX5" s="8">
        <v>277.1353406004115</v>
      </c>
      <c r="AY5" s="8">
        <v>4385.9633781036919</v>
      </c>
      <c r="AZ5" s="8">
        <v>8.8943907569511704E-2</v>
      </c>
      <c r="BA5" s="8">
        <v>0.61952656696730657</v>
      </c>
      <c r="BB5" s="8">
        <v>44.855834635147779</v>
      </c>
      <c r="BC5" s="8">
        <v>2.1532612042128849</v>
      </c>
      <c r="BD5" s="8">
        <v>14.762971379192294</v>
      </c>
      <c r="BE5" s="8">
        <v>20.406510384117787</v>
      </c>
      <c r="BF5" s="8">
        <v>7.4743083770582794</v>
      </c>
      <c r="BG5" s="8">
        <v>12.024632225070286</v>
      </c>
      <c r="BH5" s="8">
        <v>0.80278957520508443</v>
      </c>
      <c r="BI5" s="8">
        <v>0.68757086228444064</v>
      </c>
      <c r="BJ5" s="8">
        <v>133.61139969218985</v>
      </c>
      <c r="BK5" s="8">
        <v>0.22205855349397563</v>
      </c>
      <c r="BL5" s="8">
        <v>947.57031678681051</v>
      </c>
      <c r="BM5" s="8">
        <v>357.35735790289726</v>
      </c>
      <c r="BN5" s="8">
        <v>43.808220731117821</v>
      </c>
      <c r="BO5" s="8">
        <v>354.48804759054389</v>
      </c>
      <c r="BP5" s="8">
        <v>180.63426154220033</v>
      </c>
      <c r="BQ5" s="8">
        <v>2.8571215275663411</v>
      </c>
      <c r="BR5" s="8">
        <v>249.91176668409278</v>
      </c>
      <c r="BS5" s="8">
        <v>0</v>
      </c>
      <c r="BT5" s="8">
        <v>180926.41543052718</v>
      </c>
      <c r="BU5" s="8">
        <v>150718.72070721895</v>
      </c>
      <c r="BV5" s="8">
        <v>48.304677811300436</v>
      </c>
      <c r="BW5" s="8">
        <v>0</v>
      </c>
      <c r="BX5" s="8">
        <v>71191.69865990871</v>
      </c>
      <c r="BY5" s="8">
        <v>3188.2578459532156</v>
      </c>
      <c r="BZ5" s="8">
        <v>-8036.3973214191938</v>
      </c>
      <c r="CA5" s="8">
        <v>217110.58456947276</v>
      </c>
      <c r="CB5" s="8">
        <v>398037</v>
      </c>
      <c r="CC5" s="38"/>
      <c r="CD5" s="38"/>
      <c r="CE5" s="38"/>
      <c r="CF5" s="38"/>
    </row>
    <row r="6" spans="1:84" ht="15.5" x14ac:dyDescent="0.35">
      <c r="A6" s="11" t="s">
        <v>45</v>
      </c>
      <c r="B6" s="25" t="s">
        <v>123</v>
      </c>
      <c r="C6">
        <f t="shared" ref="C6:C69" si="2">C5+1</f>
        <v>2</v>
      </c>
      <c r="D6" s="8">
        <v>1004.9599480586429</v>
      </c>
      <c r="E6" s="8">
        <v>6106.8110826632919</v>
      </c>
      <c r="F6" s="8">
        <v>183.36264177324401</v>
      </c>
      <c r="G6" s="8">
        <v>3.7251917417696294</v>
      </c>
      <c r="H6" s="8">
        <v>22.938999760796708</v>
      </c>
      <c r="I6" s="8">
        <v>1.9494383646874867</v>
      </c>
      <c r="J6" s="8">
        <v>3.2441343482798213</v>
      </c>
      <c r="K6" s="8">
        <v>84046.278778938227</v>
      </c>
      <c r="L6" s="8">
        <v>152.99908415771532</v>
      </c>
      <c r="M6" s="8">
        <v>4376.6754683023519</v>
      </c>
      <c r="N6" s="8">
        <v>64.457871783542856</v>
      </c>
      <c r="O6" s="8">
        <v>192.81142734628341</v>
      </c>
      <c r="P6" s="8">
        <v>250.24140175137904</v>
      </c>
      <c r="Q6" s="8">
        <v>190.38282124822155</v>
      </c>
      <c r="R6" s="8">
        <v>6.6377087169130959</v>
      </c>
      <c r="S6" s="8">
        <v>143.0386627763242</v>
      </c>
      <c r="T6" s="8">
        <v>239.09947093450833</v>
      </c>
      <c r="U6" s="8">
        <v>0.46679487836254924</v>
      </c>
      <c r="V6" s="8">
        <v>0.74532664263486481</v>
      </c>
      <c r="W6" s="8">
        <v>178.77565097573924</v>
      </c>
      <c r="X6" s="8">
        <v>46.126671784308442</v>
      </c>
      <c r="Y6" s="8">
        <v>7.8961204788316088</v>
      </c>
      <c r="Z6" s="8">
        <v>5.0532194762621865</v>
      </c>
      <c r="AA6" s="8">
        <v>5.4165196403250508</v>
      </c>
      <c r="AB6" s="8">
        <v>52.888428128071418</v>
      </c>
      <c r="AC6" s="8">
        <v>56.619523615987596</v>
      </c>
      <c r="AD6" s="8">
        <v>70.623100029610754</v>
      </c>
      <c r="AE6" s="8">
        <v>49.444453849785887</v>
      </c>
      <c r="AF6" s="8">
        <v>2.5281526123920828</v>
      </c>
      <c r="AG6" s="8">
        <v>0.71683903192656329</v>
      </c>
      <c r="AH6" s="8">
        <v>0.95724033340072745</v>
      </c>
      <c r="AI6" s="8">
        <v>1.7317396507546334</v>
      </c>
      <c r="AJ6" s="8">
        <v>1.2427439826307767</v>
      </c>
      <c r="AK6" s="8">
        <v>0.99247142732674953</v>
      </c>
      <c r="AL6" s="8">
        <v>0.87514562835764698</v>
      </c>
      <c r="AM6" s="8">
        <v>7.2734053036534254</v>
      </c>
      <c r="AN6" s="8">
        <v>0.230858923599466</v>
      </c>
      <c r="AO6" s="8">
        <v>1.18114891904631</v>
      </c>
      <c r="AP6" s="8">
        <v>5.699390681908131</v>
      </c>
      <c r="AQ6" s="8">
        <v>751.86310402787467</v>
      </c>
      <c r="AR6" s="8">
        <v>3.511374844456093</v>
      </c>
      <c r="AS6" s="8">
        <v>386.78199210485934</v>
      </c>
      <c r="AT6" s="8">
        <v>1.0736839243258902</v>
      </c>
      <c r="AU6" s="8">
        <v>3.7829303622683413E-2</v>
      </c>
      <c r="AV6" s="8">
        <v>0.34145151276612551</v>
      </c>
      <c r="AW6" s="8">
        <v>22.136467538082023</v>
      </c>
      <c r="AX6" s="8">
        <v>331.24358668681873</v>
      </c>
      <c r="AY6" s="8">
        <v>1919.4590430805517</v>
      </c>
      <c r="AZ6" s="8">
        <v>0.21618546156013932</v>
      </c>
      <c r="BA6" s="8">
        <v>1.191340929197612</v>
      </c>
      <c r="BB6" s="8">
        <v>80.686602968618303</v>
      </c>
      <c r="BC6" s="8">
        <v>4.2899017804723085</v>
      </c>
      <c r="BD6" s="8">
        <v>25.488379421286325</v>
      </c>
      <c r="BE6" s="8">
        <v>38.429739375879294</v>
      </c>
      <c r="BF6" s="8">
        <v>6.8296279889188707</v>
      </c>
      <c r="BG6" s="8">
        <v>14.525770311028458</v>
      </c>
      <c r="BH6" s="8">
        <v>6.4682791513903064</v>
      </c>
      <c r="BI6" s="8">
        <v>1.1312263065041168</v>
      </c>
      <c r="BJ6" s="8">
        <v>36.689298254247312</v>
      </c>
      <c r="BK6" s="8">
        <v>0.34850965765053699</v>
      </c>
      <c r="BL6" s="8">
        <v>301.70843882580363</v>
      </c>
      <c r="BM6" s="8">
        <v>120.20425464728199</v>
      </c>
      <c r="BN6" s="8">
        <v>17.204426153479311</v>
      </c>
      <c r="BO6" s="8">
        <v>110.8911170692472</v>
      </c>
      <c r="BP6" s="8">
        <v>110.42371512128467</v>
      </c>
      <c r="BQ6" s="8">
        <v>3.322889167658452</v>
      </c>
      <c r="BR6" s="8">
        <v>37.971526631339948</v>
      </c>
      <c r="BS6" s="8">
        <v>0</v>
      </c>
      <c r="BT6" s="8">
        <v>101821.56884090726</v>
      </c>
      <c r="BU6" s="8">
        <v>7635.5156799557371</v>
      </c>
      <c r="BV6" s="8">
        <v>3.1875318976939022</v>
      </c>
      <c r="BW6" s="8">
        <v>0</v>
      </c>
      <c r="BX6" s="8">
        <v>27053.775013630471</v>
      </c>
      <c r="BY6" s="8">
        <v>16625.080155780848</v>
      </c>
      <c r="BZ6" s="8">
        <v>-1180.127222172031</v>
      </c>
      <c r="CA6" s="8">
        <v>50137.431159092717</v>
      </c>
      <c r="CB6" s="8">
        <v>151959</v>
      </c>
      <c r="CC6" s="6"/>
      <c r="CD6" s="8"/>
      <c r="CE6" s="8"/>
      <c r="CF6" s="8"/>
    </row>
    <row r="7" spans="1:84" ht="15.5" x14ac:dyDescent="0.35">
      <c r="A7" s="11" t="s">
        <v>46</v>
      </c>
      <c r="B7" s="24" t="s">
        <v>125</v>
      </c>
      <c r="C7">
        <f t="shared" si="2"/>
        <v>3</v>
      </c>
      <c r="D7" s="8">
        <v>1414.9162471721204</v>
      </c>
      <c r="E7" s="8">
        <v>1437.2819167483406</v>
      </c>
      <c r="F7" s="8">
        <v>2063.4116713835965</v>
      </c>
      <c r="G7" s="8">
        <v>1.7907537375428646</v>
      </c>
      <c r="H7" s="8">
        <v>1.8236877020895259</v>
      </c>
      <c r="I7" s="8">
        <v>0.17010572661288093</v>
      </c>
      <c r="J7" s="8">
        <v>0.24112750829763091</v>
      </c>
      <c r="K7" s="8">
        <v>1830.0669762429852</v>
      </c>
      <c r="L7" s="8">
        <v>0.62916373472515574</v>
      </c>
      <c r="M7" s="8">
        <v>261.16769046085165</v>
      </c>
      <c r="N7" s="8">
        <v>13.874287846282655</v>
      </c>
      <c r="O7" s="8">
        <v>13.085165139105687</v>
      </c>
      <c r="P7" s="8">
        <v>25.024371787544641</v>
      </c>
      <c r="Q7" s="8">
        <v>8.2471144472667639</v>
      </c>
      <c r="R7" s="8">
        <v>6.7889500096319644</v>
      </c>
      <c r="S7" s="8">
        <v>1995.4594845151778</v>
      </c>
      <c r="T7" s="8">
        <v>3242.7460529296186</v>
      </c>
      <c r="U7" s="8">
        <v>3.5396002003778973E-2</v>
      </c>
      <c r="V7" s="8">
        <v>5.8091616798154548E-2</v>
      </c>
      <c r="W7" s="8">
        <v>3.6633905640804731</v>
      </c>
      <c r="X7" s="8">
        <v>162.13204369687793</v>
      </c>
      <c r="Y7" s="8">
        <v>2.81770348984054</v>
      </c>
      <c r="Z7" s="8">
        <v>8.4317616602988171E-2</v>
      </c>
      <c r="AA7" s="8">
        <v>0.12671282335640163</v>
      </c>
      <c r="AB7" s="8">
        <v>713.86171172111449</v>
      </c>
      <c r="AC7" s="8">
        <v>59.563968889639554</v>
      </c>
      <c r="AD7" s="8">
        <v>910.44283339304809</v>
      </c>
      <c r="AE7" s="8">
        <v>3.7053404847024689</v>
      </c>
      <c r="AF7" s="8">
        <v>5.5140516538673552</v>
      </c>
      <c r="AG7" s="8">
        <v>6.9501985583929823E-2</v>
      </c>
      <c r="AH7" s="8">
        <v>8.8522362408444896E-2</v>
      </c>
      <c r="AI7" s="8">
        <v>0.17941950541556609</v>
      </c>
      <c r="AJ7" s="8">
        <v>0.11471484227308291</v>
      </c>
      <c r="AK7" s="8">
        <v>9.3657763570693067E-2</v>
      </c>
      <c r="AL7" s="8">
        <v>7.6952408344594478E-2</v>
      </c>
      <c r="AM7" s="8">
        <v>2.7733870366838165</v>
      </c>
      <c r="AN7" s="8">
        <v>2.5223990108424337E-2</v>
      </c>
      <c r="AO7" s="8">
        <v>0.14057093731658385</v>
      </c>
      <c r="AP7" s="8">
        <v>0.4257136007336802</v>
      </c>
      <c r="AQ7" s="8">
        <v>759.42361424331</v>
      </c>
      <c r="AR7" s="8">
        <v>0.27333370516998734</v>
      </c>
      <c r="AS7" s="8">
        <v>161.92522609785911</v>
      </c>
      <c r="AT7" s="8">
        <v>9.9740227752056654E-2</v>
      </c>
      <c r="AU7" s="8">
        <v>3.0144069070145224E-3</v>
      </c>
      <c r="AV7" s="8">
        <v>2.7363156919591392E-2</v>
      </c>
      <c r="AW7" s="8">
        <v>1.6585272272857701</v>
      </c>
      <c r="AX7" s="8">
        <v>42.674553406754761</v>
      </c>
      <c r="AY7" s="8">
        <v>549.53667873059067</v>
      </c>
      <c r="AZ7" s="8">
        <v>2.1951251293892138E-2</v>
      </c>
      <c r="BA7" s="8">
        <v>0.10959412749698953</v>
      </c>
      <c r="BB7" s="8">
        <v>5.976622380966405</v>
      </c>
      <c r="BC7" s="8">
        <v>0.36575555478714528</v>
      </c>
      <c r="BD7" s="8">
        <v>1.9402982242043494</v>
      </c>
      <c r="BE7" s="8">
        <v>2.9162218583502235</v>
      </c>
      <c r="BF7" s="8">
        <v>0.52073672703827278</v>
      </c>
      <c r="BG7" s="8">
        <v>3.78161576951234</v>
      </c>
      <c r="BH7" s="8">
        <v>8.3967238846556311E-2</v>
      </c>
      <c r="BI7" s="8">
        <v>9.5237421802155442E-2</v>
      </c>
      <c r="BJ7" s="8">
        <v>2.6303824415507036</v>
      </c>
      <c r="BK7" s="8">
        <v>2.9566698016457105E-2</v>
      </c>
      <c r="BL7" s="8">
        <v>91.342913757020483</v>
      </c>
      <c r="BM7" s="8">
        <v>66.866054201546305</v>
      </c>
      <c r="BN7" s="8">
        <v>8.8889307885173885</v>
      </c>
      <c r="BO7" s="8">
        <v>63.403734529167565</v>
      </c>
      <c r="BP7" s="8">
        <v>19.813852317385027</v>
      </c>
      <c r="BQ7" s="8">
        <v>0.24397311000473124</v>
      </c>
      <c r="BR7" s="8">
        <v>2.9434756273302041</v>
      </c>
      <c r="BS7" s="8">
        <v>0</v>
      </c>
      <c r="BT7" s="8">
        <v>15970.314928703547</v>
      </c>
      <c r="BU7" s="8">
        <v>3068.1585803453418</v>
      </c>
      <c r="BV7" s="8">
        <v>2.4427055863110838</v>
      </c>
      <c r="BW7" s="8">
        <v>0</v>
      </c>
      <c r="BX7" s="8">
        <v>17611.770193053253</v>
      </c>
      <c r="BY7" s="8">
        <v>1054.0029907200783</v>
      </c>
      <c r="BZ7" s="8">
        <v>163.31060159146062</v>
      </c>
      <c r="CA7" s="8">
        <v>21899.685071296459</v>
      </c>
      <c r="CB7" s="8">
        <v>37870</v>
      </c>
      <c r="CC7" s="6"/>
      <c r="CD7" s="8"/>
      <c r="CE7" s="8"/>
      <c r="CF7" s="8"/>
    </row>
    <row r="8" spans="1:84" ht="15.5" x14ac:dyDescent="0.35">
      <c r="A8" s="11" t="s">
        <v>47</v>
      </c>
      <c r="B8" s="24" t="s">
        <v>127</v>
      </c>
      <c r="C8">
        <f t="shared" si="2"/>
        <v>4</v>
      </c>
      <c r="D8" s="8">
        <v>154.57131376538487</v>
      </c>
      <c r="E8" s="8">
        <v>418.65628402611208</v>
      </c>
      <c r="F8" s="8">
        <v>13.284636075545967</v>
      </c>
      <c r="G8" s="8">
        <v>255.38746246031249</v>
      </c>
      <c r="H8" s="8">
        <v>731.23871623224568</v>
      </c>
      <c r="I8" s="8">
        <v>0.30874707824012626</v>
      </c>
      <c r="J8" s="8">
        <v>1.358715773870254</v>
      </c>
      <c r="K8" s="8">
        <v>53.244166376158347</v>
      </c>
      <c r="L8" s="8">
        <v>8.1587146912693385</v>
      </c>
      <c r="M8" s="8">
        <v>279.65589011730106</v>
      </c>
      <c r="N8" s="8">
        <v>16.421368346700152</v>
      </c>
      <c r="O8" s="8">
        <v>6.5622521023904964E-2</v>
      </c>
      <c r="P8" s="8">
        <v>0.97438319472677004</v>
      </c>
      <c r="Q8" s="8">
        <v>0.29823966512182376</v>
      </c>
      <c r="R8" s="8">
        <v>0.94713612624260413</v>
      </c>
      <c r="S8" s="8">
        <v>0.2232580878529726</v>
      </c>
      <c r="T8" s="8">
        <v>18.581952337580159</v>
      </c>
      <c r="U8" s="8">
        <v>0.14003745618952199</v>
      </c>
      <c r="V8" s="8">
        <v>6.3597121493073034</v>
      </c>
      <c r="W8" s="8">
        <v>219.10581348024593</v>
      </c>
      <c r="X8" s="8">
        <v>2854.8663427974784</v>
      </c>
      <c r="Y8" s="8">
        <v>68.702100822348925</v>
      </c>
      <c r="Z8" s="8">
        <v>8.0050702989910558</v>
      </c>
      <c r="AA8" s="8">
        <v>1.8960083448217442</v>
      </c>
      <c r="AB8" s="8">
        <v>6.728121080311027</v>
      </c>
      <c r="AC8" s="8">
        <v>4463.248705315299</v>
      </c>
      <c r="AD8" s="8">
        <v>1496.0180009201542</v>
      </c>
      <c r="AE8" s="8">
        <v>337.50822352509442</v>
      </c>
      <c r="AF8" s="8">
        <v>3.5700793297372115</v>
      </c>
      <c r="AG8" s="8">
        <v>0.34796091611439128</v>
      </c>
      <c r="AH8" s="8">
        <v>35.919486164415453</v>
      </c>
      <c r="AI8" s="8">
        <v>2.5200509016452299</v>
      </c>
      <c r="AJ8" s="8">
        <v>18.623403632805584</v>
      </c>
      <c r="AK8" s="8">
        <v>34.401273191413772</v>
      </c>
      <c r="AL8" s="8">
        <v>1.781322191602388</v>
      </c>
      <c r="AM8" s="8">
        <v>31.983518530126283</v>
      </c>
      <c r="AN8" s="8">
        <v>2.7992513774852377</v>
      </c>
      <c r="AO8" s="8">
        <v>243.40653944809807</v>
      </c>
      <c r="AP8" s="8">
        <v>356.51608415844612</v>
      </c>
      <c r="AQ8" s="8">
        <v>5769.2379564424573</v>
      </c>
      <c r="AR8" s="8">
        <v>2.9175715971137377</v>
      </c>
      <c r="AS8" s="8">
        <v>79.436082709966215</v>
      </c>
      <c r="AT8" s="8">
        <v>0.65802408995773609</v>
      </c>
      <c r="AU8" s="8">
        <v>2.8112910421743628E-2</v>
      </c>
      <c r="AV8" s="8">
        <v>5.7457623437531941E-2</v>
      </c>
      <c r="AW8" s="8">
        <v>4.3639196286438917</v>
      </c>
      <c r="AX8" s="8">
        <v>2.438230238222503</v>
      </c>
      <c r="AY8" s="8">
        <v>15.584105920620015</v>
      </c>
      <c r="AZ8" s="8">
        <v>8.7448574014415997E-2</v>
      </c>
      <c r="BA8" s="8">
        <v>0.16450929914357804</v>
      </c>
      <c r="BB8" s="8">
        <v>0.76492018417789998</v>
      </c>
      <c r="BC8" s="8">
        <v>0.61648427766274883</v>
      </c>
      <c r="BD8" s="8">
        <v>1.6296090751186545</v>
      </c>
      <c r="BE8" s="8">
        <v>369.75981527193102</v>
      </c>
      <c r="BF8" s="8">
        <v>1.5956915528102138</v>
      </c>
      <c r="BG8" s="8">
        <v>1.1474393182644558</v>
      </c>
      <c r="BH8" s="8">
        <v>0.42774142419546024</v>
      </c>
      <c r="BI8" s="8">
        <v>0.35090323466389611</v>
      </c>
      <c r="BJ8" s="8">
        <v>2.1063879786098654</v>
      </c>
      <c r="BK8" s="8">
        <v>8.6702236949895067E-2</v>
      </c>
      <c r="BL8" s="8">
        <v>71.223802448777704</v>
      </c>
      <c r="BM8" s="8">
        <v>16.960068813511224</v>
      </c>
      <c r="BN8" s="8">
        <v>1.5619518297556765</v>
      </c>
      <c r="BO8" s="8">
        <v>6.8222988771087865</v>
      </c>
      <c r="BP8" s="8">
        <v>5.5002184998465564</v>
      </c>
      <c r="BQ8" s="8">
        <v>1.1191405235728611</v>
      </c>
      <c r="BR8" s="8">
        <v>4.3106319844916339</v>
      </c>
      <c r="BS8" s="8">
        <v>0</v>
      </c>
      <c r="BT8" s="8">
        <v>18508.780939473265</v>
      </c>
      <c r="BU8" s="8">
        <v>1808.1263468965512</v>
      </c>
      <c r="BV8" s="8">
        <v>7.4826886493532085E-2</v>
      </c>
      <c r="BW8" s="8">
        <v>0</v>
      </c>
      <c r="BX8" s="8">
        <v>199.54564961426397</v>
      </c>
      <c r="BY8" s="8">
        <v>9.7663345531448016</v>
      </c>
      <c r="BZ8" s="8">
        <v>-515.29409742372206</v>
      </c>
      <c r="CA8" s="8">
        <v>1502.219060526731</v>
      </c>
      <c r="CB8" s="8">
        <v>20011</v>
      </c>
      <c r="CC8" s="6"/>
      <c r="CD8" s="8"/>
      <c r="CE8" s="8"/>
      <c r="CF8" s="8"/>
    </row>
    <row r="9" spans="1:84" ht="15.5" x14ac:dyDescent="0.35">
      <c r="A9" s="11" t="s">
        <v>48</v>
      </c>
      <c r="B9" s="24" t="s">
        <v>129</v>
      </c>
      <c r="C9">
        <f t="shared" si="2"/>
        <v>5</v>
      </c>
      <c r="D9" s="8">
        <v>22.81172011942132</v>
      </c>
      <c r="E9" s="8">
        <v>16.095094293010515</v>
      </c>
      <c r="F9" s="8">
        <v>0.92885782967196917</v>
      </c>
      <c r="G9" s="8">
        <v>2.824310544020106</v>
      </c>
      <c r="H9" s="8">
        <v>6628.3212767790146</v>
      </c>
      <c r="I9" s="8">
        <v>275.32669528811584</v>
      </c>
      <c r="J9" s="8">
        <v>28.655539053436478</v>
      </c>
      <c r="K9" s="8">
        <v>63.769327227750921</v>
      </c>
      <c r="L9" s="8">
        <v>0.44575794508459854</v>
      </c>
      <c r="M9" s="8">
        <v>591.6673354557812</v>
      </c>
      <c r="N9" s="8">
        <v>106.06933800206565</v>
      </c>
      <c r="O9" s="8">
        <v>0.12309181793973256</v>
      </c>
      <c r="P9" s="8">
        <v>91.451795682648822</v>
      </c>
      <c r="Q9" s="8">
        <v>0.98598288215332808</v>
      </c>
      <c r="R9" s="8">
        <v>1.6477885119392874</v>
      </c>
      <c r="S9" s="8">
        <v>39.944558328698811</v>
      </c>
      <c r="T9" s="8">
        <v>541.57554397579577</v>
      </c>
      <c r="U9" s="8">
        <v>0.14283781758812683</v>
      </c>
      <c r="V9" s="8">
        <v>109967.36131240689</v>
      </c>
      <c r="W9" s="8">
        <v>1.2543755825945506</v>
      </c>
      <c r="X9" s="8">
        <v>1370.6893711857297</v>
      </c>
      <c r="Y9" s="8">
        <v>68.31748473676744</v>
      </c>
      <c r="Z9" s="8">
        <v>24.561540862849139</v>
      </c>
      <c r="AA9" s="8">
        <v>28.621672931294899</v>
      </c>
      <c r="AB9" s="8">
        <v>81.638604944707936</v>
      </c>
      <c r="AC9" s="8">
        <v>445.44793036996532</v>
      </c>
      <c r="AD9" s="8">
        <v>311.02555246867234</v>
      </c>
      <c r="AE9" s="8">
        <v>241.9732230143853</v>
      </c>
      <c r="AF9" s="8">
        <v>281.26340193222745</v>
      </c>
      <c r="AG9" s="8">
        <v>1.1242174533758853</v>
      </c>
      <c r="AH9" s="8">
        <v>23.134720153217149</v>
      </c>
      <c r="AI9" s="8">
        <v>18.27892069041798</v>
      </c>
      <c r="AJ9" s="8">
        <v>61.100978211927746</v>
      </c>
      <c r="AK9" s="8">
        <v>124.83175050994004</v>
      </c>
      <c r="AL9" s="8">
        <v>1.5720243960587033</v>
      </c>
      <c r="AM9" s="8">
        <v>2.5315291817524521</v>
      </c>
      <c r="AN9" s="8">
        <v>4.9827299427635232</v>
      </c>
      <c r="AO9" s="8">
        <v>9168.933660154642</v>
      </c>
      <c r="AP9" s="8">
        <v>522.95875558222201</v>
      </c>
      <c r="AQ9" s="8">
        <v>572.37827498275612</v>
      </c>
      <c r="AR9" s="8">
        <v>9.6282111047818582</v>
      </c>
      <c r="AS9" s="8">
        <v>159.89132686676115</v>
      </c>
      <c r="AT9" s="8">
        <v>71.043516122913928</v>
      </c>
      <c r="AU9" s="8">
        <v>0.82294154087497784</v>
      </c>
      <c r="AV9" s="8">
        <v>0.27180433400776949</v>
      </c>
      <c r="AW9" s="8">
        <v>47.687911166286177</v>
      </c>
      <c r="AX9" s="8">
        <v>3.4485307037947281</v>
      </c>
      <c r="AY9" s="8">
        <v>51.030779961182098</v>
      </c>
      <c r="AZ9" s="8">
        <v>0.46020693539774754</v>
      </c>
      <c r="BA9" s="8">
        <v>1.2339540777983753</v>
      </c>
      <c r="BB9" s="8">
        <v>87.263751367554448</v>
      </c>
      <c r="BC9" s="8">
        <v>4.8051068330362625</v>
      </c>
      <c r="BD9" s="8">
        <v>13.428732877141226</v>
      </c>
      <c r="BE9" s="8">
        <v>6.8478033650482928</v>
      </c>
      <c r="BF9" s="8">
        <v>13.30964448463852</v>
      </c>
      <c r="BG9" s="8">
        <v>55.923026798956656</v>
      </c>
      <c r="BH9" s="8">
        <v>3.1319476605417136</v>
      </c>
      <c r="BI9" s="8">
        <v>5.9204480617641853</v>
      </c>
      <c r="BJ9" s="8">
        <v>9.2027693576303822</v>
      </c>
      <c r="BK9" s="8">
        <v>0.72124886302228108</v>
      </c>
      <c r="BL9" s="8">
        <v>1046.0660348829274</v>
      </c>
      <c r="BM9" s="8">
        <v>8.1065037278876027</v>
      </c>
      <c r="BN9" s="8">
        <v>12.284844877987007</v>
      </c>
      <c r="BO9" s="8">
        <v>1.5065494321203867</v>
      </c>
      <c r="BP9" s="8">
        <v>7.5427012108812219</v>
      </c>
      <c r="BQ9" s="8">
        <v>9.5762115984071414</v>
      </c>
      <c r="BR9" s="8">
        <v>21.899308562094738</v>
      </c>
      <c r="BS9" s="8">
        <v>0</v>
      </c>
      <c r="BT9" s="8">
        <v>133389.82470002476</v>
      </c>
      <c r="BU9" s="8">
        <v>92727.090257778167</v>
      </c>
      <c r="BV9" s="8">
        <v>0</v>
      </c>
      <c r="BW9" s="8">
        <v>0</v>
      </c>
      <c r="BX9" s="8">
        <v>602.27835410534612</v>
      </c>
      <c r="BY9" s="8">
        <v>11369.449471675794</v>
      </c>
      <c r="BZ9" s="8">
        <v>-12150.642783584068</v>
      </c>
      <c r="CA9" s="8">
        <v>92548.17529997525</v>
      </c>
      <c r="CB9" s="8">
        <v>225938</v>
      </c>
      <c r="CC9" s="6"/>
      <c r="CD9" s="8"/>
      <c r="CE9" s="8"/>
      <c r="CF9" s="8"/>
    </row>
    <row r="10" spans="1:84" ht="15.5" x14ac:dyDescent="0.35">
      <c r="A10" s="11" t="s">
        <v>49</v>
      </c>
      <c r="B10" s="24" t="s">
        <v>131</v>
      </c>
      <c r="C10">
        <f t="shared" si="2"/>
        <v>6</v>
      </c>
      <c r="D10" s="8">
        <v>0.136742659924183</v>
      </c>
      <c r="E10" s="8">
        <v>7.7076579237442655E-2</v>
      </c>
      <c r="F10" s="8">
        <v>7.990709515944109E-3</v>
      </c>
      <c r="G10" s="8">
        <v>2.1964979988021202E-2</v>
      </c>
      <c r="H10" s="8">
        <v>2.3512302778397829</v>
      </c>
      <c r="I10" s="8">
        <v>1793.5446680277871</v>
      </c>
      <c r="J10" s="8">
        <v>45.05216607201848</v>
      </c>
      <c r="K10" s="8">
        <v>0.48557035056328279</v>
      </c>
      <c r="L10" s="8">
        <v>3.2457224076699459E-2</v>
      </c>
      <c r="M10" s="8">
        <v>0.34478481658166571</v>
      </c>
      <c r="N10" s="8">
        <v>0.27770406268185793</v>
      </c>
      <c r="O10" s="8">
        <v>6.3359672466217376E-2</v>
      </c>
      <c r="P10" s="8">
        <v>4.3394836604984811E-2</v>
      </c>
      <c r="Q10" s="8">
        <v>9.5809719254032005E-2</v>
      </c>
      <c r="R10" s="8">
        <v>0.10896932523506059</v>
      </c>
      <c r="S10" s="8">
        <v>7.442183742770693E-2</v>
      </c>
      <c r="T10" s="8">
        <v>0.14841066512745971</v>
      </c>
      <c r="U10" s="8">
        <v>1.4610974710424864E-2</v>
      </c>
      <c r="V10" s="8">
        <v>0.14467165090319939</v>
      </c>
      <c r="W10" s="8">
        <v>1.7588448959991506E-2</v>
      </c>
      <c r="X10" s="8">
        <v>0.34414227413619514</v>
      </c>
      <c r="Y10" s="8">
        <v>0.1193161799529918</v>
      </c>
      <c r="Z10" s="8">
        <v>0.21383962892311287</v>
      </c>
      <c r="AA10" s="8">
        <v>0.7029224737569526</v>
      </c>
      <c r="AB10" s="8">
        <v>0.20161083267264851</v>
      </c>
      <c r="AC10" s="8">
        <v>106.29352494889979</v>
      </c>
      <c r="AD10" s="8">
        <v>16914.009290101829</v>
      </c>
      <c r="AE10" s="8">
        <v>123.08644919276027</v>
      </c>
      <c r="AF10" s="8">
        <v>9.6515193251347858E-2</v>
      </c>
      <c r="AG10" s="8">
        <v>0.23111339800680328</v>
      </c>
      <c r="AH10" s="8">
        <v>0.55081086407517932</v>
      </c>
      <c r="AI10" s="8">
        <v>4.5165856691097579</v>
      </c>
      <c r="AJ10" s="8">
        <v>1.1407708638117513</v>
      </c>
      <c r="AK10" s="8">
        <v>0.66480908118038451</v>
      </c>
      <c r="AL10" s="8">
        <v>0.23246827900945122</v>
      </c>
      <c r="AM10" s="8">
        <v>0.11436778901293897</v>
      </c>
      <c r="AN10" s="8">
        <v>2.6358291933702511</v>
      </c>
      <c r="AO10" s="8">
        <v>0.3909349972244992</v>
      </c>
      <c r="AP10" s="8">
        <v>7.234069782608589E-2</v>
      </c>
      <c r="AQ10" s="8">
        <v>1.2898289321009049</v>
      </c>
      <c r="AR10" s="8">
        <v>0.20090651102351298</v>
      </c>
      <c r="AS10" s="8">
        <v>1.8876588101758842</v>
      </c>
      <c r="AT10" s="8">
        <v>0.11844738050224443</v>
      </c>
      <c r="AU10" s="8">
        <v>4.249386997841631E-2</v>
      </c>
      <c r="AV10" s="8">
        <v>9.9650457092270196E-3</v>
      </c>
      <c r="AW10" s="8">
        <v>0.14510724830489707</v>
      </c>
      <c r="AX10" s="8">
        <v>4.3813445031327503E-2</v>
      </c>
      <c r="AY10" s="8">
        <v>0.31459912275284463</v>
      </c>
      <c r="AZ10" s="8">
        <v>2.0385269425327191E-2</v>
      </c>
      <c r="BA10" s="8">
        <v>2.0853742804735047E-2</v>
      </c>
      <c r="BB10" s="8">
        <v>0.29065393793299188</v>
      </c>
      <c r="BC10" s="8">
        <v>0.36060677130187302</v>
      </c>
      <c r="BD10" s="8">
        <v>0.1910917432860344</v>
      </c>
      <c r="BE10" s="8">
        <v>7.4650669730204927E-2</v>
      </c>
      <c r="BF10" s="8">
        <v>0.16290205664385335</v>
      </c>
      <c r="BG10" s="8">
        <v>6.5571965664209166</v>
      </c>
      <c r="BH10" s="8">
        <v>5.3040757668467747E-2</v>
      </c>
      <c r="BI10" s="8">
        <v>0.12392834523901736</v>
      </c>
      <c r="BJ10" s="8">
        <v>0.64194196660851299</v>
      </c>
      <c r="BK10" s="8">
        <v>1.017867314218027E-2</v>
      </c>
      <c r="BL10" s="8">
        <v>0.14299228421843796</v>
      </c>
      <c r="BM10" s="8">
        <v>5.2338502546055855E-2</v>
      </c>
      <c r="BN10" s="8">
        <v>0.14785892585700397</v>
      </c>
      <c r="BO10" s="8">
        <v>9.1322142723976929E-2</v>
      </c>
      <c r="BP10" s="8">
        <v>0.22754425096017428</v>
      </c>
      <c r="BQ10" s="8">
        <v>0.11034237078995823</v>
      </c>
      <c r="BR10" s="8">
        <v>0.13327856121582432</v>
      </c>
      <c r="BS10" s="8">
        <v>0</v>
      </c>
      <c r="BT10" s="8">
        <v>19012.127162453809</v>
      </c>
      <c r="BU10" s="8">
        <v>65510.696678506043</v>
      </c>
      <c r="BV10" s="8">
        <v>1.4070934149824032E-2</v>
      </c>
      <c r="BW10" s="8">
        <v>0</v>
      </c>
      <c r="BX10" s="8">
        <v>7.1161250435648888</v>
      </c>
      <c r="BY10" s="8">
        <v>145.98410861954713</v>
      </c>
      <c r="BZ10" s="8">
        <v>7650.0618544429026</v>
      </c>
      <c r="CA10" s="8">
        <v>73313.872837546209</v>
      </c>
      <c r="CB10" s="8">
        <v>92326</v>
      </c>
      <c r="CC10" s="6"/>
      <c r="CD10" s="8"/>
      <c r="CE10" s="8"/>
      <c r="CF10" s="8"/>
    </row>
    <row r="11" spans="1:84" ht="15.5" x14ac:dyDescent="0.35">
      <c r="A11" s="11" t="s">
        <v>50</v>
      </c>
      <c r="B11" s="24" t="s">
        <v>133</v>
      </c>
      <c r="C11">
        <f t="shared" si="2"/>
        <v>7</v>
      </c>
      <c r="D11" s="8">
        <v>4.6695014759075963</v>
      </c>
      <c r="E11" s="8">
        <v>2.628303956171866</v>
      </c>
      <c r="F11" s="8">
        <v>0.1243565768953024</v>
      </c>
      <c r="G11" s="8">
        <v>1.2402922594019772</v>
      </c>
      <c r="H11" s="8">
        <v>68.177003420444606</v>
      </c>
      <c r="I11" s="8">
        <v>10.656377563749787</v>
      </c>
      <c r="J11" s="8">
        <v>810.56588004422429</v>
      </c>
      <c r="K11" s="8">
        <v>6.0089168764354159</v>
      </c>
      <c r="L11" s="8">
        <v>0.1509381267048529</v>
      </c>
      <c r="M11" s="8">
        <v>12.972218394976396</v>
      </c>
      <c r="N11" s="8">
        <v>1.4659626299990696</v>
      </c>
      <c r="O11" s="8">
        <v>3.0025646906732834E-3</v>
      </c>
      <c r="P11" s="8">
        <v>0.16470018967852332</v>
      </c>
      <c r="Q11" s="8">
        <v>3.7493815255532137E-2</v>
      </c>
      <c r="R11" s="8">
        <v>0.28587825633064823</v>
      </c>
      <c r="S11" s="8">
        <v>0.12078566972035935</v>
      </c>
      <c r="T11" s="8">
        <v>5.8959538641520721</v>
      </c>
      <c r="U11" s="8">
        <v>3.4978878823679995</v>
      </c>
      <c r="V11" s="8">
        <v>4.7290142420221649E-2</v>
      </c>
      <c r="W11" s="8">
        <v>0.99308581171162813</v>
      </c>
      <c r="X11" s="8">
        <v>30.317772802777743</v>
      </c>
      <c r="Y11" s="8">
        <v>5.272018963844717</v>
      </c>
      <c r="Z11" s="8">
        <v>1.7076521771526769</v>
      </c>
      <c r="AA11" s="8">
        <v>0.54015883269520848</v>
      </c>
      <c r="AB11" s="8">
        <v>7.8003983154114049</v>
      </c>
      <c r="AC11" s="8">
        <v>52.370365079405872</v>
      </c>
      <c r="AD11" s="8">
        <v>1602.2276965246808</v>
      </c>
      <c r="AE11" s="8">
        <v>5411.8108357352594</v>
      </c>
      <c r="AF11" s="8">
        <v>31.658928989282863</v>
      </c>
      <c r="AG11" s="8">
        <v>2.4799909024658069</v>
      </c>
      <c r="AH11" s="8">
        <v>79.430200149974667</v>
      </c>
      <c r="AI11" s="8">
        <v>12.403471412807324</v>
      </c>
      <c r="AJ11" s="8">
        <v>8.4362246418483284</v>
      </c>
      <c r="AK11" s="8">
        <v>49.252452912362621</v>
      </c>
      <c r="AL11" s="8">
        <v>12.922169743007634</v>
      </c>
      <c r="AM11" s="8">
        <v>30.01613145480486</v>
      </c>
      <c r="AN11" s="8">
        <v>5.5688268546343291</v>
      </c>
      <c r="AO11" s="8">
        <v>0.49175076239488669</v>
      </c>
      <c r="AP11" s="8">
        <v>3.6386313510024944</v>
      </c>
      <c r="AQ11" s="8">
        <v>59.82166622041364</v>
      </c>
      <c r="AR11" s="8">
        <v>0.56351330548292067</v>
      </c>
      <c r="AS11" s="8">
        <v>3.5850875870773424</v>
      </c>
      <c r="AT11" s="8">
        <v>0.16152433475438521</v>
      </c>
      <c r="AU11" s="8">
        <v>0</v>
      </c>
      <c r="AV11" s="8">
        <v>3.6377032630939723E-3</v>
      </c>
      <c r="AW11" s="8">
        <v>7.3311620754241066E-2</v>
      </c>
      <c r="AX11" s="8">
        <v>4.6298041530286917E-3</v>
      </c>
      <c r="AY11" s="8">
        <v>0.25629272989980256</v>
      </c>
      <c r="AZ11" s="8">
        <v>3.7532058633416043E-4</v>
      </c>
      <c r="BA11" s="8">
        <v>0</v>
      </c>
      <c r="BB11" s="8">
        <v>1.2010258762693134E-2</v>
      </c>
      <c r="BC11" s="8">
        <v>1.938280962030858E-2</v>
      </c>
      <c r="BD11" s="8">
        <v>1.5203034511255636E-2</v>
      </c>
      <c r="BE11" s="8">
        <v>2.003248905706124</v>
      </c>
      <c r="BF11" s="8">
        <v>0.23876561417762249</v>
      </c>
      <c r="BG11" s="8">
        <v>0.7097230686361391</v>
      </c>
      <c r="BH11" s="8">
        <v>1.6222906532595408E-3</v>
      </c>
      <c r="BI11" s="8">
        <v>5.4421485018453265E-3</v>
      </c>
      <c r="BJ11" s="8">
        <v>0.26001967374227508</v>
      </c>
      <c r="BK11" s="8">
        <v>0</v>
      </c>
      <c r="BL11" s="8">
        <v>0.51230206414439305</v>
      </c>
      <c r="BM11" s="8">
        <v>0.19266821059276895</v>
      </c>
      <c r="BN11" s="8">
        <v>1.8766029316708021E-4</v>
      </c>
      <c r="BO11" s="8">
        <v>0.41110174781734193</v>
      </c>
      <c r="BP11" s="8">
        <v>0.71872298895548081</v>
      </c>
      <c r="BQ11" s="8">
        <v>0</v>
      </c>
      <c r="BR11" s="8">
        <v>0.38814582575154505</v>
      </c>
      <c r="BS11" s="8">
        <v>0</v>
      </c>
      <c r="BT11" s="8">
        <v>8348.0100920553032</v>
      </c>
      <c r="BU11" s="8">
        <v>11140.000522732968</v>
      </c>
      <c r="BV11" s="8">
        <v>0</v>
      </c>
      <c r="BW11" s="8">
        <v>0</v>
      </c>
      <c r="BX11" s="8">
        <v>7.4490403929319573</v>
      </c>
      <c r="BY11" s="8">
        <v>8.4306386705310778</v>
      </c>
      <c r="BZ11" s="8">
        <v>-1230.8902938517319</v>
      </c>
      <c r="CA11" s="8">
        <v>9924.989907944695</v>
      </c>
      <c r="CB11" s="8">
        <v>18273</v>
      </c>
      <c r="CC11" s="6"/>
      <c r="CD11" s="8"/>
      <c r="CE11" s="8"/>
      <c r="CF11" s="8"/>
    </row>
    <row r="12" spans="1:84" ht="15.5" x14ac:dyDescent="0.35">
      <c r="A12" s="11" t="s">
        <v>51</v>
      </c>
      <c r="B12" s="25" t="s">
        <v>135</v>
      </c>
      <c r="C12">
        <f t="shared" si="2"/>
        <v>8</v>
      </c>
      <c r="D12" s="8">
        <v>73.154869703102705</v>
      </c>
      <c r="E12" s="8">
        <v>2090.4666127383621</v>
      </c>
      <c r="F12" s="8">
        <v>38.303223606084742</v>
      </c>
      <c r="G12" s="8">
        <v>9.9476144272432183</v>
      </c>
      <c r="H12" s="8">
        <v>19.441015207805069</v>
      </c>
      <c r="I12" s="8">
        <v>17.034336759555647</v>
      </c>
      <c r="J12" s="8">
        <v>3.2840564241935066</v>
      </c>
      <c r="K12" s="8">
        <v>22154.159039236536</v>
      </c>
      <c r="L12" s="8">
        <v>1.0823479103764162</v>
      </c>
      <c r="M12" s="8">
        <v>2486.5335612010053</v>
      </c>
      <c r="N12" s="8">
        <v>47.126808012951969</v>
      </c>
      <c r="O12" s="8">
        <v>2.4639671818882274</v>
      </c>
      <c r="P12" s="8">
        <v>7.0604125775588829</v>
      </c>
      <c r="Q12" s="8">
        <v>8.6616937343521254</v>
      </c>
      <c r="R12" s="8">
        <v>1473.710862156222</v>
      </c>
      <c r="S12" s="8">
        <v>5.5399254119769523</v>
      </c>
      <c r="T12" s="8">
        <v>15.727026465880963</v>
      </c>
      <c r="U12" s="8">
        <v>3.1952587032001567</v>
      </c>
      <c r="V12" s="8">
        <v>23.648175295879575</v>
      </c>
      <c r="W12" s="8">
        <v>737.52754758680715</v>
      </c>
      <c r="X12" s="8">
        <v>29.649496649016712</v>
      </c>
      <c r="Y12" s="8">
        <v>44.063116800433264</v>
      </c>
      <c r="Z12" s="8">
        <v>1728.721200449078</v>
      </c>
      <c r="AA12" s="8">
        <v>13.395568380342569</v>
      </c>
      <c r="AB12" s="8">
        <v>28.418666331193098</v>
      </c>
      <c r="AC12" s="8">
        <v>9.9546155048822556</v>
      </c>
      <c r="AD12" s="8">
        <v>10.274330907937831</v>
      </c>
      <c r="AE12" s="8">
        <v>5.7880679952774381</v>
      </c>
      <c r="AF12" s="8">
        <v>65.983484351682094</v>
      </c>
      <c r="AG12" s="8">
        <v>13.052513084816752</v>
      </c>
      <c r="AH12" s="8">
        <v>11.427341327959752</v>
      </c>
      <c r="AI12" s="8">
        <v>65.885115945996702</v>
      </c>
      <c r="AJ12" s="8">
        <v>13.947593713959572</v>
      </c>
      <c r="AK12" s="8">
        <v>8.0334682308065464</v>
      </c>
      <c r="AL12" s="8">
        <v>3.9970415496897025</v>
      </c>
      <c r="AM12" s="8">
        <v>12.233521469089863</v>
      </c>
      <c r="AN12" s="8">
        <v>40.666300688845638</v>
      </c>
      <c r="AO12" s="8">
        <v>6.6790065988738387</v>
      </c>
      <c r="AP12" s="8">
        <v>3.2880462758107414</v>
      </c>
      <c r="AQ12" s="8">
        <v>58.979780993123775</v>
      </c>
      <c r="AR12" s="8">
        <v>7.2079814178492043</v>
      </c>
      <c r="AS12" s="8">
        <v>448.8784091029512</v>
      </c>
      <c r="AT12" s="8">
        <v>13.177597734102621</v>
      </c>
      <c r="AU12" s="8">
        <v>0.87761198330422963</v>
      </c>
      <c r="AV12" s="8">
        <v>1.212773202445699</v>
      </c>
      <c r="AW12" s="8">
        <v>4.6743078729942926</v>
      </c>
      <c r="AX12" s="8">
        <v>445.42571341744889</v>
      </c>
      <c r="AY12" s="8">
        <v>17469.214563864651</v>
      </c>
      <c r="AZ12" s="8">
        <v>1.6282579133115322</v>
      </c>
      <c r="BA12" s="8">
        <v>1.6628425525233617</v>
      </c>
      <c r="BB12" s="8">
        <v>6.3279885833616367</v>
      </c>
      <c r="BC12" s="8">
        <v>4.6611580151776248</v>
      </c>
      <c r="BD12" s="8">
        <v>8.4847062922095073</v>
      </c>
      <c r="BE12" s="8">
        <v>4.2251628747576024</v>
      </c>
      <c r="BF12" s="8">
        <v>7.7048874318107163</v>
      </c>
      <c r="BG12" s="8">
        <v>6.6234745741676768</v>
      </c>
      <c r="BH12" s="8">
        <v>5.7445293810390821</v>
      </c>
      <c r="BI12" s="8">
        <v>2.400270674108739</v>
      </c>
      <c r="BJ12" s="8">
        <v>15.891834317776603</v>
      </c>
      <c r="BK12" s="8">
        <v>0.73876872675354455</v>
      </c>
      <c r="BL12" s="8">
        <v>2176.6448294628435</v>
      </c>
      <c r="BM12" s="8">
        <v>1294.0752073496637</v>
      </c>
      <c r="BN12" s="8">
        <v>207.92015422808066</v>
      </c>
      <c r="BO12" s="8">
        <v>1280.2889393215378</v>
      </c>
      <c r="BP12" s="8">
        <v>750.19254504142873</v>
      </c>
      <c r="BQ12" s="8">
        <v>7.8726989667570004</v>
      </c>
      <c r="BR12" s="8">
        <v>194.08997714582557</v>
      </c>
      <c r="BS12" s="8">
        <v>0</v>
      </c>
      <c r="BT12" s="8">
        <v>55760.353823038669</v>
      </c>
      <c r="BU12" s="8">
        <v>46170.634193654907</v>
      </c>
      <c r="BV12" s="8">
        <v>72.403106847664276</v>
      </c>
      <c r="BW12" s="8">
        <v>0</v>
      </c>
      <c r="BX12" s="8">
        <v>189902.00684124397</v>
      </c>
      <c r="BY12" s="8">
        <v>408.57985322996069</v>
      </c>
      <c r="BZ12" s="8">
        <v>92.02218198479143</v>
      </c>
      <c r="CA12" s="8">
        <v>236645.64617696131</v>
      </c>
      <c r="CB12" s="8">
        <v>292406</v>
      </c>
      <c r="CC12" s="6"/>
      <c r="CD12" s="8"/>
      <c r="CE12" s="8"/>
      <c r="CF12" s="8"/>
    </row>
    <row r="13" spans="1:84" ht="15.5" x14ac:dyDescent="0.35">
      <c r="A13" s="11" t="s">
        <v>52</v>
      </c>
      <c r="B13" s="24" t="s">
        <v>137</v>
      </c>
      <c r="C13">
        <f t="shared" si="2"/>
        <v>9</v>
      </c>
      <c r="D13" s="8">
        <v>53.525245661498197</v>
      </c>
      <c r="E13" s="8">
        <v>87.091629096935776</v>
      </c>
      <c r="F13" s="8">
        <v>2.3933686114065869</v>
      </c>
      <c r="G13" s="8">
        <v>1.6267936485286443</v>
      </c>
      <c r="H13" s="8">
        <v>330.37378178182217</v>
      </c>
      <c r="I13" s="8">
        <v>22.2133498084964</v>
      </c>
      <c r="J13" s="8">
        <v>3.8758144062335447</v>
      </c>
      <c r="K13" s="8">
        <v>291.48502026668558</v>
      </c>
      <c r="L13" s="8">
        <v>755.07055222638144</v>
      </c>
      <c r="M13" s="8">
        <v>3193.1450846768348</v>
      </c>
      <c r="N13" s="8">
        <v>671.87756873897149</v>
      </c>
      <c r="O13" s="8">
        <v>0.80970769237626705</v>
      </c>
      <c r="P13" s="8">
        <v>2.0182717111351152</v>
      </c>
      <c r="Q13" s="8">
        <v>2.6748804352469642</v>
      </c>
      <c r="R13" s="8">
        <v>2.0719631351760941</v>
      </c>
      <c r="S13" s="8">
        <v>14.517455004904608</v>
      </c>
      <c r="T13" s="8">
        <v>5.707496012926212</v>
      </c>
      <c r="U13" s="8">
        <v>0.69458070858339938</v>
      </c>
      <c r="V13" s="8">
        <v>7583.7085436199222</v>
      </c>
      <c r="W13" s="8">
        <v>641.94530772093799</v>
      </c>
      <c r="X13" s="8">
        <v>141.83333178804062</v>
      </c>
      <c r="Y13" s="8">
        <v>414.07002298252524</v>
      </c>
      <c r="Z13" s="8">
        <v>612.65486745914689</v>
      </c>
      <c r="AA13" s="8">
        <v>355.93828927092335</v>
      </c>
      <c r="AB13" s="8">
        <v>4.1415098105395529</v>
      </c>
      <c r="AC13" s="8">
        <v>3.0130158992997238</v>
      </c>
      <c r="AD13" s="8">
        <v>3.818935823275595</v>
      </c>
      <c r="AE13" s="8">
        <v>2.1825390449672186</v>
      </c>
      <c r="AF13" s="8">
        <v>17.070743756102782</v>
      </c>
      <c r="AG13" s="8">
        <v>4.3963944431584503</v>
      </c>
      <c r="AH13" s="8">
        <v>6.2673356968414007</v>
      </c>
      <c r="AI13" s="8">
        <v>94.892959214452262</v>
      </c>
      <c r="AJ13" s="8">
        <v>16.375697215780406</v>
      </c>
      <c r="AK13" s="8">
        <v>2.8484953587349136</v>
      </c>
      <c r="AL13" s="8">
        <v>3.8857595632247528</v>
      </c>
      <c r="AM13" s="8">
        <v>3.4125173590197146</v>
      </c>
      <c r="AN13" s="8">
        <v>59.62044103656411</v>
      </c>
      <c r="AO13" s="8">
        <v>6.0474078999421339</v>
      </c>
      <c r="AP13" s="8">
        <v>10.534485195684328</v>
      </c>
      <c r="AQ13" s="8">
        <v>172.4942831167042</v>
      </c>
      <c r="AR13" s="8">
        <v>139.72003194254884</v>
      </c>
      <c r="AS13" s="8">
        <v>273.448680178514</v>
      </c>
      <c r="AT13" s="8">
        <v>351.88252707060309</v>
      </c>
      <c r="AU13" s="8">
        <v>3.0478342772856646</v>
      </c>
      <c r="AV13" s="8">
        <v>9.5131123396450139</v>
      </c>
      <c r="AW13" s="8">
        <v>24.92526168034723</v>
      </c>
      <c r="AX13" s="8">
        <v>7.158632259908698</v>
      </c>
      <c r="AY13" s="8">
        <v>795.99698416696413</v>
      </c>
      <c r="AZ13" s="8">
        <v>2.2736975853278905</v>
      </c>
      <c r="BA13" s="8">
        <v>4.3632644456982881</v>
      </c>
      <c r="BB13" s="8">
        <v>12.172918758543718</v>
      </c>
      <c r="BC13" s="8">
        <v>17.104176004528725</v>
      </c>
      <c r="BD13" s="8">
        <v>62.695756696379924</v>
      </c>
      <c r="BE13" s="8">
        <v>8.941793746792607</v>
      </c>
      <c r="BF13" s="8">
        <v>62.340633001536538</v>
      </c>
      <c r="BG13" s="8">
        <v>49.82236594018493</v>
      </c>
      <c r="BH13" s="8">
        <v>19.535257662316145</v>
      </c>
      <c r="BI13" s="8">
        <v>47.389974559851169</v>
      </c>
      <c r="BJ13" s="8">
        <v>66.916953135995442</v>
      </c>
      <c r="BK13" s="8">
        <v>31.905778702221159</v>
      </c>
      <c r="BL13" s="8">
        <v>347.62689946174419</v>
      </c>
      <c r="BM13" s="8">
        <v>93.441802498023605</v>
      </c>
      <c r="BN13" s="8">
        <v>10.05068420455393</v>
      </c>
      <c r="BO13" s="8">
        <v>71.418104846643075</v>
      </c>
      <c r="BP13" s="8">
        <v>65.577576241353839</v>
      </c>
      <c r="BQ13" s="8">
        <v>9.0821777581391512</v>
      </c>
      <c r="BR13" s="8">
        <v>75.349417288360257</v>
      </c>
      <c r="BS13" s="8">
        <v>0</v>
      </c>
      <c r="BT13" s="8">
        <v>18266.027743353941</v>
      </c>
      <c r="BU13" s="8">
        <v>16586.094099334223</v>
      </c>
      <c r="BV13" s="8">
        <v>0.75832747333979078</v>
      </c>
      <c r="BW13" s="8">
        <v>0</v>
      </c>
      <c r="BX13" s="8">
        <v>16804.060038089898</v>
      </c>
      <c r="BY13" s="8">
        <v>332.26540144204876</v>
      </c>
      <c r="BZ13" s="8">
        <v>-434.20560969345934</v>
      </c>
      <c r="CA13" s="8">
        <v>33288.972256646048</v>
      </c>
      <c r="CB13" s="8">
        <v>51555</v>
      </c>
      <c r="CC13" s="6"/>
      <c r="CD13" s="8"/>
      <c r="CE13" s="8"/>
      <c r="CF13" s="8"/>
    </row>
    <row r="14" spans="1:84" ht="15.5" x14ac:dyDescent="0.35">
      <c r="A14" s="11" t="s">
        <v>53</v>
      </c>
      <c r="B14" s="24" t="s">
        <v>35</v>
      </c>
      <c r="C14">
        <f t="shared" si="2"/>
        <v>10</v>
      </c>
      <c r="D14" s="8">
        <v>1901.0054801064648</v>
      </c>
      <c r="E14" s="8">
        <v>13289.22494008936</v>
      </c>
      <c r="F14" s="8">
        <v>896.41032663354929</v>
      </c>
      <c r="G14" s="8">
        <v>153.24329869462386</v>
      </c>
      <c r="H14" s="8">
        <v>190.88614623315888</v>
      </c>
      <c r="I14" s="8">
        <v>51.948534500137562</v>
      </c>
      <c r="J14" s="8">
        <v>15.388238981936722</v>
      </c>
      <c r="K14" s="8">
        <v>23451.189481980357</v>
      </c>
      <c r="L14" s="8">
        <v>23.734989674363536</v>
      </c>
      <c r="M14" s="8">
        <v>28439.299882073265</v>
      </c>
      <c r="N14" s="8">
        <v>2077.0624840715141</v>
      </c>
      <c r="O14" s="8">
        <v>14.848455391704649</v>
      </c>
      <c r="P14" s="8">
        <v>56.298102691120334</v>
      </c>
      <c r="Q14" s="8">
        <v>48.649656419317751</v>
      </c>
      <c r="R14" s="8">
        <v>64.82366341204694</v>
      </c>
      <c r="S14" s="8">
        <v>57.154408795110832</v>
      </c>
      <c r="T14" s="8">
        <v>656.92771831631933</v>
      </c>
      <c r="U14" s="8">
        <v>23.745029528752855</v>
      </c>
      <c r="V14" s="8">
        <v>2114.170129078268</v>
      </c>
      <c r="W14" s="8">
        <v>3052.5007492957452</v>
      </c>
      <c r="X14" s="8">
        <v>488.08572103008754</v>
      </c>
      <c r="Y14" s="8">
        <v>802.79042948723611</v>
      </c>
      <c r="Z14" s="8">
        <v>1071.7383300287318</v>
      </c>
      <c r="AA14" s="8">
        <v>229.29722989353027</v>
      </c>
      <c r="AB14" s="8">
        <v>175.30799702392673</v>
      </c>
      <c r="AC14" s="8">
        <v>93.455962438933497</v>
      </c>
      <c r="AD14" s="8">
        <v>91.502096292142681</v>
      </c>
      <c r="AE14" s="8">
        <v>40.730425944861402</v>
      </c>
      <c r="AF14" s="8">
        <v>88.81144263424143</v>
      </c>
      <c r="AG14" s="8">
        <v>75.800275198035408</v>
      </c>
      <c r="AH14" s="8">
        <v>60.469386724283936</v>
      </c>
      <c r="AI14" s="8">
        <v>109.61639448507393</v>
      </c>
      <c r="AJ14" s="8">
        <v>56.823494247593402</v>
      </c>
      <c r="AK14" s="8">
        <v>43.043402590574011</v>
      </c>
      <c r="AL14" s="8">
        <v>18.514591250630971</v>
      </c>
      <c r="AM14" s="8">
        <v>81.249431479436197</v>
      </c>
      <c r="AN14" s="8">
        <v>72.461506323211594</v>
      </c>
      <c r="AO14" s="8">
        <v>43.789879178576435</v>
      </c>
      <c r="AP14" s="8">
        <v>32.438762555522935</v>
      </c>
      <c r="AQ14" s="8">
        <v>362.30878240212598</v>
      </c>
      <c r="AR14" s="8">
        <v>131.80171804312172</v>
      </c>
      <c r="AS14" s="8">
        <v>3488.1785582610432</v>
      </c>
      <c r="AT14" s="8">
        <v>177.61548361602468</v>
      </c>
      <c r="AU14" s="8">
        <v>2.5711517369808123</v>
      </c>
      <c r="AV14" s="8">
        <v>31.863843857900065</v>
      </c>
      <c r="AW14" s="8">
        <v>38.20217769196087</v>
      </c>
      <c r="AX14" s="8">
        <v>243.18734776581314</v>
      </c>
      <c r="AY14" s="8">
        <v>12354.485424698023</v>
      </c>
      <c r="AZ14" s="8">
        <v>10.176693194518284</v>
      </c>
      <c r="BA14" s="8">
        <v>10.564222448580292</v>
      </c>
      <c r="BB14" s="8">
        <v>46.146674798765368</v>
      </c>
      <c r="BC14" s="8">
        <v>27.975880012723586</v>
      </c>
      <c r="BD14" s="8">
        <v>179.04353123497688</v>
      </c>
      <c r="BE14" s="8">
        <v>39.398784795476544</v>
      </c>
      <c r="BF14" s="8">
        <v>74.566393194642899</v>
      </c>
      <c r="BG14" s="8">
        <v>36.34161663955792</v>
      </c>
      <c r="BH14" s="8">
        <v>66.425930366721815</v>
      </c>
      <c r="BI14" s="8">
        <v>23.287124561100221</v>
      </c>
      <c r="BJ14" s="8">
        <v>77.880837952522427</v>
      </c>
      <c r="BK14" s="8">
        <v>12.251409228963469</v>
      </c>
      <c r="BL14" s="8">
        <v>1527.9070113538737</v>
      </c>
      <c r="BM14" s="8">
        <v>1168.2631270202896</v>
      </c>
      <c r="BN14" s="8">
        <v>166.1033094625891</v>
      </c>
      <c r="BO14" s="8">
        <v>1598.314695460112</v>
      </c>
      <c r="BP14" s="8">
        <v>711.43383081262607</v>
      </c>
      <c r="BQ14" s="8">
        <v>52.378456411433476</v>
      </c>
      <c r="BR14" s="8">
        <v>738.01510176999852</v>
      </c>
      <c r="BS14" s="8">
        <v>0</v>
      </c>
      <c r="BT14" s="8">
        <v>103651.1275935662</v>
      </c>
      <c r="BU14" s="8">
        <v>40248.489598205342</v>
      </c>
      <c r="BV14" s="8">
        <v>79.511138156412954</v>
      </c>
      <c r="BW14" s="8">
        <v>0</v>
      </c>
      <c r="BX14" s="8">
        <v>177717.30735024565</v>
      </c>
      <c r="BY14" s="8">
        <v>617.39769461445042</v>
      </c>
      <c r="BZ14" s="8">
        <v>2629.1666252119085</v>
      </c>
      <c r="CA14" s="8">
        <v>221291.87240643374</v>
      </c>
      <c r="CB14" s="8">
        <v>324943</v>
      </c>
      <c r="CC14" s="6"/>
      <c r="CD14" s="8"/>
      <c r="CE14" s="8"/>
      <c r="CF14" s="8"/>
    </row>
    <row r="15" spans="1:84" ht="15.5" x14ac:dyDescent="0.35">
      <c r="A15" s="12" t="s">
        <v>54</v>
      </c>
      <c r="B15" s="24" t="s">
        <v>140</v>
      </c>
      <c r="C15">
        <f t="shared" si="2"/>
        <v>11</v>
      </c>
      <c r="D15" s="8">
        <v>14.738989616009709</v>
      </c>
      <c r="E15" s="8">
        <v>9.3559628566256752</v>
      </c>
      <c r="F15" s="8">
        <v>0.76997093908304393</v>
      </c>
      <c r="G15" s="8">
        <v>5.296524086458267</v>
      </c>
      <c r="H15" s="8">
        <v>13.258631367855999</v>
      </c>
      <c r="I15" s="8">
        <v>7.7752003623023507</v>
      </c>
      <c r="J15" s="8">
        <v>1.7552233619801212</v>
      </c>
      <c r="K15" s="8">
        <v>397.93740052880759</v>
      </c>
      <c r="L15" s="8">
        <v>1.2398412004371835</v>
      </c>
      <c r="M15" s="8">
        <v>99.164788907495279</v>
      </c>
      <c r="N15" s="8">
        <v>6639.8139459170734</v>
      </c>
      <c r="O15" s="8">
        <v>1.6073509897245104</v>
      </c>
      <c r="P15" s="8">
        <v>4.5283349087730569</v>
      </c>
      <c r="Q15" s="8">
        <v>5.5452055449836433</v>
      </c>
      <c r="R15" s="8">
        <v>4.3324330915558145</v>
      </c>
      <c r="S15" s="8">
        <v>4.170914139941944</v>
      </c>
      <c r="T15" s="8">
        <v>8.1110653190823694</v>
      </c>
      <c r="U15" s="8">
        <v>1.6440958479080439</v>
      </c>
      <c r="V15" s="8">
        <v>63.609731471664723</v>
      </c>
      <c r="W15" s="8">
        <v>3.2332953034458698</v>
      </c>
      <c r="X15" s="8">
        <v>10.807878362983715</v>
      </c>
      <c r="Y15" s="8">
        <v>13.785349231718047</v>
      </c>
      <c r="Z15" s="8">
        <v>11.285939013740371</v>
      </c>
      <c r="AA15" s="8">
        <v>8.4070269539860369</v>
      </c>
      <c r="AB15" s="8">
        <v>10.372939319497824</v>
      </c>
      <c r="AC15" s="8">
        <v>5.7335930661233281</v>
      </c>
      <c r="AD15" s="8">
        <v>10.690564754245964</v>
      </c>
      <c r="AE15" s="8">
        <v>3.6727053557946321</v>
      </c>
      <c r="AF15" s="8">
        <v>20.532547002016234</v>
      </c>
      <c r="AG15" s="8">
        <v>9.842177067171459</v>
      </c>
      <c r="AH15" s="8">
        <v>9.6817179914822269</v>
      </c>
      <c r="AI15" s="8">
        <v>31.591530962627505</v>
      </c>
      <c r="AJ15" s="8">
        <v>12.546867209190353</v>
      </c>
      <c r="AK15" s="8">
        <v>8.0829596045656356</v>
      </c>
      <c r="AL15" s="8">
        <v>5.4079929387400814</v>
      </c>
      <c r="AM15" s="8">
        <v>8.3460780589790389</v>
      </c>
      <c r="AN15" s="8">
        <v>19.980902844656544</v>
      </c>
      <c r="AO15" s="8">
        <v>11.010778935383684</v>
      </c>
      <c r="AP15" s="8">
        <v>3.0293874353990358</v>
      </c>
      <c r="AQ15" s="8">
        <v>69.490475030193892</v>
      </c>
      <c r="AR15" s="8">
        <v>10.121867206477294</v>
      </c>
      <c r="AS15" s="8">
        <v>107.19137677974999</v>
      </c>
      <c r="AT15" s="8">
        <v>17.004469945666127</v>
      </c>
      <c r="AU15" s="8">
        <v>0.45098488593018882</v>
      </c>
      <c r="AV15" s="8">
        <v>8.1017402306356399</v>
      </c>
      <c r="AW15" s="8">
        <v>6.2954672195486356</v>
      </c>
      <c r="AX15" s="8">
        <v>450.04095222901032</v>
      </c>
      <c r="AY15" s="8">
        <v>26011.353307643367</v>
      </c>
      <c r="AZ15" s="8">
        <v>1.2831511983824173</v>
      </c>
      <c r="BA15" s="8">
        <v>1.6703355695910145</v>
      </c>
      <c r="BB15" s="8">
        <v>6.6399482617416998</v>
      </c>
      <c r="BC15" s="8">
        <v>5.1156865829383378</v>
      </c>
      <c r="BD15" s="8">
        <v>98.337037633945059</v>
      </c>
      <c r="BE15" s="8">
        <v>6.2222204661229163</v>
      </c>
      <c r="BF15" s="8">
        <v>12.418989796635643</v>
      </c>
      <c r="BG15" s="8">
        <v>3.020191022232674</v>
      </c>
      <c r="BH15" s="8">
        <v>4.3590942127387082</v>
      </c>
      <c r="BI15" s="8">
        <v>2.9262015059659889</v>
      </c>
      <c r="BJ15" s="8">
        <v>13.385941024481591</v>
      </c>
      <c r="BK15" s="8">
        <v>1.1279802772033081</v>
      </c>
      <c r="BL15" s="8">
        <v>100.98309553671349</v>
      </c>
      <c r="BM15" s="8">
        <v>69.203497212624796</v>
      </c>
      <c r="BN15" s="8">
        <v>17.627628060389547</v>
      </c>
      <c r="BO15" s="8">
        <v>72.575287811939617</v>
      </c>
      <c r="BP15" s="8">
        <v>174.85302763178223</v>
      </c>
      <c r="BQ15" s="8">
        <v>28.67720167890111</v>
      </c>
      <c r="BR15" s="8">
        <v>19.690719496365602</v>
      </c>
      <c r="BS15" s="8">
        <v>0</v>
      </c>
      <c r="BT15" s="8">
        <v>34822.865718020788</v>
      </c>
      <c r="BU15" s="8">
        <v>2978.2515255170383</v>
      </c>
      <c r="BV15" s="8">
        <v>1.711930760683654</v>
      </c>
      <c r="BW15" s="8">
        <v>0</v>
      </c>
      <c r="BX15" s="8">
        <v>40937.659906730412</v>
      </c>
      <c r="BY15" s="8">
        <v>99.164105981748065</v>
      </c>
      <c r="BZ15" s="8">
        <v>-295.65318701065814</v>
      </c>
      <c r="CA15" s="8">
        <v>43721.134281979219</v>
      </c>
      <c r="CB15" s="8">
        <v>78544</v>
      </c>
      <c r="CC15" s="6"/>
      <c r="CD15" s="8"/>
      <c r="CE15" s="8"/>
      <c r="CF15" s="8"/>
    </row>
    <row r="16" spans="1:84" ht="15.5" x14ac:dyDescent="0.35">
      <c r="A16" s="12" t="s">
        <v>55</v>
      </c>
      <c r="B16" s="24" t="s">
        <v>142</v>
      </c>
      <c r="C16">
        <f t="shared" si="2"/>
        <v>12</v>
      </c>
      <c r="D16" s="8">
        <v>1.8863691688161297</v>
      </c>
      <c r="E16" s="8">
        <v>0.9809414969497634</v>
      </c>
      <c r="F16" s="8">
        <v>8.9514122424542347E-2</v>
      </c>
      <c r="G16" s="8">
        <v>8.8027856520511982E-2</v>
      </c>
      <c r="H16" s="8">
        <v>2.1983798045008016</v>
      </c>
      <c r="I16" s="8">
        <v>2.4823701771125921</v>
      </c>
      <c r="J16" s="8">
        <v>0.38449654161163982</v>
      </c>
      <c r="K16" s="8">
        <v>3.1242665359180464</v>
      </c>
      <c r="L16" s="8">
        <v>8.7243129884490525E-2</v>
      </c>
      <c r="M16" s="8">
        <v>3.0183844464490144</v>
      </c>
      <c r="N16" s="8">
        <v>0.69678188723510559</v>
      </c>
      <c r="O16" s="8">
        <v>304.40931111676218</v>
      </c>
      <c r="P16" s="8">
        <v>0.50326688931014063</v>
      </c>
      <c r="Q16" s="8">
        <v>0.69276169613568583</v>
      </c>
      <c r="R16" s="8">
        <v>0.57329707009852826</v>
      </c>
      <c r="S16" s="8">
        <v>0.29665772502245541</v>
      </c>
      <c r="T16" s="8">
        <v>0.77841527883854844</v>
      </c>
      <c r="U16" s="8">
        <v>0.14759259718011836</v>
      </c>
      <c r="V16" s="8">
        <v>1.9766748180140392</v>
      </c>
      <c r="W16" s="8">
        <v>0.17235201458591407</v>
      </c>
      <c r="X16" s="8">
        <v>1.1070471515624036</v>
      </c>
      <c r="Y16" s="8">
        <v>0.63432236052260171</v>
      </c>
      <c r="Z16" s="8">
        <v>0.48493659722175902</v>
      </c>
      <c r="AA16" s="8">
        <v>0.79277348066486197</v>
      </c>
      <c r="AB16" s="8">
        <v>0.99845903316549733</v>
      </c>
      <c r="AC16" s="8">
        <v>0.64554189699884301</v>
      </c>
      <c r="AD16" s="8">
        <v>0.71252419104540632</v>
      </c>
      <c r="AE16" s="8">
        <v>0.61963993182106081</v>
      </c>
      <c r="AF16" s="8">
        <v>0.72265568027157134</v>
      </c>
      <c r="AG16" s="8">
        <v>1.1712195262473375</v>
      </c>
      <c r="AH16" s="8">
        <v>1.1271924243468869</v>
      </c>
      <c r="AI16" s="8">
        <v>9.9519577058641939</v>
      </c>
      <c r="AJ16" s="8">
        <v>1.7055667632077496</v>
      </c>
      <c r="AK16" s="8">
        <v>0.71215731550890093</v>
      </c>
      <c r="AL16" s="8">
        <v>0.50240733713461105</v>
      </c>
      <c r="AM16" s="8">
        <v>0.67606474613097323</v>
      </c>
      <c r="AN16" s="8">
        <v>6.0422709799340755</v>
      </c>
      <c r="AO16" s="8">
        <v>0.62530282358671851</v>
      </c>
      <c r="AP16" s="8">
        <v>0.18846966514892935</v>
      </c>
      <c r="AQ16" s="8">
        <v>5.1648106730502095</v>
      </c>
      <c r="AR16" s="8">
        <v>0.45008788726253568</v>
      </c>
      <c r="AS16" s="8">
        <v>3.6160293068382172</v>
      </c>
      <c r="AT16" s="8">
        <v>1.1145936349439016</v>
      </c>
      <c r="AU16" s="8">
        <v>0.10844203309522914</v>
      </c>
      <c r="AV16" s="8">
        <v>0.10146144957080458</v>
      </c>
      <c r="AW16" s="8">
        <v>0.28571453626625454</v>
      </c>
      <c r="AX16" s="8">
        <v>0.14313380237828174</v>
      </c>
      <c r="AY16" s="8">
        <v>2.3330807425365214</v>
      </c>
      <c r="AZ16" s="8">
        <v>0.14060471532879193</v>
      </c>
      <c r="BA16" s="8">
        <v>0.12207897960672656</v>
      </c>
      <c r="BB16" s="8">
        <v>0.53625142339176723</v>
      </c>
      <c r="BC16" s="8">
        <v>0.43983916718561666</v>
      </c>
      <c r="BD16" s="8">
        <v>0.45998093839474036</v>
      </c>
      <c r="BE16" s="8">
        <v>0.24562702078754042</v>
      </c>
      <c r="BF16" s="8">
        <v>0.37100818297373395</v>
      </c>
      <c r="BG16" s="8">
        <v>1.3352301796416346</v>
      </c>
      <c r="BH16" s="8">
        <v>0.34056162755849817</v>
      </c>
      <c r="BI16" s="8">
        <v>0.16603915432957497</v>
      </c>
      <c r="BJ16" s="8">
        <v>1.6680395415317213</v>
      </c>
      <c r="BK16" s="8">
        <v>4.7183572022097608E-2</v>
      </c>
      <c r="BL16" s="8">
        <v>0.73080867475432565</v>
      </c>
      <c r="BM16" s="8">
        <v>0.48670412463444068</v>
      </c>
      <c r="BN16" s="8">
        <v>0.26664793897648642</v>
      </c>
      <c r="BO16" s="8">
        <v>0.69125629899724228</v>
      </c>
      <c r="BP16" s="8">
        <v>1.7783446644086631</v>
      </c>
      <c r="BQ16" s="8">
        <v>0.16768686620770348</v>
      </c>
      <c r="BR16" s="8">
        <v>0.52694908987112998</v>
      </c>
      <c r="BS16" s="8">
        <v>0</v>
      </c>
      <c r="BT16" s="8">
        <v>377.84581021029902</v>
      </c>
      <c r="BU16" s="8">
        <v>6460.6450810491788</v>
      </c>
      <c r="BV16" s="8">
        <v>0.1990032115475113</v>
      </c>
      <c r="BW16" s="8">
        <v>0</v>
      </c>
      <c r="BX16" s="8">
        <v>7980.5129275240461</v>
      </c>
      <c r="BY16" s="8">
        <v>100.82735960011679</v>
      </c>
      <c r="BZ16" s="8">
        <v>773.96981840481578</v>
      </c>
      <c r="CA16" s="8">
        <v>15316.154189789704</v>
      </c>
      <c r="CB16" s="8">
        <v>15694</v>
      </c>
      <c r="CC16" s="6"/>
      <c r="CD16" s="8"/>
      <c r="CE16" s="8"/>
      <c r="CF16" s="8"/>
    </row>
    <row r="17" spans="1:84" ht="15.5" x14ac:dyDescent="0.35">
      <c r="A17" s="11" t="s">
        <v>56</v>
      </c>
      <c r="B17" s="24" t="s">
        <v>144</v>
      </c>
      <c r="C17">
        <f t="shared" si="2"/>
        <v>13</v>
      </c>
      <c r="D17" s="8">
        <v>642.38995914991517</v>
      </c>
      <c r="E17" s="8">
        <v>14.399924056563229</v>
      </c>
      <c r="F17" s="8">
        <v>1.8905924010692063</v>
      </c>
      <c r="G17" s="8">
        <v>137.05393396576025</v>
      </c>
      <c r="H17" s="8">
        <v>128.57781705551773</v>
      </c>
      <c r="I17" s="8">
        <v>4.1265763935449522</v>
      </c>
      <c r="J17" s="8">
        <v>4.1160996444589406</v>
      </c>
      <c r="K17" s="8">
        <v>27.277179168926967</v>
      </c>
      <c r="L17" s="8">
        <v>67.026326943510185</v>
      </c>
      <c r="M17" s="8">
        <v>244.79517413631251</v>
      </c>
      <c r="N17" s="8">
        <v>21.137417499308985</v>
      </c>
      <c r="O17" s="8">
        <v>0.89880488750729604</v>
      </c>
      <c r="P17" s="8">
        <v>8509.6725027076227</v>
      </c>
      <c r="Q17" s="8">
        <v>13628.942665461132</v>
      </c>
      <c r="R17" s="8">
        <v>2606.6689982240127</v>
      </c>
      <c r="S17" s="8">
        <v>11.305036241081236</v>
      </c>
      <c r="T17" s="8">
        <v>100.30504670141558</v>
      </c>
      <c r="U17" s="8">
        <v>4.9707037104719856</v>
      </c>
      <c r="V17" s="8">
        <v>6.786592633284819</v>
      </c>
      <c r="W17" s="8">
        <v>1.8458565298605374</v>
      </c>
      <c r="X17" s="8">
        <v>35.196951389216522</v>
      </c>
      <c r="Y17" s="8">
        <v>48.24993939207566</v>
      </c>
      <c r="Z17" s="8">
        <v>20.283491721827311</v>
      </c>
      <c r="AA17" s="8">
        <v>108.51910475625955</v>
      </c>
      <c r="AB17" s="8">
        <v>616.57318395511368</v>
      </c>
      <c r="AC17" s="8">
        <v>37.796868736807795</v>
      </c>
      <c r="AD17" s="8">
        <v>8.8171957354666066</v>
      </c>
      <c r="AE17" s="8">
        <v>8.8828561755592048</v>
      </c>
      <c r="AF17" s="8">
        <v>67.883698788665313</v>
      </c>
      <c r="AG17" s="8">
        <v>11.984177175695484</v>
      </c>
      <c r="AH17" s="8">
        <v>48.904907937906472</v>
      </c>
      <c r="AI17" s="8">
        <v>27.805664903196732</v>
      </c>
      <c r="AJ17" s="8">
        <v>109.61916120840246</v>
      </c>
      <c r="AK17" s="8">
        <v>1418.3854685829126</v>
      </c>
      <c r="AL17" s="8">
        <v>76.782373121693439</v>
      </c>
      <c r="AM17" s="8">
        <v>1187.0203638690211</v>
      </c>
      <c r="AN17" s="8">
        <v>15.387052665464404</v>
      </c>
      <c r="AO17" s="8">
        <v>33.395344980850133</v>
      </c>
      <c r="AP17" s="8">
        <v>10.389171028359435</v>
      </c>
      <c r="AQ17" s="8">
        <v>480.37903467479754</v>
      </c>
      <c r="AR17" s="8">
        <v>45.603644623382351</v>
      </c>
      <c r="AS17" s="8">
        <v>208.38349727214083</v>
      </c>
      <c r="AT17" s="8">
        <v>65.056099807991004</v>
      </c>
      <c r="AU17" s="8">
        <v>8.9390976009713139</v>
      </c>
      <c r="AV17" s="8">
        <v>2.0078706719372428</v>
      </c>
      <c r="AW17" s="8">
        <v>8.1661732108799612</v>
      </c>
      <c r="AX17" s="8">
        <v>204.64517883014506</v>
      </c>
      <c r="AY17" s="8">
        <v>171.47627033357253</v>
      </c>
      <c r="AZ17" s="8">
        <v>1.8465202748375076</v>
      </c>
      <c r="BA17" s="8">
        <v>6.3454807842170933</v>
      </c>
      <c r="BB17" s="8">
        <v>6.815066617316293</v>
      </c>
      <c r="BC17" s="8">
        <v>5.495430092949098</v>
      </c>
      <c r="BD17" s="8">
        <v>16.869637391486304</v>
      </c>
      <c r="BE17" s="8">
        <v>8.8629152150731585</v>
      </c>
      <c r="BF17" s="8">
        <v>15.976461099687896</v>
      </c>
      <c r="BG17" s="8">
        <v>7.721277682366706</v>
      </c>
      <c r="BH17" s="8">
        <v>6.6896441312531145</v>
      </c>
      <c r="BI17" s="8">
        <v>5.9205044362899901</v>
      </c>
      <c r="BJ17" s="8">
        <v>21.534404551956086</v>
      </c>
      <c r="BK17" s="8">
        <v>1.845553810745225</v>
      </c>
      <c r="BL17" s="8">
        <v>53.257851822587646</v>
      </c>
      <c r="BM17" s="8">
        <v>39.209568468201091</v>
      </c>
      <c r="BN17" s="8">
        <v>10.574144275261711</v>
      </c>
      <c r="BO17" s="8">
        <v>31.833748900741085</v>
      </c>
      <c r="BP17" s="8">
        <v>90.553749147218412</v>
      </c>
      <c r="BQ17" s="8">
        <v>9.5336882940706467</v>
      </c>
      <c r="BR17" s="8">
        <v>638.62633407460544</v>
      </c>
      <c r="BS17" s="8">
        <v>0</v>
      </c>
      <c r="BT17" s="8">
        <v>32230.233031732452</v>
      </c>
      <c r="BU17" s="8">
        <v>1908.2790781185861</v>
      </c>
      <c r="BV17" s="8">
        <v>0.66153601031069831</v>
      </c>
      <c r="BW17" s="8">
        <v>0</v>
      </c>
      <c r="BX17" s="8">
        <v>17845.997661049816</v>
      </c>
      <c r="BY17" s="8">
        <v>154.41796757896583</v>
      </c>
      <c r="BZ17" s="8">
        <v>2653.4107255098629</v>
      </c>
      <c r="CA17" s="8">
        <v>22562.766968267551</v>
      </c>
      <c r="CB17" s="8">
        <v>54793</v>
      </c>
      <c r="CC17" s="6"/>
      <c r="CD17" s="8"/>
      <c r="CE17" s="8"/>
      <c r="CF17" s="8"/>
    </row>
    <row r="18" spans="1:84" ht="15.5" x14ac:dyDescent="0.35">
      <c r="A18" s="11" t="s">
        <v>57</v>
      </c>
      <c r="B18" s="24" t="s">
        <v>146</v>
      </c>
      <c r="C18">
        <f t="shared" si="2"/>
        <v>14</v>
      </c>
      <c r="D18" s="8">
        <v>17.323867278338412</v>
      </c>
      <c r="E18" s="8">
        <v>5.2372681576537703</v>
      </c>
      <c r="F18" s="8">
        <v>7.6339939119999149</v>
      </c>
      <c r="G18" s="8">
        <v>3.9947180824230104</v>
      </c>
      <c r="H18" s="8">
        <v>81.492116957719077</v>
      </c>
      <c r="I18" s="8">
        <v>1.7349413267747886</v>
      </c>
      <c r="J18" s="8">
        <v>0.37286519447343119</v>
      </c>
      <c r="K18" s="8">
        <v>18.331541964740843</v>
      </c>
      <c r="L18" s="8">
        <v>1.2086493588855136</v>
      </c>
      <c r="M18" s="8">
        <v>21.930676856311685</v>
      </c>
      <c r="N18" s="8">
        <v>3.1827196661660961</v>
      </c>
      <c r="O18" s="8">
        <v>1.003699605633158</v>
      </c>
      <c r="P18" s="8">
        <v>71.691779280910978</v>
      </c>
      <c r="Q18" s="8">
        <v>1582.839850525201</v>
      </c>
      <c r="R18" s="8">
        <v>79.577090979975736</v>
      </c>
      <c r="S18" s="8">
        <v>1.1238955661107455</v>
      </c>
      <c r="T18" s="8">
        <v>4.3220354059625681</v>
      </c>
      <c r="U18" s="8">
        <v>0.7841497456588109</v>
      </c>
      <c r="V18" s="8">
        <v>9.0367017423941167</v>
      </c>
      <c r="W18" s="8">
        <v>0.84125992911235148</v>
      </c>
      <c r="X18" s="8">
        <v>5.0384603621005608</v>
      </c>
      <c r="Y18" s="8">
        <v>9.2754544251875544</v>
      </c>
      <c r="Z18" s="8">
        <v>2.1569417902671035</v>
      </c>
      <c r="AA18" s="8">
        <v>3.0755750545336915</v>
      </c>
      <c r="AB18" s="8">
        <v>8.2808849482916607</v>
      </c>
      <c r="AC18" s="8">
        <v>12.293952929936873</v>
      </c>
      <c r="AD18" s="8">
        <v>6.8007572114099801</v>
      </c>
      <c r="AE18" s="8">
        <v>2.1716691948122131</v>
      </c>
      <c r="AF18" s="8">
        <v>32.088152299652961</v>
      </c>
      <c r="AG18" s="8">
        <v>5.1657705704247974</v>
      </c>
      <c r="AH18" s="8">
        <v>4.3884581940247012</v>
      </c>
      <c r="AI18" s="8">
        <v>8.4582379120159867</v>
      </c>
      <c r="AJ18" s="8">
        <v>4.0511339900930876</v>
      </c>
      <c r="AK18" s="8">
        <v>35.390150127336696</v>
      </c>
      <c r="AL18" s="8">
        <v>1.9237426830177136</v>
      </c>
      <c r="AM18" s="8">
        <v>28.012600750202846</v>
      </c>
      <c r="AN18" s="8">
        <v>4.0830233869139185</v>
      </c>
      <c r="AO18" s="8">
        <v>93.599358008954539</v>
      </c>
      <c r="AP18" s="8">
        <v>82.420701023554756</v>
      </c>
      <c r="AQ18" s="8">
        <v>45.417060820686437</v>
      </c>
      <c r="AR18" s="8">
        <v>2.783118926664252</v>
      </c>
      <c r="AS18" s="8">
        <v>296.41425628937122</v>
      </c>
      <c r="AT18" s="8">
        <v>155.30225042610223</v>
      </c>
      <c r="AU18" s="8">
        <v>6.0432338911506607</v>
      </c>
      <c r="AV18" s="8">
        <v>115.64312662153209</v>
      </c>
      <c r="AW18" s="8">
        <v>75.069671703892766</v>
      </c>
      <c r="AX18" s="8">
        <v>72.007671784631896</v>
      </c>
      <c r="AY18" s="8">
        <v>180.00493869978231</v>
      </c>
      <c r="AZ18" s="8">
        <v>0.67414260807945026</v>
      </c>
      <c r="BA18" s="8">
        <v>97.393340383962126</v>
      </c>
      <c r="BB18" s="8">
        <v>28.506800092059283</v>
      </c>
      <c r="BC18" s="8">
        <v>2.1564387866631027</v>
      </c>
      <c r="BD18" s="8">
        <v>420.9159274350481</v>
      </c>
      <c r="BE18" s="8">
        <v>27.273078320190066</v>
      </c>
      <c r="BF18" s="8">
        <v>9.3826015615691247</v>
      </c>
      <c r="BG18" s="8">
        <v>113.54396916104012</v>
      </c>
      <c r="BH18" s="8">
        <v>27.86232438348376</v>
      </c>
      <c r="BI18" s="8">
        <v>2.3152493294821448</v>
      </c>
      <c r="BJ18" s="8">
        <v>114.83274158681219</v>
      </c>
      <c r="BK18" s="8">
        <v>148.98131377198263</v>
      </c>
      <c r="BL18" s="8">
        <v>473.71644863312019</v>
      </c>
      <c r="BM18" s="8">
        <v>417.50202608153791</v>
      </c>
      <c r="BN18" s="8">
        <v>2.4802471083183288</v>
      </c>
      <c r="BO18" s="8">
        <v>40.228511835465113</v>
      </c>
      <c r="BP18" s="8">
        <v>75.033604900566729</v>
      </c>
      <c r="BQ18" s="8">
        <v>90.855037879511315</v>
      </c>
      <c r="BR18" s="8">
        <v>713.71251247902251</v>
      </c>
      <c r="BS18" s="8">
        <v>0</v>
      </c>
      <c r="BT18" s="8">
        <v>6018.3904919009037</v>
      </c>
      <c r="BU18" s="8">
        <v>1487.0023533941203</v>
      </c>
      <c r="BV18" s="8">
        <v>18.256368632936255</v>
      </c>
      <c r="BW18" s="8">
        <v>0</v>
      </c>
      <c r="BX18" s="8">
        <v>56258.295320507816</v>
      </c>
      <c r="BY18" s="8">
        <v>119.90141429200371</v>
      </c>
      <c r="BZ18" s="8">
        <v>2530.1540512722554</v>
      </c>
      <c r="CA18" s="8">
        <v>60413.609508099093</v>
      </c>
      <c r="CB18" s="8">
        <v>66432</v>
      </c>
      <c r="CC18" s="6"/>
      <c r="CD18" s="8"/>
      <c r="CE18" s="8"/>
      <c r="CF18" s="8"/>
    </row>
    <row r="19" spans="1:84" ht="15.5" x14ac:dyDescent="0.35">
      <c r="A19" s="11" t="s">
        <v>58</v>
      </c>
      <c r="B19" s="25" t="s">
        <v>148</v>
      </c>
      <c r="C19">
        <f t="shared" si="2"/>
        <v>15</v>
      </c>
      <c r="D19" s="8">
        <v>3.1656503368254256</v>
      </c>
      <c r="E19" s="8">
        <v>3.5016145817024569</v>
      </c>
      <c r="F19" s="8">
        <v>0.11250466792071752</v>
      </c>
      <c r="G19" s="8">
        <v>1.255264844888502</v>
      </c>
      <c r="H19" s="8">
        <v>7.2300834578837865</v>
      </c>
      <c r="I19" s="8">
        <v>3.1731176114344555</v>
      </c>
      <c r="J19" s="8">
        <v>0.29116857202473884</v>
      </c>
      <c r="K19" s="8">
        <v>14.205273766464193</v>
      </c>
      <c r="L19" s="8">
        <v>0.35946420768284426</v>
      </c>
      <c r="M19" s="8">
        <v>18.631536934805172</v>
      </c>
      <c r="N19" s="8">
        <v>4.7600469544057944</v>
      </c>
      <c r="O19" s="8">
        <v>0.20646677644838327</v>
      </c>
      <c r="P19" s="8">
        <v>4.6290137458727765</v>
      </c>
      <c r="Q19" s="8">
        <v>3.9448713308974965</v>
      </c>
      <c r="R19" s="8">
        <v>4155.6638549254149</v>
      </c>
      <c r="S19" s="8">
        <v>0.76695931972833464</v>
      </c>
      <c r="T19" s="8">
        <v>61.973868951910752</v>
      </c>
      <c r="U19" s="8">
        <v>1.8174690548509722</v>
      </c>
      <c r="V19" s="8">
        <v>1.0340030155714082</v>
      </c>
      <c r="W19" s="8">
        <v>1.1895828463236406</v>
      </c>
      <c r="X19" s="8">
        <v>3.0979993367757133</v>
      </c>
      <c r="Y19" s="8">
        <v>4.0532564004688982</v>
      </c>
      <c r="Z19" s="8">
        <v>5.6541105554979749</v>
      </c>
      <c r="AA19" s="8">
        <v>2.9261179072512054</v>
      </c>
      <c r="AB19" s="8">
        <v>20.455284808033063</v>
      </c>
      <c r="AC19" s="8">
        <v>2.9266939546260446</v>
      </c>
      <c r="AD19" s="8">
        <v>1.60934914593308</v>
      </c>
      <c r="AE19" s="8">
        <v>1.0869083119295369</v>
      </c>
      <c r="AF19" s="8">
        <v>21.021282281113852</v>
      </c>
      <c r="AG19" s="8">
        <v>2.0171853123831003</v>
      </c>
      <c r="AH19" s="8">
        <v>3.6322328564332582</v>
      </c>
      <c r="AI19" s="8">
        <v>6.1046983499128542</v>
      </c>
      <c r="AJ19" s="8">
        <v>32.392023559244798</v>
      </c>
      <c r="AK19" s="8">
        <v>14.553318254981068</v>
      </c>
      <c r="AL19" s="8">
        <v>2.2000245250940496</v>
      </c>
      <c r="AM19" s="8">
        <v>34.980015712237758</v>
      </c>
      <c r="AN19" s="8">
        <v>3.5512269715108529</v>
      </c>
      <c r="AO19" s="8">
        <v>124.56967118538735</v>
      </c>
      <c r="AP19" s="8">
        <v>0.97683659044422966</v>
      </c>
      <c r="AQ19" s="8">
        <v>38.909173635652181</v>
      </c>
      <c r="AR19" s="8">
        <v>8.9998049757786092</v>
      </c>
      <c r="AS19" s="8">
        <v>18.534076538524822</v>
      </c>
      <c r="AT19" s="8">
        <v>16.556329365007507</v>
      </c>
      <c r="AU19" s="8">
        <v>8.0811358525274185E-2</v>
      </c>
      <c r="AV19" s="8">
        <v>1.6804029088895962</v>
      </c>
      <c r="AW19" s="8">
        <v>0.60163347376523035</v>
      </c>
      <c r="AX19" s="8">
        <v>1.593062387013124</v>
      </c>
      <c r="AY19" s="8">
        <v>19.165198497545092</v>
      </c>
      <c r="AZ19" s="8">
        <v>1.0106411104101996</v>
      </c>
      <c r="BA19" s="8">
        <v>21.927959997993614</v>
      </c>
      <c r="BB19" s="8">
        <v>1.2906255395059871</v>
      </c>
      <c r="BC19" s="8">
        <v>3.3661820209766589</v>
      </c>
      <c r="BD19" s="8">
        <v>2.4523121619096204</v>
      </c>
      <c r="BE19" s="8">
        <v>0.71811162448118859</v>
      </c>
      <c r="BF19" s="8">
        <v>1.4974092179707033</v>
      </c>
      <c r="BG19" s="8">
        <v>6.3304120502112848</v>
      </c>
      <c r="BH19" s="8">
        <v>1.9751859810734744</v>
      </c>
      <c r="BI19" s="8">
        <v>1.1834953655244913</v>
      </c>
      <c r="BJ19" s="8">
        <v>5.4848328294554518</v>
      </c>
      <c r="BK19" s="8">
        <v>49.192873267605137</v>
      </c>
      <c r="BL19" s="8">
        <v>23.113457894100808</v>
      </c>
      <c r="BM19" s="8">
        <v>3.4092172432266379</v>
      </c>
      <c r="BN19" s="8">
        <v>0.57260373082024363</v>
      </c>
      <c r="BO19" s="8">
        <v>3.6907174135748666</v>
      </c>
      <c r="BP19" s="8">
        <v>5.9127732555603556</v>
      </c>
      <c r="BQ19" s="8">
        <v>0.7115796863054038</v>
      </c>
      <c r="BR19" s="8">
        <v>3.5661619901097015</v>
      </c>
      <c r="BS19" s="8">
        <v>0</v>
      </c>
      <c r="BT19" s="8">
        <v>4819.2470974438311</v>
      </c>
      <c r="BU19" s="8">
        <v>6665.3743838161636</v>
      </c>
      <c r="BV19" s="8">
        <v>0.18919681769293806</v>
      </c>
      <c r="BW19" s="8">
        <v>0</v>
      </c>
      <c r="BX19" s="8">
        <v>30701.253822498617</v>
      </c>
      <c r="BY19" s="8">
        <v>358.76273421774158</v>
      </c>
      <c r="BZ19" s="8">
        <v>1303.1727652059487</v>
      </c>
      <c r="CA19" s="8">
        <v>39028.752902556174</v>
      </c>
      <c r="CB19" s="8">
        <v>43848</v>
      </c>
      <c r="CC19" s="6"/>
      <c r="CD19" s="8"/>
      <c r="CE19" s="8"/>
      <c r="CF19" s="8"/>
    </row>
    <row r="20" spans="1:84" ht="15.5" x14ac:dyDescent="0.35">
      <c r="A20" s="12" t="s">
        <v>59</v>
      </c>
      <c r="B20" s="25" t="s">
        <v>150</v>
      </c>
      <c r="C20">
        <f t="shared" si="2"/>
        <v>16</v>
      </c>
      <c r="D20" s="8">
        <v>575.8995929746261</v>
      </c>
      <c r="E20" s="8">
        <v>408.86174245243524</v>
      </c>
      <c r="F20" s="8">
        <v>27.078125575124002</v>
      </c>
      <c r="G20" s="8">
        <v>5.0211369652624462</v>
      </c>
      <c r="H20" s="8">
        <v>3.1760824509216095</v>
      </c>
      <c r="I20" s="8">
        <v>1.2257810963420059</v>
      </c>
      <c r="J20" s="8">
        <v>0.26039057384802827</v>
      </c>
      <c r="K20" s="8">
        <v>57.134505165085827</v>
      </c>
      <c r="L20" s="8">
        <v>0.62410237432573945</v>
      </c>
      <c r="M20" s="8">
        <v>405.60634312057329</v>
      </c>
      <c r="N20" s="8">
        <v>91.150689798985809</v>
      </c>
      <c r="O20" s="8">
        <v>0.29916003821986326</v>
      </c>
      <c r="P20" s="8">
        <v>31.360025702668199</v>
      </c>
      <c r="Q20" s="8">
        <v>2.5333417873034065</v>
      </c>
      <c r="R20" s="8">
        <v>0.97262586333539369</v>
      </c>
      <c r="S20" s="8">
        <v>3561.0539356040354</v>
      </c>
      <c r="T20" s="8">
        <v>551.46127657980367</v>
      </c>
      <c r="U20" s="8">
        <v>0.56589008259151896</v>
      </c>
      <c r="V20" s="8">
        <v>2.1169274042640955</v>
      </c>
      <c r="W20" s="8">
        <v>0.99085793006467104</v>
      </c>
      <c r="X20" s="8">
        <v>24.669118147218757</v>
      </c>
      <c r="Y20" s="8">
        <v>49.781551585947362</v>
      </c>
      <c r="Z20" s="8">
        <v>1.846512993336676</v>
      </c>
      <c r="AA20" s="8">
        <v>1.826903359966279</v>
      </c>
      <c r="AB20" s="8">
        <v>4.9169045297706333</v>
      </c>
      <c r="AC20" s="8">
        <v>38.360309208682771</v>
      </c>
      <c r="AD20" s="8">
        <v>20.559373261891452</v>
      </c>
      <c r="AE20" s="8">
        <v>0.48397907429653336</v>
      </c>
      <c r="AF20" s="8">
        <v>244.31850088749613</v>
      </c>
      <c r="AG20" s="8">
        <v>2.0560778944107785</v>
      </c>
      <c r="AH20" s="8">
        <v>5.5533200993259531</v>
      </c>
      <c r="AI20" s="8">
        <v>268.6227560496381</v>
      </c>
      <c r="AJ20" s="8">
        <v>139.86950335429933</v>
      </c>
      <c r="AK20" s="8">
        <v>94.283122241250979</v>
      </c>
      <c r="AL20" s="8">
        <v>114.49865904487042</v>
      </c>
      <c r="AM20" s="8">
        <v>5155.4476853720789</v>
      </c>
      <c r="AN20" s="8">
        <v>2.9704190556885868</v>
      </c>
      <c r="AO20" s="8">
        <v>417.41694997615878</v>
      </c>
      <c r="AP20" s="8">
        <v>6.5251933578403749</v>
      </c>
      <c r="AQ20" s="8">
        <v>5272.3530022512678</v>
      </c>
      <c r="AR20" s="8">
        <v>15.796129528282716</v>
      </c>
      <c r="AS20" s="8">
        <v>2542.9470868013932</v>
      </c>
      <c r="AT20" s="8">
        <v>6.0463049543102105</v>
      </c>
      <c r="AU20" s="8">
        <v>0.38099368757667357</v>
      </c>
      <c r="AV20" s="8">
        <v>0.50376783021610738</v>
      </c>
      <c r="AW20" s="8">
        <v>111.10870455858648</v>
      </c>
      <c r="AX20" s="8">
        <v>5.2650195952600152</v>
      </c>
      <c r="AY20" s="8">
        <v>27.278433123786531</v>
      </c>
      <c r="AZ20" s="8">
        <v>0.92471510393249634</v>
      </c>
      <c r="BA20" s="8">
        <v>117.46794489921839</v>
      </c>
      <c r="BB20" s="8">
        <v>9.4640346175593191</v>
      </c>
      <c r="BC20" s="8">
        <v>7.9710762436280813</v>
      </c>
      <c r="BD20" s="8">
        <v>22.249568142499097</v>
      </c>
      <c r="BE20" s="8">
        <v>451.81329834480431</v>
      </c>
      <c r="BF20" s="8">
        <v>22.141556093592438</v>
      </c>
      <c r="BG20" s="8">
        <v>4.3252286633630943</v>
      </c>
      <c r="BH20" s="8">
        <v>4.8999483455490314</v>
      </c>
      <c r="BI20" s="8">
        <v>4.9439587293608325</v>
      </c>
      <c r="BJ20" s="8">
        <v>143.49876687104549</v>
      </c>
      <c r="BK20" s="8">
        <v>1.1495339043608714</v>
      </c>
      <c r="BL20" s="8">
        <v>85.991655433428093</v>
      </c>
      <c r="BM20" s="8">
        <v>26.267861447401003</v>
      </c>
      <c r="BN20" s="8">
        <v>20.108720824585571</v>
      </c>
      <c r="BO20" s="8">
        <v>5.560817442983649</v>
      </c>
      <c r="BP20" s="8">
        <v>17.945372645664776</v>
      </c>
      <c r="BQ20" s="8">
        <v>15.604886622153316</v>
      </c>
      <c r="BR20" s="8">
        <v>231.26643156230472</v>
      </c>
      <c r="BS20" s="8">
        <v>0</v>
      </c>
      <c r="BT20" s="8">
        <v>21496.674191302096</v>
      </c>
      <c r="BU20" s="8">
        <v>8988.4962240800105</v>
      </c>
      <c r="BV20" s="8">
        <v>0.12378141963519998</v>
      </c>
      <c r="BW20" s="8">
        <v>0</v>
      </c>
      <c r="BX20" s="8">
        <v>2436.8813076685633</v>
      </c>
      <c r="BY20" s="8">
        <v>124.74319635612343</v>
      </c>
      <c r="BZ20" s="8">
        <v>-359.91870082642885</v>
      </c>
      <c r="CA20" s="8">
        <v>11190.325808697906</v>
      </c>
      <c r="CB20" s="8">
        <v>32687</v>
      </c>
      <c r="CC20" s="6"/>
      <c r="CD20" s="8"/>
      <c r="CE20" s="8"/>
      <c r="CF20" s="8"/>
    </row>
    <row r="21" spans="1:84" ht="15.5" x14ac:dyDescent="0.35">
      <c r="A21" s="11" t="s">
        <v>60</v>
      </c>
      <c r="B21" s="24" t="s">
        <v>152</v>
      </c>
      <c r="C21">
        <f t="shared" si="2"/>
        <v>17</v>
      </c>
      <c r="D21" s="8">
        <v>484.47657908812749</v>
      </c>
      <c r="E21" s="8">
        <v>163.41992247595675</v>
      </c>
      <c r="F21" s="8">
        <v>20.615260347110631</v>
      </c>
      <c r="G21" s="8">
        <v>5.8578921770672787</v>
      </c>
      <c r="H21" s="8">
        <v>63.998590091201429</v>
      </c>
      <c r="I21" s="8">
        <v>116.44933324593461</v>
      </c>
      <c r="J21" s="8">
        <v>19.522373066001116</v>
      </c>
      <c r="K21" s="8">
        <v>2946.4508640630311</v>
      </c>
      <c r="L21" s="8">
        <v>16.792677936712501</v>
      </c>
      <c r="M21" s="8">
        <v>3579.4642539697038</v>
      </c>
      <c r="N21" s="8">
        <v>227.40911400970541</v>
      </c>
      <c r="O21" s="8">
        <v>527.10497440369886</v>
      </c>
      <c r="P21" s="8">
        <v>533.58149741532986</v>
      </c>
      <c r="Q21" s="8">
        <v>304.23519179782897</v>
      </c>
      <c r="R21" s="8">
        <v>599.12898950246631</v>
      </c>
      <c r="S21" s="8">
        <v>997.05550669049126</v>
      </c>
      <c r="T21" s="8">
        <v>17336.141523292321</v>
      </c>
      <c r="U21" s="8">
        <v>1080.564436278986</v>
      </c>
      <c r="V21" s="8">
        <v>153.59219077541124</v>
      </c>
      <c r="W21" s="8">
        <v>55.800849791806563</v>
      </c>
      <c r="X21" s="8">
        <v>109.13595645354948</v>
      </c>
      <c r="Y21" s="8">
        <v>203.3275474784289</v>
      </c>
      <c r="Z21" s="8">
        <v>1479.5944059634523</v>
      </c>
      <c r="AA21" s="8">
        <v>881.64015201828454</v>
      </c>
      <c r="AB21" s="8">
        <v>2148.3735267541565</v>
      </c>
      <c r="AC21" s="8">
        <v>1464.0260625543708</v>
      </c>
      <c r="AD21" s="8">
        <v>44.193157211839775</v>
      </c>
      <c r="AE21" s="8">
        <v>18.777785833747537</v>
      </c>
      <c r="AF21" s="8">
        <v>1188.0628875287027</v>
      </c>
      <c r="AG21" s="8">
        <v>697.10906438316397</v>
      </c>
      <c r="AH21" s="8">
        <v>368.93227969769072</v>
      </c>
      <c r="AI21" s="8">
        <v>132.28754563694051</v>
      </c>
      <c r="AJ21" s="8">
        <v>290.31712655247219</v>
      </c>
      <c r="AK21" s="8">
        <v>705.04817118736673</v>
      </c>
      <c r="AL21" s="8">
        <v>47.987182601289511</v>
      </c>
      <c r="AM21" s="8">
        <v>861.40980278837094</v>
      </c>
      <c r="AN21" s="8">
        <v>24.287570788008505</v>
      </c>
      <c r="AO21" s="8">
        <v>81.112857130435685</v>
      </c>
      <c r="AP21" s="8">
        <v>57.548798715074746</v>
      </c>
      <c r="AQ21" s="8">
        <v>341.38662747182047</v>
      </c>
      <c r="AR21" s="8">
        <v>605.50913664203415</v>
      </c>
      <c r="AS21" s="8">
        <v>5757.9757212359364</v>
      </c>
      <c r="AT21" s="8">
        <v>172.26839729417199</v>
      </c>
      <c r="AU21" s="8">
        <v>44.884457656284901</v>
      </c>
      <c r="AV21" s="8">
        <v>16.699982283007628</v>
      </c>
      <c r="AW21" s="8">
        <v>301.2345095582678</v>
      </c>
      <c r="AX21" s="8">
        <v>179.68252927234769</v>
      </c>
      <c r="AY21" s="8">
        <v>1295.1394638708923</v>
      </c>
      <c r="AZ21" s="8">
        <v>769.85663133127969</v>
      </c>
      <c r="BA21" s="8">
        <v>121.3880958729023</v>
      </c>
      <c r="BB21" s="8">
        <v>60.099533493590151</v>
      </c>
      <c r="BC21" s="8">
        <v>566.53763841554223</v>
      </c>
      <c r="BD21" s="8">
        <v>1394.2435368212186</v>
      </c>
      <c r="BE21" s="8">
        <v>292.67537924933413</v>
      </c>
      <c r="BF21" s="8">
        <v>1496.7377422297834</v>
      </c>
      <c r="BG21" s="8">
        <v>375.2676497710018</v>
      </c>
      <c r="BH21" s="8">
        <v>516.77110522373528</v>
      </c>
      <c r="BI21" s="8">
        <v>441.52115269566542</v>
      </c>
      <c r="BJ21" s="8">
        <v>1897.0610850083326</v>
      </c>
      <c r="BK21" s="8">
        <v>35.822763577291504</v>
      </c>
      <c r="BL21" s="8">
        <v>843.65663235264708</v>
      </c>
      <c r="BM21" s="8">
        <v>646.23875732439842</v>
      </c>
      <c r="BN21" s="8">
        <v>483.89953807849344</v>
      </c>
      <c r="BO21" s="8">
        <v>130.78637323497105</v>
      </c>
      <c r="BP21" s="8">
        <v>839.06053927413984</v>
      </c>
      <c r="BQ21" s="8">
        <v>66.767841388667392</v>
      </c>
      <c r="BR21" s="8">
        <v>558.64345553989006</v>
      </c>
      <c r="BS21" s="8">
        <v>0</v>
      </c>
      <c r="BT21" s="8">
        <v>60286.650177863899</v>
      </c>
      <c r="BU21" s="8">
        <v>34160.217659532369</v>
      </c>
      <c r="BV21" s="8">
        <v>0.21114252305990536</v>
      </c>
      <c r="BW21" s="8">
        <v>0</v>
      </c>
      <c r="BX21" s="8">
        <v>14142.497722479031</v>
      </c>
      <c r="BY21" s="8">
        <v>218.06720880545404</v>
      </c>
      <c r="BZ21" s="8">
        <v>787.35608879618803</v>
      </c>
      <c r="CA21" s="8">
        <v>49308.349822136122</v>
      </c>
      <c r="CB21" s="8">
        <v>109595</v>
      </c>
      <c r="CC21" s="6"/>
      <c r="CD21" s="8"/>
      <c r="CE21" s="8"/>
      <c r="CF21" s="8"/>
    </row>
    <row r="22" spans="1:84" ht="15.5" x14ac:dyDescent="0.35">
      <c r="A22" s="11" t="s">
        <v>61</v>
      </c>
      <c r="B22" s="24" t="s">
        <v>154</v>
      </c>
      <c r="C22">
        <f t="shared" si="2"/>
        <v>18</v>
      </c>
      <c r="D22" s="8">
        <v>13.339322336483338</v>
      </c>
      <c r="E22" s="8">
        <v>3.1329613532065101</v>
      </c>
      <c r="F22" s="8">
        <v>2.4387295803312896</v>
      </c>
      <c r="G22" s="8">
        <v>0.41174963219695293</v>
      </c>
      <c r="H22" s="8">
        <v>6.6182739714396615</v>
      </c>
      <c r="I22" s="8">
        <v>14.804113355498309</v>
      </c>
      <c r="J22" s="8">
        <v>3.870154474235711</v>
      </c>
      <c r="K22" s="8">
        <v>85.186409952745308</v>
      </c>
      <c r="L22" s="8">
        <v>11.087753283524028</v>
      </c>
      <c r="M22" s="8">
        <v>114.11040389090989</v>
      </c>
      <c r="N22" s="8">
        <v>221.79900535778833</v>
      </c>
      <c r="O22" s="8">
        <v>5.1576767835979718</v>
      </c>
      <c r="P22" s="8">
        <v>17.391981350937193</v>
      </c>
      <c r="Q22" s="8">
        <v>19.532918733774569</v>
      </c>
      <c r="R22" s="8">
        <v>12.239218348196014</v>
      </c>
      <c r="S22" s="8">
        <v>28.701402164820813</v>
      </c>
      <c r="T22" s="8">
        <v>196.93695866875024</v>
      </c>
      <c r="U22" s="8">
        <v>996.48161893029658</v>
      </c>
      <c r="V22" s="8">
        <v>9.2083953646871013</v>
      </c>
      <c r="W22" s="8">
        <v>9.8994416832593402</v>
      </c>
      <c r="X22" s="8">
        <v>5.5179686525491833</v>
      </c>
      <c r="Y22" s="8">
        <v>23.272288452959295</v>
      </c>
      <c r="Z22" s="8">
        <v>16.904612099115141</v>
      </c>
      <c r="AA22" s="8">
        <v>18.810886334911178</v>
      </c>
      <c r="AB22" s="8">
        <v>61.632086605537616</v>
      </c>
      <c r="AC22" s="8">
        <v>25.164051868890546</v>
      </c>
      <c r="AD22" s="8">
        <v>18.243604821673607</v>
      </c>
      <c r="AE22" s="8">
        <v>1.7709165931715474</v>
      </c>
      <c r="AF22" s="8">
        <v>31.445401191028608</v>
      </c>
      <c r="AG22" s="8">
        <v>194.60325009510558</v>
      </c>
      <c r="AH22" s="8">
        <v>13.867940817454112</v>
      </c>
      <c r="AI22" s="8">
        <v>22.023420020623085</v>
      </c>
      <c r="AJ22" s="8">
        <v>28.005185858631727</v>
      </c>
      <c r="AK22" s="8">
        <v>28.218372398113264</v>
      </c>
      <c r="AL22" s="8">
        <v>5.3995950654441627</v>
      </c>
      <c r="AM22" s="8">
        <v>39.211127289533174</v>
      </c>
      <c r="AN22" s="8">
        <v>3.8478854595135061</v>
      </c>
      <c r="AO22" s="8">
        <v>33.917821744022206</v>
      </c>
      <c r="AP22" s="8">
        <v>11.366928333431213</v>
      </c>
      <c r="AQ22" s="8">
        <v>71.515593522126139</v>
      </c>
      <c r="AR22" s="8">
        <v>111.40668932049215</v>
      </c>
      <c r="AS22" s="8">
        <v>6729.9426449339398</v>
      </c>
      <c r="AT22" s="8">
        <v>56.857712851100615</v>
      </c>
      <c r="AU22" s="8">
        <v>1.7187503961632686</v>
      </c>
      <c r="AV22" s="8">
        <v>33.680218153357806</v>
      </c>
      <c r="AW22" s="8">
        <v>63.906744764011385</v>
      </c>
      <c r="AX22" s="8">
        <v>10.455078327002287</v>
      </c>
      <c r="AY22" s="8">
        <v>101.21687459550114</v>
      </c>
      <c r="AZ22" s="8">
        <v>1189.4141458884285</v>
      </c>
      <c r="BA22" s="8">
        <v>211.93620447318492</v>
      </c>
      <c r="BB22" s="8">
        <v>605.27134125327802</v>
      </c>
      <c r="BC22" s="8">
        <v>538.32545311155684</v>
      </c>
      <c r="BD22" s="8">
        <v>1458.0065591673581</v>
      </c>
      <c r="BE22" s="8">
        <v>330.83616985371572</v>
      </c>
      <c r="BF22" s="8">
        <v>556.47460661137677</v>
      </c>
      <c r="BG22" s="8">
        <v>226.7943873459038</v>
      </c>
      <c r="BH22" s="8">
        <v>2104.0793969163833</v>
      </c>
      <c r="BI22" s="8">
        <v>63.744541445933692</v>
      </c>
      <c r="BJ22" s="8">
        <v>1293.0832488705564</v>
      </c>
      <c r="BK22" s="8">
        <v>2.9332676003385902</v>
      </c>
      <c r="BL22" s="8">
        <v>1054.3198988387699</v>
      </c>
      <c r="BM22" s="8">
        <v>222.82941521480484</v>
      </c>
      <c r="BN22" s="8">
        <v>41.714129949386219</v>
      </c>
      <c r="BO22" s="8">
        <v>89.605469705711599</v>
      </c>
      <c r="BP22" s="8">
        <v>103.38244922276758</v>
      </c>
      <c r="BQ22" s="8">
        <v>328.68184010032155</v>
      </c>
      <c r="BR22" s="8">
        <v>344.79312245884097</v>
      </c>
      <c r="BS22" s="8">
        <v>0</v>
      </c>
      <c r="BT22" s="8">
        <v>20302.497787810698</v>
      </c>
      <c r="BU22" s="8">
        <v>176.53574298205356</v>
      </c>
      <c r="BV22" s="8">
        <v>0.26935788229663143</v>
      </c>
      <c r="BW22" s="8">
        <v>0</v>
      </c>
      <c r="BX22" s="8">
        <v>1258.4005468510047</v>
      </c>
      <c r="BY22" s="8">
        <v>40.666815602113267</v>
      </c>
      <c r="BZ22" s="8">
        <v>-445.37025112817054</v>
      </c>
      <c r="CA22" s="8">
        <v>1030.5022121892976</v>
      </c>
      <c r="CB22" s="8">
        <v>21333</v>
      </c>
      <c r="CC22" s="6"/>
      <c r="CD22" s="8"/>
      <c r="CE22" s="8"/>
      <c r="CF22" s="8"/>
    </row>
    <row r="23" spans="1:84" ht="15.5" x14ac:dyDescent="0.35">
      <c r="A23" s="11" t="s">
        <v>62</v>
      </c>
      <c r="B23" s="25" t="s">
        <v>156</v>
      </c>
      <c r="C23">
        <f t="shared" si="2"/>
        <v>19</v>
      </c>
      <c r="D23" s="8">
        <v>13324.651012611777</v>
      </c>
      <c r="E23" s="8">
        <v>4758.6254299158709</v>
      </c>
      <c r="F23" s="8">
        <v>734.211014566671</v>
      </c>
      <c r="G23" s="8">
        <v>1173.8883504677176</v>
      </c>
      <c r="H23" s="8">
        <v>3533.6237014755879</v>
      </c>
      <c r="I23" s="8">
        <v>5368.016321256292</v>
      </c>
      <c r="J23" s="8">
        <v>1314.993087770885</v>
      </c>
      <c r="K23" s="8">
        <v>3253.8744662256386</v>
      </c>
      <c r="L23" s="8">
        <v>968.02913987505269</v>
      </c>
      <c r="M23" s="8">
        <v>3994.9416075529589</v>
      </c>
      <c r="N23" s="8">
        <v>757.13074340790274</v>
      </c>
      <c r="O23" s="8">
        <v>20.977174488147508</v>
      </c>
      <c r="P23" s="8">
        <v>252.87341167983573</v>
      </c>
      <c r="Q23" s="8">
        <v>105.1885744685129</v>
      </c>
      <c r="R23" s="8">
        <v>196.62808912752243</v>
      </c>
      <c r="S23" s="8">
        <v>274.8359755698948</v>
      </c>
      <c r="T23" s="8">
        <v>2061.0252029718927</v>
      </c>
      <c r="U23" s="8">
        <v>24.55981524654732</v>
      </c>
      <c r="V23" s="8">
        <v>115972.10660645993</v>
      </c>
      <c r="W23" s="8">
        <v>1203.78122766192</v>
      </c>
      <c r="X23" s="8">
        <v>10963.878580162786</v>
      </c>
      <c r="Y23" s="8">
        <v>986.81319022181981</v>
      </c>
      <c r="Z23" s="8">
        <v>492.15932803218186</v>
      </c>
      <c r="AA23" s="8">
        <v>202.70642119898002</v>
      </c>
      <c r="AB23" s="8">
        <v>1729.6663613456135</v>
      </c>
      <c r="AC23" s="8">
        <v>3073.3647065472533</v>
      </c>
      <c r="AD23" s="8">
        <v>3042.9097625706431</v>
      </c>
      <c r="AE23" s="8">
        <v>2445.8802728095266</v>
      </c>
      <c r="AF23" s="8">
        <v>457.45427917830074</v>
      </c>
      <c r="AG23" s="8">
        <v>211.71036214356559</v>
      </c>
      <c r="AH23" s="8">
        <v>638.27273134537234</v>
      </c>
      <c r="AI23" s="8">
        <v>485.58556019502885</v>
      </c>
      <c r="AJ23" s="8">
        <v>1087.8876663484916</v>
      </c>
      <c r="AK23" s="8">
        <v>426.65407859305469</v>
      </c>
      <c r="AL23" s="8">
        <v>108.68113752120878</v>
      </c>
      <c r="AM23" s="8">
        <v>292.0122826745818</v>
      </c>
      <c r="AN23" s="8">
        <v>387.68622326543277</v>
      </c>
      <c r="AO23" s="8">
        <v>3124.7147710496788</v>
      </c>
      <c r="AP23" s="8">
        <v>1058.7536959653019</v>
      </c>
      <c r="AQ23" s="8">
        <v>6877.2670990769702</v>
      </c>
      <c r="AR23" s="8">
        <v>976.20486779013743</v>
      </c>
      <c r="AS23" s="8">
        <v>16351.700331472626</v>
      </c>
      <c r="AT23" s="8">
        <v>77601.869771495287</v>
      </c>
      <c r="AU23" s="8">
        <v>1665.5850748698126</v>
      </c>
      <c r="AV23" s="8">
        <v>6764.2383448123755</v>
      </c>
      <c r="AW23" s="8">
        <v>2107.3707333990819</v>
      </c>
      <c r="AX23" s="8">
        <v>86.332239687689977</v>
      </c>
      <c r="AY23" s="8">
        <v>2272.7268044934185</v>
      </c>
      <c r="AZ23" s="8">
        <v>23.320832650088757</v>
      </c>
      <c r="BA23" s="8">
        <v>59.617247209140665</v>
      </c>
      <c r="BB23" s="8">
        <v>90.123836827647779</v>
      </c>
      <c r="BC23" s="8">
        <v>173.27283184026638</v>
      </c>
      <c r="BD23" s="8">
        <v>602.60323974464495</v>
      </c>
      <c r="BE23" s="8">
        <v>102.43329748042102</v>
      </c>
      <c r="BF23" s="8">
        <v>578.55260101321983</v>
      </c>
      <c r="BG23" s="8">
        <v>410.69394012466148</v>
      </c>
      <c r="BH23" s="8">
        <v>132.38606306885103</v>
      </c>
      <c r="BI23" s="8">
        <v>717.6801800598123</v>
      </c>
      <c r="BJ23" s="8">
        <v>569.50478158277178</v>
      </c>
      <c r="BK23" s="8">
        <v>451.78188753098419</v>
      </c>
      <c r="BL23" s="8">
        <v>2342.4266787672541</v>
      </c>
      <c r="BM23" s="8">
        <v>335.37183666051118</v>
      </c>
      <c r="BN23" s="8">
        <v>136.1251571670399</v>
      </c>
      <c r="BO23" s="8">
        <v>80.590969477530777</v>
      </c>
      <c r="BP23" s="8">
        <v>353.71108603856726</v>
      </c>
      <c r="BQ23" s="8">
        <v>147.23742286200701</v>
      </c>
      <c r="BR23" s="8">
        <v>727.9411949157427</v>
      </c>
      <c r="BS23" s="8">
        <v>0</v>
      </c>
      <c r="BT23" s="8">
        <v>313249.42271608801</v>
      </c>
      <c r="BU23" s="8">
        <v>21597.09263821823</v>
      </c>
      <c r="BV23" s="8">
        <v>4.2212802449472092E-2</v>
      </c>
      <c r="BW23" s="8">
        <v>0</v>
      </c>
      <c r="BX23" s="8">
        <v>117974.21165218136</v>
      </c>
      <c r="BY23" s="8">
        <v>1.9190223643307853</v>
      </c>
      <c r="BZ23" s="8">
        <v>-5321.6882416543503</v>
      </c>
      <c r="CA23" s="8">
        <v>134251.57728391202</v>
      </c>
      <c r="CB23" s="8">
        <v>447501</v>
      </c>
      <c r="CC23" s="6"/>
      <c r="CD23" s="8"/>
      <c r="CE23" s="8"/>
      <c r="CF23" s="8"/>
    </row>
    <row r="24" spans="1:84" ht="15.5" x14ac:dyDescent="0.35">
      <c r="A24" s="12" t="s">
        <v>63</v>
      </c>
      <c r="B24" s="25" t="s">
        <v>158</v>
      </c>
      <c r="C24">
        <f t="shared" si="2"/>
        <v>20</v>
      </c>
      <c r="D24" s="8">
        <v>79.900398643449321</v>
      </c>
      <c r="E24" s="8">
        <v>99.636051155379434</v>
      </c>
      <c r="F24" s="8">
        <v>3.1945139257046686</v>
      </c>
      <c r="G24" s="8">
        <v>2.5063210381543484</v>
      </c>
      <c r="H24" s="8">
        <v>632.57369899417699</v>
      </c>
      <c r="I24" s="8">
        <v>6.4954438367279437</v>
      </c>
      <c r="J24" s="8">
        <v>1.6063796343314101</v>
      </c>
      <c r="K24" s="8">
        <v>227.81003844823366</v>
      </c>
      <c r="L24" s="8">
        <v>193.42907447130423</v>
      </c>
      <c r="M24" s="8">
        <v>910.61411127191298</v>
      </c>
      <c r="N24" s="8">
        <v>183.16587399259319</v>
      </c>
      <c r="O24" s="8">
        <v>0.19687255186588209</v>
      </c>
      <c r="P24" s="8">
        <v>1.407222858089209</v>
      </c>
      <c r="Q24" s="8">
        <v>0.96640033217444166</v>
      </c>
      <c r="R24" s="8">
        <v>1.1141634178390301</v>
      </c>
      <c r="S24" s="8">
        <v>26.899322903779467</v>
      </c>
      <c r="T24" s="8">
        <v>9.3848406540882863</v>
      </c>
      <c r="U24" s="8">
        <v>0.67263276752399037</v>
      </c>
      <c r="V24" s="8">
        <v>15263.140424439162</v>
      </c>
      <c r="W24" s="8">
        <v>457.97466030632779</v>
      </c>
      <c r="X24" s="8">
        <v>296.72564945249417</v>
      </c>
      <c r="Y24" s="8">
        <v>299.30407939717259</v>
      </c>
      <c r="Z24" s="8">
        <v>1246.3545287279453</v>
      </c>
      <c r="AA24" s="8">
        <v>713.90217858632877</v>
      </c>
      <c r="AB24" s="8">
        <v>7.7573680250901216</v>
      </c>
      <c r="AC24" s="8">
        <v>2.9343725801157916</v>
      </c>
      <c r="AD24" s="8">
        <v>3.4760919883122345</v>
      </c>
      <c r="AE24" s="8">
        <v>1.4932503374763393</v>
      </c>
      <c r="AF24" s="8">
        <v>31.020153239678038</v>
      </c>
      <c r="AG24" s="8">
        <v>1.4933829294025787</v>
      </c>
      <c r="AH24" s="8">
        <v>3.8333237101129201</v>
      </c>
      <c r="AI24" s="8">
        <v>25.744484983690977</v>
      </c>
      <c r="AJ24" s="8">
        <v>15.046528772893618</v>
      </c>
      <c r="AK24" s="8">
        <v>2.8046128588933747</v>
      </c>
      <c r="AL24" s="8">
        <v>1.1816601153823438</v>
      </c>
      <c r="AM24" s="8">
        <v>3.5941609127421716</v>
      </c>
      <c r="AN24" s="8">
        <v>16.582466245424865</v>
      </c>
      <c r="AO24" s="8">
        <v>8.035408788656051</v>
      </c>
      <c r="AP24" s="8">
        <v>19.763070665679503</v>
      </c>
      <c r="AQ24" s="8">
        <v>293.64415461458753</v>
      </c>
      <c r="AR24" s="8">
        <v>274.54746406830401</v>
      </c>
      <c r="AS24" s="8">
        <v>499.37373969186882</v>
      </c>
      <c r="AT24" s="8">
        <v>701.33619022674725</v>
      </c>
      <c r="AU24" s="8">
        <v>4.3904133825678793</v>
      </c>
      <c r="AV24" s="8">
        <v>18.37076506298629</v>
      </c>
      <c r="AW24" s="8">
        <v>45.122455201302159</v>
      </c>
      <c r="AX24" s="8">
        <v>9.667038345191429</v>
      </c>
      <c r="AY24" s="8">
        <v>267.16490026211886</v>
      </c>
      <c r="AZ24" s="8">
        <v>3.5708401091055695</v>
      </c>
      <c r="BA24" s="8">
        <v>7.797900626220394</v>
      </c>
      <c r="BB24" s="8">
        <v>19.931211968064293</v>
      </c>
      <c r="BC24" s="8">
        <v>31.085430079970031</v>
      </c>
      <c r="BD24" s="8">
        <v>116.31030923261129</v>
      </c>
      <c r="BE24" s="8">
        <v>14.918810684120999</v>
      </c>
      <c r="BF24" s="8">
        <v>120.40394087666539</v>
      </c>
      <c r="BG24" s="8">
        <v>94.923340310625662</v>
      </c>
      <c r="BH24" s="8">
        <v>37.083554048926054</v>
      </c>
      <c r="BI24" s="8">
        <v>94.076892505050353</v>
      </c>
      <c r="BJ24" s="8">
        <v>113.06571632584443</v>
      </c>
      <c r="BK24" s="8">
        <v>63.778651970270865</v>
      </c>
      <c r="BL24" s="8">
        <v>545.14846054323789</v>
      </c>
      <c r="BM24" s="8">
        <v>77.529339453001839</v>
      </c>
      <c r="BN24" s="8">
        <v>7.9860566790663743</v>
      </c>
      <c r="BO24" s="8">
        <v>31.915945471622766</v>
      </c>
      <c r="BP24" s="8">
        <v>89.581739955325929</v>
      </c>
      <c r="BQ24" s="8">
        <v>15.024297994300559</v>
      </c>
      <c r="BR24" s="8">
        <v>141.68801243323739</v>
      </c>
      <c r="BS24" s="8">
        <v>0</v>
      </c>
      <c r="BT24" s="8">
        <v>24543.172790083256</v>
      </c>
      <c r="BU24" s="8">
        <v>5351.6554134196831</v>
      </c>
      <c r="BV24" s="8">
        <v>0.20439015636524591</v>
      </c>
      <c r="BW24" s="8">
        <v>0</v>
      </c>
      <c r="BX24" s="8">
        <v>24299.633170119676</v>
      </c>
      <c r="BY24" s="8">
        <v>72.643596277789399</v>
      </c>
      <c r="BZ24" s="8">
        <v>369.69063994322966</v>
      </c>
      <c r="CA24" s="8">
        <v>30093.827209916744</v>
      </c>
      <c r="CB24" s="8">
        <v>54637</v>
      </c>
      <c r="CC24" s="6"/>
      <c r="CD24" s="8"/>
      <c r="CE24" s="8"/>
      <c r="CF24" s="8"/>
    </row>
    <row r="25" spans="1:84" ht="15.5" x14ac:dyDescent="0.35">
      <c r="A25" s="11" t="s">
        <v>64</v>
      </c>
      <c r="B25" s="25" t="s">
        <v>160</v>
      </c>
      <c r="C25">
        <f t="shared" si="2"/>
        <v>21</v>
      </c>
      <c r="D25" s="8">
        <v>45933.808928134458</v>
      </c>
      <c r="E25" s="8">
        <v>4701.0513127793765</v>
      </c>
      <c r="F25" s="8">
        <v>342.76287383710871</v>
      </c>
      <c r="G25" s="8">
        <v>238.943156217976</v>
      </c>
      <c r="H25" s="8">
        <v>4856.064832344503</v>
      </c>
      <c r="I25" s="8">
        <v>340.16624594912753</v>
      </c>
      <c r="J25" s="8">
        <v>130.92637058502328</v>
      </c>
      <c r="K25" s="8">
        <v>458.69650108262977</v>
      </c>
      <c r="L25" s="8">
        <v>172.19161058573974</v>
      </c>
      <c r="M25" s="8">
        <v>1064.1248340285415</v>
      </c>
      <c r="N25" s="8">
        <v>94.73580003157673</v>
      </c>
      <c r="O25" s="8">
        <v>16.379822425569373</v>
      </c>
      <c r="P25" s="8">
        <v>3539.9311709752924</v>
      </c>
      <c r="Q25" s="8">
        <v>140.250187817501</v>
      </c>
      <c r="R25" s="8">
        <v>1473.9514662586992</v>
      </c>
      <c r="S25" s="8">
        <v>677.61342195344321</v>
      </c>
      <c r="T25" s="8">
        <v>4354.5589033899414</v>
      </c>
      <c r="U25" s="8">
        <v>67.362735403844752</v>
      </c>
      <c r="V25" s="8">
        <v>2579.7848979631267</v>
      </c>
      <c r="W25" s="8">
        <v>648.58312906995673</v>
      </c>
      <c r="X25" s="8">
        <v>32376.257626183873</v>
      </c>
      <c r="Y25" s="8">
        <v>12476.28135842588</v>
      </c>
      <c r="Z25" s="8">
        <v>4409.4005887061503</v>
      </c>
      <c r="AA25" s="8">
        <v>1782.22115770805</v>
      </c>
      <c r="AB25" s="8">
        <v>16337.532197604838</v>
      </c>
      <c r="AC25" s="8">
        <v>2295.7427672852868</v>
      </c>
      <c r="AD25" s="8">
        <v>935.97893889251054</v>
      </c>
      <c r="AE25" s="8">
        <v>907.11767699395057</v>
      </c>
      <c r="AF25" s="8">
        <v>1235.3482380357545</v>
      </c>
      <c r="AG25" s="8">
        <v>176.46286660713506</v>
      </c>
      <c r="AH25" s="8">
        <v>2288.8278113163947</v>
      </c>
      <c r="AI25" s="8">
        <v>179.07403990697225</v>
      </c>
      <c r="AJ25" s="8">
        <v>153.95776718326809</v>
      </c>
      <c r="AK25" s="8">
        <v>1134.3143354104814</v>
      </c>
      <c r="AL25" s="8">
        <v>253.46259335824317</v>
      </c>
      <c r="AM25" s="8">
        <v>1679.7844355048601</v>
      </c>
      <c r="AN25" s="8">
        <v>171.51846013256693</v>
      </c>
      <c r="AO25" s="8">
        <v>176.24785783646183</v>
      </c>
      <c r="AP25" s="8">
        <v>656.62372022141028</v>
      </c>
      <c r="AQ25" s="8">
        <v>483.87192645763525</v>
      </c>
      <c r="AR25" s="8">
        <v>95.95877461170187</v>
      </c>
      <c r="AS25" s="8">
        <v>1197.6996668004249</v>
      </c>
      <c r="AT25" s="8">
        <v>116.90551510825506</v>
      </c>
      <c r="AU25" s="8">
        <v>2.47037386041087</v>
      </c>
      <c r="AV25" s="8">
        <v>4.7189595830985773</v>
      </c>
      <c r="AW25" s="8">
        <v>50.062194886295117</v>
      </c>
      <c r="AX25" s="8">
        <v>21.041975325422989</v>
      </c>
      <c r="AY25" s="8">
        <v>167.44335627785247</v>
      </c>
      <c r="AZ25" s="8">
        <v>6.5973100757795899</v>
      </c>
      <c r="BA25" s="8">
        <v>11.592551531494049</v>
      </c>
      <c r="BB25" s="8">
        <v>36.650030245243762</v>
      </c>
      <c r="BC25" s="8">
        <v>29.675183082616016</v>
      </c>
      <c r="BD25" s="8">
        <v>81.3303921642879</v>
      </c>
      <c r="BE25" s="8">
        <v>75.324770075932264</v>
      </c>
      <c r="BF25" s="8">
        <v>83.229416156591441</v>
      </c>
      <c r="BG25" s="8">
        <v>53.374123852064564</v>
      </c>
      <c r="BH25" s="8">
        <v>26.33549240538861</v>
      </c>
      <c r="BI25" s="8">
        <v>24.582184068153129</v>
      </c>
      <c r="BJ25" s="8">
        <v>117.98189258010623</v>
      </c>
      <c r="BK25" s="8">
        <v>4.1900922782004058</v>
      </c>
      <c r="BL25" s="8">
        <v>83.351885560338147</v>
      </c>
      <c r="BM25" s="8">
        <v>74.579913828442528</v>
      </c>
      <c r="BN25" s="8">
        <v>72.118322573891234</v>
      </c>
      <c r="BO25" s="8">
        <v>277.20702160209208</v>
      </c>
      <c r="BP25" s="8">
        <v>554.09955737863368</v>
      </c>
      <c r="BQ25" s="8">
        <v>57.26186811952735</v>
      </c>
      <c r="BR25" s="8">
        <v>364.96540875359381</v>
      </c>
      <c r="BS25" s="8">
        <v>0</v>
      </c>
      <c r="BT25" s="8">
        <v>155632.66279739107</v>
      </c>
      <c r="BU25" s="8">
        <v>19441.06574357233</v>
      </c>
      <c r="BV25" s="8">
        <v>11.449278827996304</v>
      </c>
      <c r="BW25" s="8">
        <v>0</v>
      </c>
      <c r="BX25" s="8">
        <v>3542.3545724804844</v>
      </c>
      <c r="BY25" s="8">
        <v>713.9505455643623</v>
      </c>
      <c r="BZ25" s="8">
        <v>164.51706216382479</v>
      </c>
      <c r="CA25" s="8">
        <v>23873.337202608996</v>
      </c>
      <c r="CB25" s="8">
        <v>179506</v>
      </c>
      <c r="CC25" s="6"/>
      <c r="CD25" s="8"/>
      <c r="CE25" s="8"/>
      <c r="CF25" s="8"/>
    </row>
    <row r="26" spans="1:84" ht="15.5" x14ac:dyDescent="0.35">
      <c r="A26" s="11" t="s">
        <v>65</v>
      </c>
      <c r="B26" s="24" t="s">
        <v>162</v>
      </c>
      <c r="C26">
        <f t="shared" si="2"/>
        <v>22</v>
      </c>
      <c r="D26" s="8">
        <v>23436.860886889321</v>
      </c>
      <c r="E26" s="8">
        <v>2659.0406040678954</v>
      </c>
      <c r="F26" s="8">
        <v>87.893157575970406</v>
      </c>
      <c r="G26" s="8">
        <v>1560.7930585650049</v>
      </c>
      <c r="H26" s="8">
        <v>575.40568860360634</v>
      </c>
      <c r="I26" s="8">
        <v>277.17602219131356</v>
      </c>
      <c r="J26" s="8">
        <v>112.62823720032233</v>
      </c>
      <c r="K26" s="8">
        <v>839.47442182554619</v>
      </c>
      <c r="L26" s="8">
        <v>34.242336648747795</v>
      </c>
      <c r="M26" s="8">
        <v>2339.5916196729108</v>
      </c>
      <c r="N26" s="8">
        <v>116.42192172869822</v>
      </c>
      <c r="O26" s="8">
        <v>5.0548747158157914</v>
      </c>
      <c r="P26" s="8">
        <v>306.2351381668829</v>
      </c>
      <c r="Q26" s="8">
        <v>43.17164627668771</v>
      </c>
      <c r="R26" s="8">
        <v>206.63294880665558</v>
      </c>
      <c r="S26" s="8">
        <v>705.30912869604401</v>
      </c>
      <c r="T26" s="8">
        <v>1430.9453749705788</v>
      </c>
      <c r="U26" s="8">
        <v>638.57581674491655</v>
      </c>
      <c r="V26" s="8">
        <v>400.73155372205849</v>
      </c>
      <c r="W26" s="8">
        <v>164.27652533570065</v>
      </c>
      <c r="X26" s="8">
        <v>2006.7697748145304</v>
      </c>
      <c r="Y26" s="8">
        <v>9284.643235914833</v>
      </c>
      <c r="Z26" s="8">
        <v>1704.2621029762274</v>
      </c>
      <c r="AA26" s="8">
        <v>864.88755551733493</v>
      </c>
      <c r="AB26" s="8">
        <v>2766.999467600077</v>
      </c>
      <c r="AC26" s="8">
        <v>906.55705391423669</v>
      </c>
      <c r="AD26" s="8">
        <v>446.55278960697746</v>
      </c>
      <c r="AE26" s="8">
        <v>91.710374553994498</v>
      </c>
      <c r="AF26" s="8">
        <v>559.01207672319526</v>
      </c>
      <c r="AG26" s="8">
        <v>194.65759270110937</v>
      </c>
      <c r="AH26" s="8">
        <v>204.98601307639652</v>
      </c>
      <c r="AI26" s="8">
        <v>175.10305968347691</v>
      </c>
      <c r="AJ26" s="8">
        <v>497.87650851793575</v>
      </c>
      <c r="AK26" s="8">
        <v>231.03305844808526</v>
      </c>
      <c r="AL26" s="8">
        <v>111.2879943568999</v>
      </c>
      <c r="AM26" s="8">
        <v>540.55883613956132</v>
      </c>
      <c r="AN26" s="8">
        <v>671.11508969623492</v>
      </c>
      <c r="AO26" s="8">
        <v>163.73344109476662</v>
      </c>
      <c r="AP26" s="8">
        <v>331.61071726110964</v>
      </c>
      <c r="AQ26" s="8">
        <v>7547.2917269312311</v>
      </c>
      <c r="AR26" s="8">
        <v>879.46694552200483</v>
      </c>
      <c r="AS26" s="8">
        <v>1715.1669456679831</v>
      </c>
      <c r="AT26" s="8">
        <v>224.14346422516587</v>
      </c>
      <c r="AU26" s="8">
        <v>0.97460426084604324</v>
      </c>
      <c r="AV26" s="8">
        <v>3.4208214311881484</v>
      </c>
      <c r="AW26" s="8">
        <v>54.34647857901993</v>
      </c>
      <c r="AX26" s="8">
        <v>27.371374979223848</v>
      </c>
      <c r="AY26" s="8">
        <v>87.883598300128313</v>
      </c>
      <c r="AZ26" s="8">
        <v>89.460215174899787</v>
      </c>
      <c r="BA26" s="8">
        <v>113.90615661083635</v>
      </c>
      <c r="BB26" s="8">
        <v>21.411489034879693</v>
      </c>
      <c r="BC26" s="8">
        <v>17.569591345848373</v>
      </c>
      <c r="BD26" s="8">
        <v>66.398663497503648</v>
      </c>
      <c r="BE26" s="8">
        <v>1157.3310213139259</v>
      </c>
      <c r="BF26" s="8">
        <v>41.759659886091086</v>
      </c>
      <c r="BG26" s="8">
        <v>42.798385632422658</v>
      </c>
      <c r="BH26" s="8">
        <v>35.716647389109106</v>
      </c>
      <c r="BI26" s="8">
        <v>22.449247281441419</v>
      </c>
      <c r="BJ26" s="8">
        <v>1733.3356183408919</v>
      </c>
      <c r="BK26" s="8">
        <v>2.7201007097088934</v>
      </c>
      <c r="BL26" s="8">
        <v>227.89908578942757</v>
      </c>
      <c r="BM26" s="8">
        <v>255.68471552058418</v>
      </c>
      <c r="BN26" s="8">
        <v>36.280846207360092</v>
      </c>
      <c r="BO26" s="8">
        <v>668.46394499611881</v>
      </c>
      <c r="BP26" s="8">
        <v>97.554284700814932</v>
      </c>
      <c r="BQ26" s="8">
        <v>37.181071850059659</v>
      </c>
      <c r="BR26" s="8">
        <v>119.88974237834545</v>
      </c>
      <c r="BS26" s="8">
        <v>0</v>
      </c>
      <c r="BT26" s="8">
        <v>73021.694152558717</v>
      </c>
      <c r="BU26" s="8">
        <v>8559.7078149193294</v>
      </c>
      <c r="BV26" s="8">
        <v>16.412403652008503</v>
      </c>
      <c r="BW26" s="8">
        <v>0</v>
      </c>
      <c r="BX26" s="8">
        <v>3234.4272014584262</v>
      </c>
      <c r="BY26" s="8">
        <v>1022.6945528328781</v>
      </c>
      <c r="BZ26" s="8">
        <v>2453.0638745786468</v>
      </c>
      <c r="CA26" s="8">
        <v>15286.305847441292</v>
      </c>
      <c r="CB26" s="8">
        <v>88308</v>
      </c>
      <c r="CC26" s="6"/>
      <c r="CD26" s="8"/>
      <c r="CE26" s="8"/>
      <c r="CF26" s="8"/>
    </row>
    <row r="27" spans="1:84" ht="15.5" x14ac:dyDescent="0.35">
      <c r="A27" s="11" t="s">
        <v>66</v>
      </c>
      <c r="B27" s="25" t="s">
        <v>164</v>
      </c>
      <c r="C27">
        <f t="shared" si="2"/>
        <v>23</v>
      </c>
      <c r="D27" s="8">
        <v>765.3186965953297</v>
      </c>
      <c r="E27" s="8">
        <v>124.1100332661528</v>
      </c>
      <c r="F27" s="8">
        <v>4.1408972686617531</v>
      </c>
      <c r="G27" s="8">
        <v>26.413037188231019</v>
      </c>
      <c r="H27" s="8">
        <v>122.20367261385688</v>
      </c>
      <c r="I27" s="8">
        <v>63.074391045093584</v>
      </c>
      <c r="J27" s="8">
        <v>11.163916583422685</v>
      </c>
      <c r="K27" s="8">
        <v>95.473421873557882</v>
      </c>
      <c r="L27" s="8">
        <v>9.1511008419937401</v>
      </c>
      <c r="M27" s="8">
        <v>192.91772867238154</v>
      </c>
      <c r="N27" s="8">
        <v>34.513103324007474</v>
      </c>
      <c r="O27" s="8">
        <v>3.2667910193334966</v>
      </c>
      <c r="P27" s="8">
        <v>51.801440946464119</v>
      </c>
      <c r="Q27" s="8">
        <v>35.766428071288232</v>
      </c>
      <c r="R27" s="8">
        <v>26.440347399559158</v>
      </c>
      <c r="S27" s="8">
        <v>30.120874219329892</v>
      </c>
      <c r="T27" s="8">
        <v>123.11067698108555</v>
      </c>
      <c r="U27" s="8">
        <v>22.783765951110208</v>
      </c>
      <c r="V27" s="8">
        <v>127.02549382580249</v>
      </c>
      <c r="W27" s="8">
        <v>15.692138604483633</v>
      </c>
      <c r="X27" s="8">
        <v>448.5606514694021</v>
      </c>
      <c r="Y27" s="8">
        <v>480.64919218682235</v>
      </c>
      <c r="Z27" s="8">
        <v>924.7602112919991</v>
      </c>
      <c r="AA27" s="8">
        <v>75.265232525598506</v>
      </c>
      <c r="AB27" s="8">
        <v>144.4681471578819</v>
      </c>
      <c r="AC27" s="8">
        <v>65.69867309589732</v>
      </c>
      <c r="AD27" s="8">
        <v>38.218261547462994</v>
      </c>
      <c r="AE27" s="8">
        <v>41.682181919629862</v>
      </c>
      <c r="AF27" s="8">
        <v>317.05751324934687</v>
      </c>
      <c r="AG27" s="8">
        <v>29.079206955860055</v>
      </c>
      <c r="AH27" s="8">
        <v>28.973366344541159</v>
      </c>
      <c r="AI27" s="8">
        <v>43.504183493065661</v>
      </c>
      <c r="AJ27" s="8">
        <v>34.741208860376886</v>
      </c>
      <c r="AK27" s="8">
        <v>37.316237252786841</v>
      </c>
      <c r="AL27" s="8">
        <v>9.7063287192461285</v>
      </c>
      <c r="AM27" s="8">
        <v>38.821622545186671</v>
      </c>
      <c r="AN27" s="8">
        <v>24.603590050279404</v>
      </c>
      <c r="AO27" s="8">
        <v>23.95553508271734</v>
      </c>
      <c r="AP27" s="8">
        <v>42.033393680841584</v>
      </c>
      <c r="AQ27" s="8">
        <v>195.92105694426863</v>
      </c>
      <c r="AR27" s="8">
        <v>120.41573119587588</v>
      </c>
      <c r="AS27" s="8">
        <v>1401.0854159118271</v>
      </c>
      <c r="AT27" s="8">
        <v>203.91759301290637</v>
      </c>
      <c r="AU27" s="8">
        <v>5.595037998656788</v>
      </c>
      <c r="AV27" s="8">
        <v>1.1265727598841986</v>
      </c>
      <c r="AW27" s="8">
        <v>68.883720788034154</v>
      </c>
      <c r="AX27" s="8">
        <v>53.710329904085938</v>
      </c>
      <c r="AY27" s="8">
        <v>82.239784146328134</v>
      </c>
      <c r="AZ27" s="8">
        <v>21.158267396349697</v>
      </c>
      <c r="BA27" s="8">
        <v>34.420085647020457</v>
      </c>
      <c r="BB27" s="8">
        <v>70.625037677641444</v>
      </c>
      <c r="BC27" s="8">
        <v>17.722423926142746</v>
      </c>
      <c r="BD27" s="8">
        <v>36.376816158367163</v>
      </c>
      <c r="BE27" s="8">
        <v>16.273938403915732</v>
      </c>
      <c r="BF27" s="8">
        <v>190.59551511647925</v>
      </c>
      <c r="BG27" s="8">
        <v>71.454470758268897</v>
      </c>
      <c r="BH27" s="8">
        <v>199.62384890920782</v>
      </c>
      <c r="BI27" s="8">
        <v>71.732455867518681</v>
      </c>
      <c r="BJ27" s="8">
        <v>1199.086282538319</v>
      </c>
      <c r="BK27" s="8">
        <v>1.6549958781957503</v>
      </c>
      <c r="BL27" s="8">
        <v>159.23073582114733</v>
      </c>
      <c r="BM27" s="8">
        <v>119.92667236750532</v>
      </c>
      <c r="BN27" s="8">
        <v>95.531753477791497</v>
      </c>
      <c r="BO27" s="8">
        <v>94.28979799268437</v>
      </c>
      <c r="BP27" s="8">
        <v>592.29414938736863</v>
      </c>
      <c r="BQ27" s="8">
        <v>110.02515349769192</v>
      </c>
      <c r="BR27" s="8">
        <v>795.73342450201324</v>
      </c>
      <c r="BS27" s="8">
        <v>0</v>
      </c>
      <c r="BT27" s="8">
        <v>10764.233761705585</v>
      </c>
      <c r="BU27" s="8">
        <v>3455.2589383894306</v>
      </c>
      <c r="BV27" s="8">
        <v>35.713769285259886</v>
      </c>
      <c r="BW27" s="8">
        <v>0</v>
      </c>
      <c r="BX27" s="8">
        <v>33581.623776443317</v>
      </c>
      <c r="BY27" s="8">
        <v>524.80293503638927</v>
      </c>
      <c r="BZ27" s="8">
        <v>1814.3668191400257</v>
      </c>
      <c r="CA27" s="8">
        <v>39411.766238294418</v>
      </c>
      <c r="CB27" s="8">
        <v>50176</v>
      </c>
      <c r="CC27" s="6"/>
      <c r="CD27" s="8"/>
      <c r="CE27" s="8"/>
      <c r="CF27" s="8"/>
    </row>
    <row r="28" spans="1:84" ht="15.5" x14ac:dyDescent="0.35">
      <c r="A28" s="11" t="s">
        <v>67</v>
      </c>
      <c r="B28" s="24" t="s">
        <v>166</v>
      </c>
      <c r="C28">
        <f t="shared" si="2"/>
        <v>24</v>
      </c>
      <c r="D28" s="8">
        <v>443.97217151361684</v>
      </c>
      <c r="E28" s="8">
        <v>1869.1641231126941</v>
      </c>
      <c r="F28" s="8">
        <v>14.509689719427318</v>
      </c>
      <c r="G28" s="8">
        <v>21.801574985390811</v>
      </c>
      <c r="H28" s="8">
        <v>344.65019746956506</v>
      </c>
      <c r="I28" s="8">
        <v>12.749822177429332</v>
      </c>
      <c r="J28" s="8">
        <v>2.5974450497695454</v>
      </c>
      <c r="K28" s="8">
        <v>76.787091348445983</v>
      </c>
      <c r="L28" s="8">
        <v>1.3569438674430339</v>
      </c>
      <c r="M28" s="8">
        <v>285.83398368463986</v>
      </c>
      <c r="N28" s="8">
        <v>11.028080155796816</v>
      </c>
      <c r="O28" s="8">
        <v>1.3513649756067836</v>
      </c>
      <c r="P28" s="8">
        <v>11.481965066810726</v>
      </c>
      <c r="Q28" s="8">
        <v>44.242044331851375</v>
      </c>
      <c r="R28" s="8">
        <v>15.518909476885572</v>
      </c>
      <c r="S28" s="8">
        <v>7.8798413057372816</v>
      </c>
      <c r="T28" s="8">
        <v>21.626560099845989</v>
      </c>
      <c r="U28" s="8">
        <v>2.9720982687642716</v>
      </c>
      <c r="V28" s="8">
        <v>12.577866997697251</v>
      </c>
      <c r="W28" s="8">
        <v>7.4184148620583601</v>
      </c>
      <c r="X28" s="8">
        <v>150.79899727563065</v>
      </c>
      <c r="Y28" s="8">
        <v>375.00097328796426</v>
      </c>
      <c r="Z28" s="8">
        <v>53.960868441119231</v>
      </c>
      <c r="AA28" s="8">
        <v>3129.9100339541151</v>
      </c>
      <c r="AB28" s="8">
        <v>38.414583242143394</v>
      </c>
      <c r="AC28" s="8">
        <v>12.782497171399651</v>
      </c>
      <c r="AD28" s="8">
        <v>12.930878239506731</v>
      </c>
      <c r="AE28" s="8">
        <v>7.8937147127764851</v>
      </c>
      <c r="AF28" s="8">
        <v>12.581001969587906</v>
      </c>
      <c r="AG28" s="8">
        <v>7.045829477445535</v>
      </c>
      <c r="AH28" s="8">
        <v>9.071790070376327</v>
      </c>
      <c r="AI28" s="8">
        <v>23.97879935776179</v>
      </c>
      <c r="AJ28" s="8">
        <v>21.038799059494995</v>
      </c>
      <c r="AK28" s="8">
        <v>8.1781439127514162</v>
      </c>
      <c r="AL28" s="8">
        <v>2.5045048600470654</v>
      </c>
      <c r="AM28" s="8">
        <v>38.12960797859899</v>
      </c>
      <c r="AN28" s="8">
        <v>10.456296298561012</v>
      </c>
      <c r="AO28" s="8">
        <v>9.7788553999152281</v>
      </c>
      <c r="AP28" s="8">
        <v>6.7002783705722671</v>
      </c>
      <c r="AQ28" s="8">
        <v>38.494486556184711</v>
      </c>
      <c r="AR28" s="8">
        <v>11.01173492696344</v>
      </c>
      <c r="AS28" s="8">
        <v>350.93073801963186</v>
      </c>
      <c r="AT28" s="8">
        <v>15.001964547142958</v>
      </c>
      <c r="AU28" s="8">
        <v>3.1854828487268549</v>
      </c>
      <c r="AV28" s="8">
        <v>0.89327323343306775</v>
      </c>
      <c r="AW28" s="8">
        <v>12.376354879298088</v>
      </c>
      <c r="AX28" s="8">
        <v>5.1967772624872683</v>
      </c>
      <c r="AY28" s="8">
        <v>57.99927610540302</v>
      </c>
      <c r="AZ28" s="8">
        <v>1.0528672043000984</v>
      </c>
      <c r="BA28" s="8">
        <v>3.3242458189435808</v>
      </c>
      <c r="BB28" s="8">
        <v>8.6575109524768106</v>
      </c>
      <c r="BC28" s="8">
        <v>9.9219241875643487</v>
      </c>
      <c r="BD28" s="8">
        <v>18.970806212983586</v>
      </c>
      <c r="BE28" s="8">
        <v>10.232229131697336</v>
      </c>
      <c r="BF28" s="8">
        <v>22.657946560349046</v>
      </c>
      <c r="BG28" s="8">
        <v>38.805067212125408</v>
      </c>
      <c r="BH28" s="8">
        <v>45.310747131658317</v>
      </c>
      <c r="BI28" s="8">
        <v>20.785824100272297</v>
      </c>
      <c r="BJ28" s="8">
        <v>42.917218660264844</v>
      </c>
      <c r="BK28" s="8">
        <v>1.2398895556439908</v>
      </c>
      <c r="BL28" s="8">
        <v>372.68888795536935</v>
      </c>
      <c r="BM28" s="8">
        <v>319.37331384251132</v>
      </c>
      <c r="BN28" s="8">
        <v>159.33674970352695</v>
      </c>
      <c r="BO28" s="8">
        <v>3521.2986065345876</v>
      </c>
      <c r="BP28" s="8">
        <v>8425.7840916023724</v>
      </c>
      <c r="BQ28" s="8">
        <v>17.096774440303481</v>
      </c>
      <c r="BR28" s="8">
        <v>404.31235908155776</v>
      </c>
      <c r="BS28" s="8">
        <v>0</v>
      </c>
      <c r="BT28" s="8">
        <v>21079.533789817026</v>
      </c>
      <c r="BU28" s="8">
        <v>3220.0470717150952</v>
      </c>
      <c r="BV28" s="8">
        <v>5793.2843616481869</v>
      </c>
      <c r="BW28" s="8">
        <v>0</v>
      </c>
      <c r="BX28" s="8">
        <v>40030.055492508189</v>
      </c>
      <c r="BY28" s="8">
        <v>1351.8377898639048</v>
      </c>
      <c r="BZ28" s="8">
        <v>4769.2414944475986</v>
      </c>
      <c r="CA28" s="8">
        <v>55164.466210182982</v>
      </c>
      <c r="CB28" s="8">
        <v>76244</v>
      </c>
      <c r="CC28" s="6"/>
      <c r="CD28" s="8"/>
      <c r="CE28" s="8"/>
      <c r="CF28" s="8"/>
    </row>
    <row r="29" spans="1:84" ht="15.5" x14ac:dyDescent="0.35">
      <c r="A29" s="12" t="s">
        <v>68</v>
      </c>
      <c r="B29" s="24" t="s">
        <v>168</v>
      </c>
      <c r="C29">
        <f t="shared" si="2"/>
        <v>25</v>
      </c>
      <c r="D29" s="8">
        <v>698.19120611357994</v>
      </c>
      <c r="E29" s="8">
        <v>235.0073289448805</v>
      </c>
      <c r="F29" s="8">
        <v>46.570392897481369</v>
      </c>
      <c r="G29" s="8">
        <v>145.47520267522037</v>
      </c>
      <c r="H29" s="8">
        <v>191.68712516710349</v>
      </c>
      <c r="I29" s="8">
        <v>734.84011836381092</v>
      </c>
      <c r="J29" s="8">
        <v>72.852895045308088</v>
      </c>
      <c r="K29" s="8">
        <v>2835.2781442326814</v>
      </c>
      <c r="L29" s="8">
        <v>123.23956835719579</v>
      </c>
      <c r="M29" s="8">
        <v>8166.6726624034372</v>
      </c>
      <c r="N29" s="8">
        <v>2823.561661633245</v>
      </c>
      <c r="O29" s="8">
        <v>5.8291725421505589</v>
      </c>
      <c r="P29" s="8">
        <v>242.18885067794258</v>
      </c>
      <c r="Q29" s="8">
        <v>198.4357555024005</v>
      </c>
      <c r="R29" s="8">
        <v>712.23020966263402</v>
      </c>
      <c r="S29" s="8">
        <v>266.74123173075833</v>
      </c>
      <c r="T29" s="8">
        <v>738.62736243867869</v>
      </c>
      <c r="U29" s="8">
        <v>733.41383985965228</v>
      </c>
      <c r="V29" s="8">
        <v>113.58911575992943</v>
      </c>
      <c r="W29" s="8">
        <v>43.249097984378231</v>
      </c>
      <c r="X29" s="8">
        <v>1403.928516481099</v>
      </c>
      <c r="Y29" s="8">
        <v>719.21446758936952</v>
      </c>
      <c r="Z29" s="8">
        <v>1682.3857297246907</v>
      </c>
      <c r="AA29" s="8">
        <v>463.56477141678761</v>
      </c>
      <c r="AB29" s="8">
        <v>14371.991843298179</v>
      </c>
      <c r="AC29" s="8">
        <v>1850.3009085535348</v>
      </c>
      <c r="AD29" s="8">
        <v>520.80804401851026</v>
      </c>
      <c r="AE29" s="8">
        <v>57.315708493153451</v>
      </c>
      <c r="AF29" s="8">
        <v>828.6120143204887</v>
      </c>
      <c r="AG29" s="8">
        <v>912.98050464508515</v>
      </c>
      <c r="AH29" s="8">
        <v>1826.2680802120055</v>
      </c>
      <c r="AI29" s="8">
        <v>2015.7257791412569</v>
      </c>
      <c r="AJ29" s="8">
        <v>8176.9329043592306</v>
      </c>
      <c r="AK29" s="8">
        <v>3620.2689161005055</v>
      </c>
      <c r="AL29" s="8">
        <v>922.26891684542625</v>
      </c>
      <c r="AM29" s="8">
        <v>2285.0354996914484</v>
      </c>
      <c r="AN29" s="8">
        <v>1454.490434708121</v>
      </c>
      <c r="AO29" s="8">
        <v>337.04617310518648</v>
      </c>
      <c r="AP29" s="8">
        <v>429.33990256942343</v>
      </c>
      <c r="AQ29" s="8">
        <v>12177.2863833419</v>
      </c>
      <c r="AR29" s="8">
        <v>1941.0435905098686</v>
      </c>
      <c r="AS29" s="8">
        <v>6198.7944490319578</v>
      </c>
      <c r="AT29" s="8">
        <v>5894.5158749986567</v>
      </c>
      <c r="AU29" s="8">
        <v>4.6589395894021841</v>
      </c>
      <c r="AV29" s="8">
        <v>696.32353467198379</v>
      </c>
      <c r="AW29" s="8">
        <v>156.37460687970204</v>
      </c>
      <c r="AX29" s="8">
        <v>35.11848209075746</v>
      </c>
      <c r="AY29" s="8">
        <v>615.77154069853054</v>
      </c>
      <c r="AZ29" s="8">
        <v>13.988935491655816</v>
      </c>
      <c r="BA29" s="8">
        <v>9.2621639737570813</v>
      </c>
      <c r="BB29" s="8">
        <v>34.376200594840896</v>
      </c>
      <c r="BC29" s="8">
        <v>32.765046655714571</v>
      </c>
      <c r="BD29" s="8">
        <v>107.32415523337922</v>
      </c>
      <c r="BE29" s="8">
        <v>147.82293033279487</v>
      </c>
      <c r="BF29" s="8">
        <v>554.69942201183733</v>
      </c>
      <c r="BG29" s="8">
        <v>36.239847887190315</v>
      </c>
      <c r="BH29" s="8">
        <v>32.21339928353909</v>
      </c>
      <c r="BI29" s="8">
        <v>323.86813982254677</v>
      </c>
      <c r="BJ29" s="8">
        <v>604.73093153257503</v>
      </c>
      <c r="BK29" s="8">
        <v>4.777507577145502</v>
      </c>
      <c r="BL29" s="8">
        <v>220.03322575947442</v>
      </c>
      <c r="BM29" s="8">
        <v>214.32989186914835</v>
      </c>
      <c r="BN29" s="8">
        <v>57.369330348325057</v>
      </c>
      <c r="BO29" s="8">
        <v>570.9526717337643</v>
      </c>
      <c r="BP29" s="8">
        <v>669.58857904346007</v>
      </c>
      <c r="BQ29" s="8">
        <v>45.984353677472669</v>
      </c>
      <c r="BR29" s="8">
        <v>182.77788191793672</v>
      </c>
      <c r="BS29" s="8">
        <v>0</v>
      </c>
      <c r="BT29" s="8">
        <v>94589.152073825258</v>
      </c>
      <c r="BU29" s="8">
        <v>9260.7613637163904</v>
      </c>
      <c r="BV29" s="8">
        <v>2.8306752376408211</v>
      </c>
      <c r="BW29" s="8">
        <v>0</v>
      </c>
      <c r="BX29" s="8">
        <v>15552.936104406237</v>
      </c>
      <c r="BY29" s="8">
        <v>1309.9414793030776</v>
      </c>
      <c r="BZ29" s="8">
        <v>501.37830351136915</v>
      </c>
      <c r="CA29" s="8">
        <v>26627.847926174709</v>
      </c>
      <c r="CB29" s="8">
        <v>121217</v>
      </c>
      <c r="CC29" s="6"/>
      <c r="CD29" s="8"/>
      <c r="CE29" s="8"/>
      <c r="CF29" s="8"/>
    </row>
    <row r="30" spans="1:84" ht="15.5" x14ac:dyDescent="0.35">
      <c r="A30" s="12" t="s">
        <v>69</v>
      </c>
      <c r="B30" s="24" t="s">
        <v>170</v>
      </c>
      <c r="C30">
        <f t="shared" si="2"/>
        <v>26</v>
      </c>
      <c r="D30" s="8">
        <v>3226.6669357069682</v>
      </c>
      <c r="E30" s="8">
        <v>1972.1833388916111</v>
      </c>
      <c r="F30" s="8">
        <v>72.877218160163565</v>
      </c>
      <c r="G30" s="8">
        <v>80.016781652247161</v>
      </c>
      <c r="H30" s="8">
        <v>109.46266218057522</v>
      </c>
      <c r="I30" s="8">
        <v>21.623437094064489</v>
      </c>
      <c r="J30" s="8">
        <v>13.35298061934564</v>
      </c>
      <c r="K30" s="8">
        <v>52.312435367071039</v>
      </c>
      <c r="L30" s="8">
        <v>88.041648914556134</v>
      </c>
      <c r="M30" s="8">
        <v>1536.0823075086353</v>
      </c>
      <c r="N30" s="8">
        <v>1582.2383927513488</v>
      </c>
      <c r="O30" s="8">
        <v>1.8768176926598674</v>
      </c>
      <c r="P30" s="8">
        <v>19.839702315409632</v>
      </c>
      <c r="Q30" s="8">
        <v>18.911342306404389</v>
      </c>
      <c r="R30" s="8">
        <v>14.029563988291065</v>
      </c>
      <c r="S30" s="8">
        <v>17.490177036550733</v>
      </c>
      <c r="T30" s="8">
        <v>282.77672218878649</v>
      </c>
      <c r="U30" s="8">
        <v>18.736911839708888</v>
      </c>
      <c r="V30" s="8">
        <v>27.184939832176404</v>
      </c>
      <c r="W30" s="8">
        <v>16.320967501006049</v>
      </c>
      <c r="X30" s="8">
        <v>717.09024042645706</v>
      </c>
      <c r="Y30" s="8">
        <v>233.06885724115995</v>
      </c>
      <c r="Z30" s="8">
        <v>355.94957499027879</v>
      </c>
      <c r="AA30" s="8">
        <v>84.726928895252684</v>
      </c>
      <c r="AB30" s="8">
        <v>536.72747165346573</v>
      </c>
      <c r="AC30" s="8">
        <v>6686.5687636925168</v>
      </c>
      <c r="AD30" s="8">
        <v>367.3569933593073</v>
      </c>
      <c r="AE30" s="8">
        <v>31.732429076927627</v>
      </c>
      <c r="AF30" s="8">
        <v>183.80103775891035</v>
      </c>
      <c r="AG30" s="8">
        <v>22.689644808287575</v>
      </c>
      <c r="AH30" s="8">
        <v>295.70879757108395</v>
      </c>
      <c r="AI30" s="8">
        <v>261.01808842788654</v>
      </c>
      <c r="AJ30" s="8">
        <v>1978.3944118533341</v>
      </c>
      <c r="AK30" s="8">
        <v>128.52620199083873</v>
      </c>
      <c r="AL30" s="8">
        <v>154.58363286437</v>
      </c>
      <c r="AM30" s="8">
        <v>460.50952148381106</v>
      </c>
      <c r="AN30" s="8">
        <v>243.22270585132958</v>
      </c>
      <c r="AO30" s="8">
        <v>1815.8634249323134</v>
      </c>
      <c r="AP30" s="8">
        <v>852.51394541595187</v>
      </c>
      <c r="AQ30" s="8">
        <v>42784.118009662037</v>
      </c>
      <c r="AR30" s="8">
        <v>251.57376288980424</v>
      </c>
      <c r="AS30" s="8">
        <v>339.42855859245009</v>
      </c>
      <c r="AT30" s="8">
        <v>33.651118491248901</v>
      </c>
      <c r="AU30" s="8">
        <v>1.0866497133031654</v>
      </c>
      <c r="AV30" s="8">
        <v>1.2122493018210745</v>
      </c>
      <c r="AW30" s="8">
        <v>29.99156379790886</v>
      </c>
      <c r="AX30" s="8">
        <v>193.48773304830738</v>
      </c>
      <c r="AY30" s="8">
        <v>697.94533431634056</v>
      </c>
      <c r="AZ30" s="8">
        <v>4.4716513565622265</v>
      </c>
      <c r="BA30" s="8">
        <v>6.4131433190092544</v>
      </c>
      <c r="BB30" s="8">
        <v>18.124562628898051</v>
      </c>
      <c r="BC30" s="8">
        <v>15.212772014240461</v>
      </c>
      <c r="BD30" s="8">
        <v>38.445138387672017</v>
      </c>
      <c r="BE30" s="8">
        <v>2315.1624119403341</v>
      </c>
      <c r="BF30" s="8">
        <v>40.037059492384387</v>
      </c>
      <c r="BG30" s="8">
        <v>19.614248544774011</v>
      </c>
      <c r="BH30" s="8">
        <v>10.093973733431863</v>
      </c>
      <c r="BI30" s="8">
        <v>9.9449737910192173</v>
      </c>
      <c r="BJ30" s="8">
        <v>141.16937343922839</v>
      </c>
      <c r="BK30" s="8">
        <v>2.0603812177446739</v>
      </c>
      <c r="BL30" s="8">
        <v>393.17648429791552</v>
      </c>
      <c r="BM30" s="8">
        <v>139.31570751504316</v>
      </c>
      <c r="BN30" s="8">
        <v>33.413336486524734</v>
      </c>
      <c r="BO30" s="8">
        <v>156.09206883208623</v>
      </c>
      <c r="BP30" s="8">
        <v>169.65797399734137</v>
      </c>
      <c r="BQ30" s="8">
        <v>26.101547511218019</v>
      </c>
      <c r="BR30" s="8">
        <v>262.04569915982063</v>
      </c>
      <c r="BS30" s="8">
        <v>0</v>
      </c>
      <c r="BT30" s="8">
        <v>72715.125443319528</v>
      </c>
      <c r="BU30" s="8">
        <v>6379.5178163791115</v>
      </c>
      <c r="BV30" s="8">
        <v>20.93134617736758</v>
      </c>
      <c r="BW30" s="8">
        <v>0</v>
      </c>
      <c r="BX30" s="8">
        <v>3801.7963606619746</v>
      </c>
      <c r="BY30" s="8">
        <v>838.13624005501333</v>
      </c>
      <c r="BZ30" s="8">
        <v>132.49279340700829</v>
      </c>
      <c r="CA30" s="8">
        <v>11172.874556680477</v>
      </c>
      <c r="CB30" s="8">
        <v>83888</v>
      </c>
      <c r="CC30" s="6"/>
      <c r="CD30" s="8"/>
      <c r="CE30" s="8"/>
      <c r="CF30" s="8"/>
    </row>
    <row r="31" spans="1:84" ht="15.5" x14ac:dyDescent="0.35">
      <c r="A31" s="11" t="s">
        <v>70</v>
      </c>
      <c r="B31" s="24" t="s">
        <v>172</v>
      </c>
      <c r="C31">
        <f t="shared" si="2"/>
        <v>27</v>
      </c>
      <c r="D31" s="8">
        <v>262.77669903519262</v>
      </c>
      <c r="E31" s="8">
        <v>389.14512575281645</v>
      </c>
      <c r="F31" s="8">
        <v>24.861752300559246</v>
      </c>
      <c r="G31" s="8">
        <v>113.51698057973394</v>
      </c>
      <c r="H31" s="8">
        <v>3616.2815579690587</v>
      </c>
      <c r="I31" s="8">
        <v>64.494765785411929</v>
      </c>
      <c r="J31" s="8">
        <v>85.483710554596854</v>
      </c>
      <c r="K31" s="8">
        <v>355.10070069626158</v>
      </c>
      <c r="L31" s="8">
        <v>4.7280085382425447</v>
      </c>
      <c r="M31" s="8">
        <v>200.5760775507176</v>
      </c>
      <c r="N31" s="8">
        <v>156.4338636805677</v>
      </c>
      <c r="O31" s="8">
        <v>1.240980768200912</v>
      </c>
      <c r="P31" s="8">
        <v>30.136823413296355</v>
      </c>
      <c r="Q31" s="8">
        <v>8.0622740438977498</v>
      </c>
      <c r="R31" s="8">
        <v>13.431983201142151</v>
      </c>
      <c r="S31" s="8">
        <v>33.806226133689627</v>
      </c>
      <c r="T31" s="8">
        <v>236.38108173833814</v>
      </c>
      <c r="U31" s="8">
        <v>6.9742808921917909</v>
      </c>
      <c r="V31" s="8">
        <v>69.450170284710524</v>
      </c>
      <c r="W31" s="8">
        <v>7.4335377450865021</v>
      </c>
      <c r="X31" s="8">
        <v>143.93053796027959</v>
      </c>
      <c r="Y31" s="8">
        <v>90.57759589514113</v>
      </c>
      <c r="Z31" s="8">
        <v>67.685271227806865</v>
      </c>
      <c r="AA31" s="8">
        <v>24.284215200855638</v>
      </c>
      <c r="AB31" s="8">
        <v>1085.0772524454555</v>
      </c>
      <c r="AC31" s="8">
        <v>918.01597071476294</v>
      </c>
      <c r="AD31" s="8">
        <v>14070.079008430774</v>
      </c>
      <c r="AE31" s="8">
        <v>865.59085776387315</v>
      </c>
      <c r="AF31" s="8">
        <v>19426.163010918761</v>
      </c>
      <c r="AG31" s="8">
        <v>103.61818237772837</v>
      </c>
      <c r="AH31" s="8">
        <v>3103.4316021518225</v>
      </c>
      <c r="AI31" s="8">
        <v>8993.6716745440754</v>
      </c>
      <c r="AJ31" s="8">
        <v>6495.5509051595791</v>
      </c>
      <c r="AK31" s="8">
        <v>8849.4874758184233</v>
      </c>
      <c r="AL31" s="8">
        <v>896.68622098972435</v>
      </c>
      <c r="AM31" s="8">
        <v>1379.4845214752563</v>
      </c>
      <c r="AN31" s="8">
        <v>1483.4749406158028</v>
      </c>
      <c r="AO31" s="8">
        <v>419.42767581113714</v>
      </c>
      <c r="AP31" s="8">
        <v>146.56740891793797</v>
      </c>
      <c r="AQ31" s="8">
        <v>14400.860085770628</v>
      </c>
      <c r="AR31" s="8">
        <v>81.855244178692885</v>
      </c>
      <c r="AS31" s="8">
        <v>1901.4174764355494</v>
      </c>
      <c r="AT31" s="8">
        <v>60.410600831116454</v>
      </c>
      <c r="AU31" s="8">
        <v>1.4901283651489452</v>
      </c>
      <c r="AV31" s="8">
        <v>1.6712751648981532</v>
      </c>
      <c r="AW31" s="8">
        <v>42.736668900921423</v>
      </c>
      <c r="AX31" s="8">
        <v>20.59488908871846</v>
      </c>
      <c r="AY31" s="8">
        <v>158.90886552970738</v>
      </c>
      <c r="AZ31" s="8">
        <v>2.3018929354621718</v>
      </c>
      <c r="BA31" s="8">
        <v>6.1660265077295806</v>
      </c>
      <c r="BB31" s="8">
        <v>27.881213617596995</v>
      </c>
      <c r="BC31" s="8">
        <v>50.211721860525614</v>
      </c>
      <c r="BD31" s="8">
        <v>63.325796412293748</v>
      </c>
      <c r="BE31" s="8">
        <v>69.945361641218085</v>
      </c>
      <c r="BF31" s="8">
        <v>63.394797483918119</v>
      </c>
      <c r="BG31" s="8">
        <v>38.642840177035424</v>
      </c>
      <c r="BH31" s="8">
        <v>13.404704827884251</v>
      </c>
      <c r="BI31" s="8">
        <v>268.22238235044699</v>
      </c>
      <c r="BJ31" s="8">
        <v>60.127343086744659</v>
      </c>
      <c r="BK31" s="8">
        <v>6.5359951347742431</v>
      </c>
      <c r="BL31" s="8">
        <v>225.94673845618723</v>
      </c>
      <c r="BM31" s="8">
        <v>45.68999693335919</v>
      </c>
      <c r="BN31" s="8">
        <v>57.425109938216757</v>
      </c>
      <c r="BO31" s="8">
        <v>23.138310902982205</v>
      </c>
      <c r="BP31" s="8">
        <v>36.675062066781926</v>
      </c>
      <c r="BQ31" s="8">
        <v>44.72498637074905</v>
      </c>
      <c r="BR31" s="8">
        <v>49.113229264357081</v>
      </c>
      <c r="BS31" s="8">
        <v>0</v>
      </c>
      <c r="BT31" s="8">
        <v>92065.939673316519</v>
      </c>
      <c r="BU31" s="8">
        <v>46158.066289483351</v>
      </c>
      <c r="BV31" s="8">
        <v>0.14070934149824033</v>
      </c>
      <c r="BW31" s="8">
        <v>0</v>
      </c>
      <c r="BX31" s="8">
        <v>1916.0339776157098</v>
      </c>
      <c r="BY31" s="8">
        <v>796.3263504396059</v>
      </c>
      <c r="BZ31" s="8">
        <v>9128.4929998032985</v>
      </c>
      <c r="CA31" s="8">
        <v>57999.060326683466</v>
      </c>
      <c r="CB31" s="8">
        <v>150065</v>
      </c>
      <c r="CC31" s="6"/>
      <c r="CD31" s="8"/>
      <c r="CE31" s="8"/>
      <c r="CF31" s="8"/>
    </row>
    <row r="32" spans="1:84" ht="15.5" x14ac:dyDescent="0.35">
      <c r="A32" s="12" t="s">
        <v>71</v>
      </c>
      <c r="B32" s="25" t="s">
        <v>174</v>
      </c>
      <c r="C32">
        <f t="shared" si="2"/>
        <v>28</v>
      </c>
      <c r="D32" s="8">
        <v>327.99913936951685</v>
      </c>
      <c r="E32" s="8">
        <v>72.250793339154754</v>
      </c>
      <c r="F32" s="8">
        <v>4.8815266886520572</v>
      </c>
      <c r="G32" s="8">
        <v>10.375022654257741</v>
      </c>
      <c r="H32" s="8">
        <v>180.42286532040106</v>
      </c>
      <c r="I32" s="8">
        <v>29.021051387626216</v>
      </c>
      <c r="J32" s="8">
        <v>102.39930347839699</v>
      </c>
      <c r="K32" s="8">
        <v>354.40531758813842</v>
      </c>
      <c r="L32" s="8">
        <v>7.2109333411643322</v>
      </c>
      <c r="M32" s="8">
        <v>602.09009562997505</v>
      </c>
      <c r="N32" s="8">
        <v>32.250182638780174</v>
      </c>
      <c r="O32" s="8">
        <v>1.2492381102151469</v>
      </c>
      <c r="P32" s="8">
        <v>17.70603582113289</v>
      </c>
      <c r="Q32" s="8">
        <v>11.292353213878407</v>
      </c>
      <c r="R32" s="8">
        <v>15.895323620398065</v>
      </c>
      <c r="S32" s="8">
        <v>6.2209216869110353</v>
      </c>
      <c r="T32" s="8">
        <v>418.18347196838261</v>
      </c>
      <c r="U32" s="8">
        <v>226.12039413862624</v>
      </c>
      <c r="V32" s="8">
        <v>12.681810861399804</v>
      </c>
      <c r="W32" s="8">
        <v>4.811987297612804</v>
      </c>
      <c r="X32" s="8">
        <v>1343.6894181458113</v>
      </c>
      <c r="Y32" s="8">
        <v>360.21696983089203</v>
      </c>
      <c r="Z32" s="8">
        <v>79.745506097351807</v>
      </c>
      <c r="AA32" s="8">
        <v>29.644662270766716</v>
      </c>
      <c r="AB32" s="8">
        <v>126.34320164253124</v>
      </c>
      <c r="AC32" s="8">
        <v>182.4518889348069</v>
      </c>
      <c r="AD32" s="8">
        <v>2111.1086761813153</v>
      </c>
      <c r="AE32" s="8">
        <v>11749.075941649542</v>
      </c>
      <c r="AF32" s="8">
        <v>2337.2706167082188</v>
      </c>
      <c r="AG32" s="8">
        <v>167.97259126191278</v>
      </c>
      <c r="AH32" s="8">
        <v>6409.1056619833007</v>
      </c>
      <c r="AI32" s="8">
        <v>1968.9882410055131</v>
      </c>
      <c r="AJ32" s="8">
        <v>757.11977571901821</v>
      </c>
      <c r="AK32" s="8">
        <v>4903.9311809697838</v>
      </c>
      <c r="AL32" s="8">
        <v>964.62693919226501</v>
      </c>
      <c r="AM32" s="8">
        <v>2079.0499101656496</v>
      </c>
      <c r="AN32" s="8">
        <v>1657.2837289598785</v>
      </c>
      <c r="AO32" s="8">
        <v>94.058691709372539</v>
      </c>
      <c r="AP32" s="8">
        <v>151.00308742832073</v>
      </c>
      <c r="AQ32" s="8">
        <v>2671.7048955712262</v>
      </c>
      <c r="AR32" s="8">
        <v>671.10615408290926</v>
      </c>
      <c r="AS32" s="8">
        <v>636.63495355839791</v>
      </c>
      <c r="AT32" s="8">
        <v>91.163800064112621</v>
      </c>
      <c r="AU32" s="8">
        <v>1.8181176655835649</v>
      </c>
      <c r="AV32" s="8">
        <v>1.8591240707799932</v>
      </c>
      <c r="AW32" s="8">
        <v>42.485350773376695</v>
      </c>
      <c r="AX32" s="8">
        <v>18.822651645793449</v>
      </c>
      <c r="AY32" s="8">
        <v>102.3221976226757</v>
      </c>
      <c r="AZ32" s="8">
        <v>3.0964801187070203</v>
      </c>
      <c r="BA32" s="8">
        <v>7.3669021797947707</v>
      </c>
      <c r="BB32" s="8">
        <v>35.696866994032995</v>
      </c>
      <c r="BC32" s="8">
        <v>27.292073314984496</v>
      </c>
      <c r="BD32" s="8">
        <v>75.757469823542152</v>
      </c>
      <c r="BE32" s="8">
        <v>78.546779461660918</v>
      </c>
      <c r="BF32" s="8">
        <v>77.794108539490011</v>
      </c>
      <c r="BG32" s="8">
        <v>15.78252729723258</v>
      </c>
      <c r="BH32" s="8">
        <v>17.58206220225734</v>
      </c>
      <c r="BI32" s="8">
        <v>18.87031444085823</v>
      </c>
      <c r="BJ32" s="8">
        <v>61.924189360413308</v>
      </c>
      <c r="BK32" s="8">
        <v>4.3873217302660628</v>
      </c>
      <c r="BL32" s="8">
        <v>65.879991595806203</v>
      </c>
      <c r="BM32" s="8">
        <v>18.172085755086577</v>
      </c>
      <c r="BN32" s="8">
        <v>68.052447972832439</v>
      </c>
      <c r="BO32" s="8">
        <v>29.028014235217004</v>
      </c>
      <c r="BP32" s="8">
        <v>117.57291313518621</v>
      </c>
      <c r="BQ32" s="8">
        <v>53.27097737082137</v>
      </c>
      <c r="BR32" s="8">
        <v>82.363751683571621</v>
      </c>
      <c r="BS32" s="8">
        <v>0</v>
      </c>
      <c r="BT32" s="8">
        <v>45006.508980277489</v>
      </c>
      <c r="BU32" s="8">
        <v>24409.736203094599</v>
      </c>
      <c r="BV32" s="8">
        <v>0.72163790854097531</v>
      </c>
      <c r="BW32" s="8">
        <v>0</v>
      </c>
      <c r="BX32" s="8">
        <v>2076.5017925826296</v>
      </c>
      <c r="BY32" s="8">
        <v>474.42621675924852</v>
      </c>
      <c r="BZ32" s="8">
        <v>1180.1051693774962</v>
      </c>
      <c r="CA32" s="8">
        <v>28141.491019722518</v>
      </c>
      <c r="CB32" s="8">
        <v>73148</v>
      </c>
      <c r="CC32" s="6"/>
      <c r="CD32" s="8"/>
      <c r="CE32" s="8"/>
      <c r="CF32" s="8"/>
    </row>
    <row r="33" spans="1:84" ht="15.5" x14ac:dyDescent="0.35">
      <c r="A33" s="11" t="s">
        <v>72</v>
      </c>
      <c r="B33" s="24" t="s">
        <v>176</v>
      </c>
      <c r="C33">
        <f t="shared" si="2"/>
        <v>29</v>
      </c>
      <c r="D33" s="8">
        <v>499.03628505816027</v>
      </c>
      <c r="E33" s="8">
        <v>637.12694209636538</v>
      </c>
      <c r="F33" s="8">
        <v>57.088750630362547</v>
      </c>
      <c r="G33" s="8">
        <v>52.952040829518701</v>
      </c>
      <c r="H33" s="8">
        <v>1814.65362150078</v>
      </c>
      <c r="I33" s="8">
        <v>970.82498575714646</v>
      </c>
      <c r="J33" s="8">
        <v>218.88176946239969</v>
      </c>
      <c r="K33" s="8">
        <v>2499.7225235242272</v>
      </c>
      <c r="L33" s="8">
        <v>62.759985629763996</v>
      </c>
      <c r="M33" s="8">
        <v>2501.0728529115754</v>
      </c>
      <c r="N33" s="8">
        <v>3555.6146147296499</v>
      </c>
      <c r="O33" s="8">
        <v>16.308338771801814</v>
      </c>
      <c r="P33" s="8">
        <v>79.145719613544074</v>
      </c>
      <c r="Q33" s="8">
        <v>77.703656720069745</v>
      </c>
      <c r="R33" s="8">
        <v>60.61006453545567</v>
      </c>
      <c r="S33" s="8">
        <v>496.23164713676175</v>
      </c>
      <c r="T33" s="8">
        <v>162.77405936276284</v>
      </c>
      <c r="U33" s="8">
        <v>29.804839803174659</v>
      </c>
      <c r="V33" s="8">
        <v>338.88669481555996</v>
      </c>
      <c r="W33" s="8">
        <v>64.505842004003526</v>
      </c>
      <c r="X33" s="8">
        <v>525.29841647559942</v>
      </c>
      <c r="Y33" s="8">
        <v>703.88339606480918</v>
      </c>
      <c r="Z33" s="8">
        <v>951.83371164546509</v>
      </c>
      <c r="AA33" s="8">
        <v>152.41254261641524</v>
      </c>
      <c r="AB33" s="8">
        <v>348.73827152673346</v>
      </c>
      <c r="AC33" s="8">
        <v>220.63956139275365</v>
      </c>
      <c r="AD33" s="8">
        <v>2342.147375109671</v>
      </c>
      <c r="AE33" s="8">
        <v>326.66536443219638</v>
      </c>
      <c r="AF33" s="8">
        <v>7361.8054361950653</v>
      </c>
      <c r="AG33" s="8">
        <v>902.08353170757243</v>
      </c>
      <c r="AH33" s="8">
        <v>2162.8145510773625</v>
      </c>
      <c r="AI33" s="8">
        <v>4771.1427326244075</v>
      </c>
      <c r="AJ33" s="8">
        <v>3775.9248649096498</v>
      </c>
      <c r="AK33" s="8">
        <v>2345.5036776844654</v>
      </c>
      <c r="AL33" s="8">
        <v>1733.9023951047056</v>
      </c>
      <c r="AM33" s="8">
        <v>1303.9481297996811</v>
      </c>
      <c r="AN33" s="8">
        <v>3247.3970161486418</v>
      </c>
      <c r="AO33" s="8">
        <v>2735.9984966131697</v>
      </c>
      <c r="AP33" s="8">
        <v>490.86422926244222</v>
      </c>
      <c r="AQ33" s="8">
        <v>19392.368145481796</v>
      </c>
      <c r="AR33" s="8">
        <v>394.15467546532062</v>
      </c>
      <c r="AS33" s="8">
        <v>1607.2339617556786</v>
      </c>
      <c r="AT33" s="8">
        <v>165.62452290183413</v>
      </c>
      <c r="AU33" s="8">
        <v>11.291258408807295</v>
      </c>
      <c r="AV33" s="8">
        <v>4.9721684573357177</v>
      </c>
      <c r="AW33" s="8">
        <v>39.906178765522824</v>
      </c>
      <c r="AX33" s="8">
        <v>145.16607066670929</v>
      </c>
      <c r="AY33" s="8">
        <v>2131.8181059361855</v>
      </c>
      <c r="AZ33" s="8">
        <v>3.6640066010182211</v>
      </c>
      <c r="BA33" s="8">
        <v>14.896721986274098</v>
      </c>
      <c r="BB33" s="8">
        <v>37.318672141029751</v>
      </c>
      <c r="BC33" s="8">
        <v>19.60803253683893</v>
      </c>
      <c r="BD33" s="8">
        <v>30.890878482615861</v>
      </c>
      <c r="BE33" s="8">
        <v>417.59228118856748</v>
      </c>
      <c r="BF33" s="8">
        <v>42.951420056570029</v>
      </c>
      <c r="BG33" s="8">
        <v>29.159298362617356</v>
      </c>
      <c r="BH33" s="8">
        <v>9.5612587578216974</v>
      </c>
      <c r="BI33" s="8">
        <v>20.303370527445146</v>
      </c>
      <c r="BJ33" s="8">
        <v>345.61408488446881</v>
      </c>
      <c r="BK33" s="8">
        <v>82.701262208182925</v>
      </c>
      <c r="BL33" s="8">
        <v>962.37641768415915</v>
      </c>
      <c r="BM33" s="8">
        <v>83.657045495491218</v>
      </c>
      <c r="BN33" s="8">
        <v>24.911509408107875</v>
      </c>
      <c r="BO33" s="8">
        <v>117.28027098754667</v>
      </c>
      <c r="BP33" s="8">
        <v>70.172173948215999</v>
      </c>
      <c r="BQ33" s="8">
        <v>22.595159041086895</v>
      </c>
      <c r="BR33" s="8">
        <v>109.12298613180161</v>
      </c>
      <c r="BS33" s="8">
        <v>0</v>
      </c>
      <c r="BT33" s="8">
        <v>76935.620873552936</v>
      </c>
      <c r="BU33" s="8">
        <v>7329.3582152390518</v>
      </c>
      <c r="BV33" s="8">
        <v>1.2784448741840122</v>
      </c>
      <c r="BW33" s="8">
        <v>0</v>
      </c>
      <c r="BX33" s="8">
        <v>12109.882380664789</v>
      </c>
      <c r="BY33" s="8">
        <v>7061.8193036540324</v>
      </c>
      <c r="BZ33" s="8">
        <v>-1483.9592179850076</v>
      </c>
      <c r="CA33" s="8">
        <v>25018.379126447049</v>
      </c>
      <c r="CB33" s="8">
        <v>101954</v>
      </c>
      <c r="CC33" s="6"/>
      <c r="CD33" s="8"/>
      <c r="CE33" s="8"/>
      <c r="CF33" s="8"/>
    </row>
    <row r="34" spans="1:84" ht="15.5" x14ac:dyDescent="0.35">
      <c r="A34" s="12" t="s">
        <v>73</v>
      </c>
      <c r="B34" s="25" t="s">
        <v>178</v>
      </c>
      <c r="C34">
        <f t="shared" si="2"/>
        <v>30</v>
      </c>
      <c r="D34" s="8">
        <v>12.41913385111482</v>
      </c>
      <c r="E34" s="8">
        <v>8.6898044381554982</v>
      </c>
      <c r="F34" s="8">
        <v>1.1934857667699448</v>
      </c>
      <c r="G34" s="8">
        <v>5.3596247329179585</v>
      </c>
      <c r="H34" s="8">
        <v>366.70280766654298</v>
      </c>
      <c r="I34" s="8">
        <v>98.368227072311797</v>
      </c>
      <c r="J34" s="8">
        <v>16.221482210324147</v>
      </c>
      <c r="K34" s="8">
        <v>38.201054868220083</v>
      </c>
      <c r="L34" s="8">
        <v>1.8804611435025722</v>
      </c>
      <c r="M34" s="8">
        <v>35.313877374448246</v>
      </c>
      <c r="N34" s="8">
        <v>13.801931887600695</v>
      </c>
      <c r="O34" s="8">
        <v>1.5691739301503851</v>
      </c>
      <c r="P34" s="8">
        <v>9.1187669154413076</v>
      </c>
      <c r="Q34" s="8">
        <v>13.362504628393605</v>
      </c>
      <c r="R34" s="8">
        <v>9.6102571319397683</v>
      </c>
      <c r="S34" s="8">
        <v>7.0166850551589812</v>
      </c>
      <c r="T34" s="8">
        <v>14.734427884318961</v>
      </c>
      <c r="U34" s="8">
        <v>217.35962171619559</v>
      </c>
      <c r="V34" s="8">
        <v>10.377476551651556</v>
      </c>
      <c r="W34" s="8">
        <v>2.2880449947906039</v>
      </c>
      <c r="X34" s="8">
        <v>13.940670389687742</v>
      </c>
      <c r="Y34" s="8">
        <v>9.3898104748132951</v>
      </c>
      <c r="Z34" s="8">
        <v>8.671849793209514</v>
      </c>
      <c r="AA34" s="8">
        <v>10.054823041131922</v>
      </c>
      <c r="AB34" s="8">
        <v>30.206007482817622</v>
      </c>
      <c r="AC34" s="8">
        <v>13.468237256810085</v>
      </c>
      <c r="AD34" s="8">
        <v>21.050127137185946</v>
      </c>
      <c r="AE34" s="8">
        <v>13.073065052289225</v>
      </c>
      <c r="AF34" s="8">
        <v>21.162403636581946</v>
      </c>
      <c r="AG34" s="8">
        <v>17405.685058288029</v>
      </c>
      <c r="AH34" s="8">
        <v>547.87496786339727</v>
      </c>
      <c r="AI34" s="8">
        <v>756.8815060412353</v>
      </c>
      <c r="AJ34" s="8">
        <v>323.88078119473494</v>
      </c>
      <c r="AK34" s="8">
        <v>225.81662299205985</v>
      </c>
      <c r="AL34" s="8">
        <v>97.633183718973669</v>
      </c>
      <c r="AM34" s="8">
        <v>79.034593730619804</v>
      </c>
      <c r="AN34" s="8">
        <v>854.92363846396904</v>
      </c>
      <c r="AO34" s="8">
        <v>342.64583318536262</v>
      </c>
      <c r="AP34" s="8">
        <v>20.914070381244734</v>
      </c>
      <c r="AQ34" s="8">
        <v>562.15288096798554</v>
      </c>
      <c r="AR34" s="8">
        <v>43.24568794131055</v>
      </c>
      <c r="AS34" s="8">
        <v>351.46919372308258</v>
      </c>
      <c r="AT34" s="8">
        <v>65.044062061191909</v>
      </c>
      <c r="AU34" s="8">
        <v>7.1038037479306553</v>
      </c>
      <c r="AV34" s="8">
        <v>7.0741323737905315</v>
      </c>
      <c r="AW34" s="8">
        <v>219.06182080894106</v>
      </c>
      <c r="AX34" s="8">
        <v>4.2994957026478176</v>
      </c>
      <c r="AY34" s="8">
        <v>20.580154452943145</v>
      </c>
      <c r="AZ34" s="8">
        <v>3.3640291246567764</v>
      </c>
      <c r="BA34" s="8">
        <v>288.68259850852422</v>
      </c>
      <c r="BB34" s="8">
        <v>289.90217680204159</v>
      </c>
      <c r="BC34" s="8">
        <v>2116.462920978372</v>
      </c>
      <c r="BD34" s="8">
        <v>378.52008471971027</v>
      </c>
      <c r="BE34" s="8">
        <v>18.640704685511171</v>
      </c>
      <c r="BF34" s="8">
        <v>386.9617654238142</v>
      </c>
      <c r="BG34" s="8">
        <v>723.15010419461714</v>
      </c>
      <c r="BH34" s="8">
        <v>136.46086497738008</v>
      </c>
      <c r="BI34" s="8">
        <v>50.407471974558263</v>
      </c>
      <c r="BJ34" s="8">
        <v>1365.2977852326819</v>
      </c>
      <c r="BK34" s="8">
        <v>145.45213225507445</v>
      </c>
      <c r="BL34" s="8">
        <v>318.43830111749656</v>
      </c>
      <c r="BM34" s="8">
        <v>583.98243536788709</v>
      </c>
      <c r="BN34" s="8">
        <v>135.66739203596876</v>
      </c>
      <c r="BO34" s="8">
        <v>234.52423390825365</v>
      </c>
      <c r="BP34" s="8">
        <v>296.78207143786688</v>
      </c>
      <c r="BQ34" s="8">
        <v>68.816515037762798</v>
      </c>
      <c r="BR34" s="8">
        <v>876.65294613585058</v>
      </c>
      <c r="BS34" s="8">
        <v>0</v>
      </c>
      <c r="BT34" s="8">
        <v>31378.09386564196</v>
      </c>
      <c r="BU34" s="8">
        <v>4359.5439623499396</v>
      </c>
      <c r="BV34" s="8">
        <v>0.84224591553946704</v>
      </c>
      <c r="BW34" s="8">
        <v>0</v>
      </c>
      <c r="BX34" s="8">
        <v>38106.281061939466</v>
      </c>
      <c r="BY34" s="8">
        <v>27834.343811004135</v>
      </c>
      <c r="BZ34" s="8">
        <v>1864.8950531489645</v>
      </c>
      <c r="CA34" s="8">
        <v>72165.906134358025</v>
      </c>
      <c r="CB34" s="8">
        <v>103544</v>
      </c>
      <c r="CC34" s="6"/>
      <c r="CD34" s="8"/>
      <c r="CE34" s="8"/>
      <c r="CF34" s="8"/>
    </row>
    <row r="35" spans="1:84" ht="15.5" x14ac:dyDescent="0.35">
      <c r="A35" s="12" t="s">
        <v>74</v>
      </c>
      <c r="B35" s="24" t="s">
        <v>180</v>
      </c>
      <c r="C35">
        <f t="shared" si="2"/>
        <v>31</v>
      </c>
      <c r="D35" s="8">
        <v>61.471443243501078</v>
      </c>
      <c r="E35" s="8">
        <v>100.95107799094716</v>
      </c>
      <c r="F35" s="8">
        <v>8.5343875154958013</v>
      </c>
      <c r="G35" s="8">
        <v>33.536284585474995</v>
      </c>
      <c r="H35" s="8">
        <v>351.44181560183273</v>
      </c>
      <c r="I35" s="8">
        <v>105.93191251045694</v>
      </c>
      <c r="J35" s="8">
        <v>28.623827608595128</v>
      </c>
      <c r="K35" s="8">
        <v>106.00237764691177</v>
      </c>
      <c r="L35" s="8">
        <v>20.203186585934212</v>
      </c>
      <c r="M35" s="8">
        <v>138.2300950293484</v>
      </c>
      <c r="N35" s="8">
        <v>54.237113790395867</v>
      </c>
      <c r="O35" s="8">
        <v>3.129754352387931</v>
      </c>
      <c r="P35" s="8">
        <v>41.057799766407989</v>
      </c>
      <c r="Q35" s="8">
        <v>12.686512780233327</v>
      </c>
      <c r="R35" s="8">
        <v>14.122034765542891</v>
      </c>
      <c r="S35" s="8">
        <v>37.245084636077621</v>
      </c>
      <c r="T35" s="8">
        <v>94.046313324015387</v>
      </c>
      <c r="U35" s="8">
        <v>25.08996876735316</v>
      </c>
      <c r="V35" s="8">
        <v>25.355638521556255</v>
      </c>
      <c r="W35" s="8">
        <v>17.644357479425018</v>
      </c>
      <c r="X35" s="8">
        <v>128.51748435214392</v>
      </c>
      <c r="Y35" s="8">
        <v>37.106257302108553</v>
      </c>
      <c r="Z35" s="8">
        <v>27.5217894771557</v>
      </c>
      <c r="AA35" s="8">
        <v>24.02943632486426</v>
      </c>
      <c r="AB35" s="8">
        <v>122.22623729905999</v>
      </c>
      <c r="AC35" s="8">
        <v>144.97496097086244</v>
      </c>
      <c r="AD35" s="8">
        <v>174.91861915204743</v>
      </c>
      <c r="AE35" s="8">
        <v>232.20438960709964</v>
      </c>
      <c r="AF35" s="8">
        <v>169.67039921743037</v>
      </c>
      <c r="AG35" s="8">
        <v>1981.3495340623222</v>
      </c>
      <c r="AH35" s="8">
        <v>7205.7318152087955</v>
      </c>
      <c r="AI35" s="8">
        <v>2445.0631880348751</v>
      </c>
      <c r="AJ35" s="8">
        <v>1174.9433162308715</v>
      </c>
      <c r="AK35" s="8">
        <v>1006.4146357237132</v>
      </c>
      <c r="AL35" s="8">
        <v>328.24985372250393</v>
      </c>
      <c r="AM35" s="8">
        <v>282.22592215391347</v>
      </c>
      <c r="AN35" s="8">
        <v>2468.8556613926439</v>
      </c>
      <c r="AO35" s="8">
        <v>6191.4010360434349</v>
      </c>
      <c r="AP35" s="8">
        <v>198.71648585830343</v>
      </c>
      <c r="AQ35" s="8">
        <v>7560.7586165968551</v>
      </c>
      <c r="AR35" s="8">
        <v>469.43587383663635</v>
      </c>
      <c r="AS35" s="8">
        <v>1152.1672157978985</v>
      </c>
      <c r="AT35" s="8">
        <v>1150.8759877227346</v>
      </c>
      <c r="AU35" s="8">
        <v>34.987697777733139</v>
      </c>
      <c r="AV35" s="8">
        <v>8.9950211060914196</v>
      </c>
      <c r="AW35" s="8">
        <v>126.21429420559326</v>
      </c>
      <c r="AX35" s="8">
        <v>36.283964030955254</v>
      </c>
      <c r="AY35" s="8">
        <v>80.774348152311063</v>
      </c>
      <c r="AZ35" s="8">
        <v>10.321334342561425</v>
      </c>
      <c r="BA35" s="8">
        <v>54.167703651802007</v>
      </c>
      <c r="BB35" s="8">
        <v>627.47281614183066</v>
      </c>
      <c r="BC35" s="8">
        <v>55.847398921189345</v>
      </c>
      <c r="BD35" s="8">
        <v>84.703040576694903</v>
      </c>
      <c r="BE35" s="8">
        <v>433.53832974957123</v>
      </c>
      <c r="BF35" s="8">
        <v>614.46180476274515</v>
      </c>
      <c r="BG35" s="8">
        <v>70.26274758218392</v>
      </c>
      <c r="BH35" s="8">
        <v>48.605598817746788</v>
      </c>
      <c r="BI35" s="8">
        <v>45.073338130588226</v>
      </c>
      <c r="BJ35" s="8">
        <v>663.1442929307749</v>
      </c>
      <c r="BK35" s="8">
        <v>6.2717719730715054</v>
      </c>
      <c r="BL35" s="8">
        <v>131.14882308753968</v>
      </c>
      <c r="BM35" s="8">
        <v>61.569511471858739</v>
      </c>
      <c r="BN35" s="8">
        <v>29.235817578383607</v>
      </c>
      <c r="BO35" s="8">
        <v>32.201740803528956</v>
      </c>
      <c r="BP35" s="8">
        <v>36.54580614246462</v>
      </c>
      <c r="BQ35" s="8">
        <v>79.163102428279046</v>
      </c>
      <c r="BR35" s="8">
        <v>789.54653894027035</v>
      </c>
      <c r="BS35" s="8">
        <v>0</v>
      </c>
      <c r="BT35" s="8">
        <v>40117.436545895944</v>
      </c>
      <c r="BU35" s="8">
        <v>8160.608236693969</v>
      </c>
      <c r="BV35" s="8">
        <v>1.0854720629864254</v>
      </c>
      <c r="BW35" s="8">
        <v>0</v>
      </c>
      <c r="BX35" s="8">
        <v>18247.815276959202</v>
      </c>
      <c r="BY35" s="8">
        <v>14696.133219116911</v>
      </c>
      <c r="BZ35" s="8">
        <v>-1278.0787507290102</v>
      </c>
      <c r="CA35" s="8">
        <v>39827.563454104071</v>
      </c>
      <c r="CB35" s="8">
        <v>79945</v>
      </c>
      <c r="CC35" s="6"/>
      <c r="CD35" s="8"/>
      <c r="CE35" s="8"/>
      <c r="CF35" s="8"/>
    </row>
    <row r="36" spans="1:84" ht="15.5" x14ac:dyDescent="0.35">
      <c r="A36" s="11" t="s">
        <v>75</v>
      </c>
      <c r="B36" s="24" t="s">
        <v>182</v>
      </c>
      <c r="C36">
        <f t="shared" si="2"/>
        <v>32</v>
      </c>
      <c r="D36" s="8">
        <v>59.522305703604161</v>
      </c>
      <c r="E36" s="8">
        <v>52.217786105283786</v>
      </c>
      <c r="F36" s="8">
        <v>7.7379426650669529</v>
      </c>
      <c r="G36" s="8">
        <v>121.83013377809031</v>
      </c>
      <c r="H36" s="8">
        <v>2981.3187232978557</v>
      </c>
      <c r="I36" s="8">
        <v>3358.5304734180754</v>
      </c>
      <c r="J36" s="8">
        <v>647.24610176656756</v>
      </c>
      <c r="K36" s="8">
        <v>116.75762496973992</v>
      </c>
      <c r="L36" s="8">
        <v>9.5497742493590394</v>
      </c>
      <c r="M36" s="8">
        <v>134.22487336696381</v>
      </c>
      <c r="N36" s="8">
        <v>105.79099949405453</v>
      </c>
      <c r="O36" s="8">
        <v>2.9828610761728074</v>
      </c>
      <c r="P36" s="8">
        <v>20.954038704029699</v>
      </c>
      <c r="Q36" s="8">
        <v>16.011766559178337</v>
      </c>
      <c r="R36" s="8">
        <v>17.830644563405453</v>
      </c>
      <c r="S36" s="8">
        <v>83.835356791756155</v>
      </c>
      <c r="T36" s="8">
        <v>66.499360523183512</v>
      </c>
      <c r="U36" s="8">
        <v>27.971484305501402</v>
      </c>
      <c r="V36" s="8">
        <v>128.27445910017997</v>
      </c>
      <c r="W36" s="8">
        <v>14.664866993784415</v>
      </c>
      <c r="X36" s="8">
        <v>55.36517531211274</v>
      </c>
      <c r="Y36" s="8">
        <v>42.928805361617954</v>
      </c>
      <c r="Z36" s="8">
        <v>38.422246256785456</v>
      </c>
      <c r="AA36" s="8">
        <v>23.581684666728087</v>
      </c>
      <c r="AB36" s="8">
        <v>146.51909149650032</v>
      </c>
      <c r="AC36" s="8">
        <v>63.810019097944213</v>
      </c>
      <c r="AD36" s="8">
        <v>227.46372146206937</v>
      </c>
      <c r="AE36" s="8">
        <v>109.64969949824879</v>
      </c>
      <c r="AF36" s="8">
        <v>293.62667313960208</v>
      </c>
      <c r="AG36" s="8">
        <v>187.07604213722868</v>
      </c>
      <c r="AH36" s="8">
        <v>561.55299132407561</v>
      </c>
      <c r="AI36" s="8">
        <v>13998.183884658634</v>
      </c>
      <c r="AJ36" s="8">
        <v>1347.7857506203741</v>
      </c>
      <c r="AK36" s="8">
        <v>250.30729762903587</v>
      </c>
      <c r="AL36" s="8">
        <v>400.60780466107826</v>
      </c>
      <c r="AM36" s="8">
        <v>86.468517165445633</v>
      </c>
      <c r="AN36" s="8">
        <v>8156.5291072816299</v>
      </c>
      <c r="AO36" s="8">
        <v>263.15282824668714</v>
      </c>
      <c r="AP36" s="8">
        <v>87.632478652154219</v>
      </c>
      <c r="AQ36" s="8">
        <v>3082.2212027766009</v>
      </c>
      <c r="AR36" s="8">
        <v>347.09497939874677</v>
      </c>
      <c r="AS36" s="8">
        <v>492.90872146430843</v>
      </c>
      <c r="AT36" s="8">
        <v>188.1825245648343</v>
      </c>
      <c r="AU36" s="8">
        <v>114.13172871254537</v>
      </c>
      <c r="AV36" s="8">
        <v>16.756327513666587</v>
      </c>
      <c r="AW36" s="8">
        <v>183.72105416808753</v>
      </c>
      <c r="AX36" s="8">
        <v>10.69578874696149</v>
      </c>
      <c r="AY36" s="8">
        <v>78.820000487044979</v>
      </c>
      <c r="AZ36" s="8">
        <v>9.4137410961132328</v>
      </c>
      <c r="BA36" s="8">
        <v>7.8433874607724698</v>
      </c>
      <c r="BB36" s="8">
        <v>56.015752524126675</v>
      </c>
      <c r="BC36" s="8">
        <v>39.266320030608462</v>
      </c>
      <c r="BD36" s="8">
        <v>17.499684418168929</v>
      </c>
      <c r="BE36" s="8">
        <v>30.905608576822562</v>
      </c>
      <c r="BF36" s="8">
        <v>36.413597653233111</v>
      </c>
      <c r="BG36" s="8">
        <v>40.176682657037453</v>
      </c>
      <c r="BH36" s="8">
        <v>12.242518732602715</v>
      </c>
      <c r="BI36" s="8">
        <v>21.569957732278453</v>
      </c>
      <c r="BJ36" s="8">
        <v>1179.002942972646</v>
      </c>
      <c r="BK36" s="8">
        <v>5.7246072672859158</v>
      </c>
      <c r="BL36" s="8">
        <v>111.69726973584366</v>
      </c>
      <c r="BM36" s="8">
        <v>25.46022327138445</v>
      </c>
      <c r="BN36" s="8">
        <v>5.0073719346109637</v>
      </c>
      <c r="BO36" s="8">
        <v>117.48267827290401</v>
      </c>
      <c r="BP36" s="8">
        <v>49.93172366439476</v>
      </c>
      <c r="BQ36" s="8">
        <v>13.370874267105616</v>
      </c>
      <c r="BR36" s="8">
        <v>42.23202604482605</v>
      </c>
      <c r="BS36" s="8">
        <v>0</v>
      </c>
      <c r="BT36" s="8">
        <v>40650.204692245366</v>
      </c>
      <c r="BU36" s="8">
        <v>26105.19647079541</v>
      </c>
      <c r="BV36" s="8">
        <v>1.829221439477124</v>
      </c>
      <c r="BW36" s="8">
        <v>0</v>
      </c>
      <c r="BX36" s="8">
        <v>4346.8636411665539</v>
      </c>
      <c r="BY36" s="8">
        <v>59157.235988138818</v>
      </c>
      <c r="BZ36" s="8">
        <v>-948.33001378563677</v>
      </c>
      <c r="CA36" s="8">
        <v>88662.795307754626</v>
      </c>
      <c r="CB36" s="8">
        <v>129313</v>
      </c>
      <c r="CC36" s="6"/>
      <c r="CD36" s="8"/>
      <c r="CE36" s="8"/>
      <c r="CF36" s="8"/>
    </row>
    <row r="37" spans="1:84" ht="15.5" x14ac:dyDescent="0.35">
      <c r="A37" s="11" t="s">
        <v>76</v>
      </c>
      <c r="B37" s="24" t="s">
        <v>184</v>
      </c>
      <c r="C37">
        <f t="shared" si="2"/>
        <v>33</v>
      </c>
      <c r="D37" s="8">
        <v>6.079332643115043</v>
      </c>
      <c r="E37" s="8">
        <v>4.2341402793006715</v>
      </c>
      <c r="F37" s="8">
        <v>0.4506029448339175</v>
      </c>
      <c r="G37" s="8">
        <v>1.7532064596104304</v>
      </c>
      <c r="H37" s="8">
        <v>22.732493646345326</v>
      </c>
      <c r="I37" s="8">
        <v>35.923445268887363</v>
      </c>
      <c r="J37" s="8">
        <v>4.6230340424636411</v>
      </c>
      <c r="K37" s="8">
        <v>6.0310656149448487</v>
      </c>
      <c r="L37" s="8">
        <v>39.384321213512749</v>
      </c>
      <c r="M37" s="8">
        <v>6.3633747516637307</v>
      </c>
      <c r="N37" s="8">
        <v>7.4156679627396365</v>
      </c>
      <c r="O37" s="8">
        <v>0.48536738914043087</v>
      </c>
      <c r="P37" s="8">
        <v>0.89219765449277499</v>
      </c>
      <c r="Q37" s="8">
        <v>0.72350440713943764</v>
      </c>
      <c r="R37" s="8">
        <v>0.89559605557200173</v>
      </c>
      <c r="S37" s="8">
        <v>1.5390856550457639</v>
      </c>
      <c r="T37" s="8">
        <v>2.2391794341857305</v>
      </c>
      <c r="U37" s="8">
        <v>0.13638293945063776</v>
      </c>
      <c r="V37" s="8">
        <v>0.51832210225121444</v>
      </c>
      <c r="W37" s="8">
        <v>0.39143869470054904</v>
      </c>
      <c r="X37" s="8">
        <v>5.1554650902880574</v>
      </c>
      <c r="Y37" s="8">
        <v>24.655903412280427</v>
      </c>
      <c r="Z37" s="8">
        <v>3.0129772937474151</v>
      </c>
      <c r="AA37" s="8">
        <v>7.069444806029022</v>
      </c>
      <c r="AB37" s="8">
        <v>6.0070207471768429</v>
      </c>
      <c r="AC37" s="8">
        <v>9.1046686902310245</v>
      </c>
      <c r="AD37" s="8">
        <v>3.6755743773975325</v>
      </c>
      <c r="AE37" s="8">
        <v>5.358533082528627</v>
      </c>
      <c r="AF37" s="8">
        <v>7.6734366181010811</v>
      </c>
      <c r="AG37" s="8">
        <v>42.135878464359749</v>
      </c>
      <c r="AH37" s="8">
        <v>130.55867196324616</v>
      </c>
      <c r="AI37" s="8">
        <v>139.03215919772794</v>
      </c>
      <c r="AJ37" s="8">
        <v>6401.0291995061689</v>
      </c>
      <c r="AK37" s="8">
        <v>198.18236285520092</v>
      </c>
      <c r="AL37" s="8">
        <v>27.306349159828702</v>
      </c>
      <c r="AM37" s="8">
        <v>6.9550280871769044</v>
      </c>
      <c r="AN37" s="8">
        <v>89.2225579383379</v>
      </c>
      <c r="AO37" s="8">
        <v>126.45430738090192</v>
      </c>
      <c r="AP37" s="8">
        <v>13.526570934621063</v>
      </c>
      <c r="AQ37" s="8">
        <v>188.27528297890052</v>
      </c>
      <c r="AR37" s="8">
        <v>532.17208085661014</v>
      </c>
      <c r="AS37" s="8">
        <v>94.656438779726614</v>
      </c>
      <c r="AT37" s="8">
        <v>864.60320895687528</v>
      </c>
      <c r="AU37" s="8">
        <v>0.83914315631468495</v>
      </c>
      <c r="AV37" s="8">
        <v>8.1858906755299055E-2</v>
      </c>
      <c r="AW37" s="8">
        <v>9.1036561839331984</v>
      </c>
      <c r="AX37" s="8">
        <v>1.6401264875368524</v>
      </c>
      <c r="AY37" s="8">
        <v>8.1053616702053901</v>
      </c>
      <c r="AZ37" s="8">
        <v>0.29355293854621167</v>
      </c>
      <c r="BA37" s="8">
        <v>1.8669431820450948</v>
      </c>
      <c r="BB37" s="8">
        <v>15.046584400255325</v>
      </c>
      <c r="BC37" s="8">
        <v>4.206258609878331</v>
      </c>
      <c r="BD37" s="8">
        <v>5.7782215603048721</v>
      </c>
      <c r="BE37" s="8">
        <v>10.632691936373076</v>
      </c>
      <c r="BF37" s="8">
        <v>14.295464906098957</v>
      </c>
      <c r="BG37" s="8">
        <v>34.022490097215652</v>
      </c>
      <c r="BH37" s="8">
        <v>1.6650914908081718</v>
      </c>
      <c r="BI37" s="8">
        <v>14.797823088569306</v>
      </c>
      <c r="BJ37" s="8">
        <v>21.056968342272189</v>
      </c>
      <c r="BK37" s="8">
        <v>2.1960082565542516</v>
      </c>
      <c r="BL37" s="8">
        <v>54.143997285549702</v>
      </c>
      <c r="BM37" s="8">
        <v>8.0172920945648816</v>
      </c>
      <c r="BN37" s="8">
        <v>3.329808523275283</v>
      </c>
      <c r="BO37" s="8">
        <v>14.693655894802294</v>
      </c>
      <c r="BP37" s="8">
        <v>10.723095359190097</v>
      </c>
      <c r="BQ37" s="8">
        <v>4.0666521345541167</v>
      </c>
      <c r="BR37" s="8">
        <v>10.757810926087124</v>
      </c>
      <c r="BS37" s="8">
        <v>0</v>
      </c>
      <c r="BT37" s="8">
        <v>9319.9954377685463</v>
      </c>
      <c r="BU37" s="8">
        <v>31565.598555046839</v>
      </c>
      <c r="BV37" s="8">
        <v>0</v>
      </c>
      <c r="BW37" s="8">
        <v>0</v>
      </c>
      <c r="BX37" s="8">
        <v>74047.929024189856</v>
      </c>
      <c r="BY37" s="8">
        <v>71777.155606281944</v>
      </c>
      <c r="BZ37" s="8">
        <v>1204.3213767128063</v>
      </c>
      <c r="CA37" s="8">
        <v>178595.00456223145</v>
      </c>
      <c r="CB37" s="8">
        <v>187915</v>
      </c>
      <c r="CC37" s="6"/>
      <c r="CD37" s="8"/>
      <c r="CE37" s="8"/>
      <c r="CF37" s="8"/>
    </row>
    <row r="38" spans="1:84" ht="15.5" x14ac:dyDescent="0.35">
      <c r="A38" s="12" t="s">
        <v>77</v>
      </c>
      <c r="B38" s="24" t="s">
        <v>186</v>
      </c>
      <c r="C38">
        <f t="shared" si="2"/>
        <v>34</v>
      </c>
      <c r="D38" s="8">
        <v>23.030769629207139</v>
      </c>
      <c r="E38" s="8">
        <v>21.334763428005132</v>
      </c>
      <c r="F38" s="8">
        <v>1.7539911411820595</v>
      </c>
      <c r="G38" s="8">
        <v>4.311462037308063</v>
      </c>
      <c r="H38" s="8">
        <v>133.679253588547</v>
      </c>
      <c r="I38" s="8">
        <v>118.35306042132699</v>
      </c>
      <c r="J38" s="8">
        <v>20.49140659491275</v>
      </c>
      <c r="K38" s="8">
        <v>58.822250853413472</v>
      </c>
      <c r="L38" s="8">
        <v>3.6580655988725153</v>
      </c>
      <c r="M38" s="8">
        <v>77.508676051384512</v>
      </c>
      <c r="N38" s="8">
        <v>78.143529112622943</v>
      </c>
      <c r="O38" s="8">
        <v>0.70233329743864203</v>
      </c>
      <c r="P38" s="8">
        <v>8.1067602182429326</v>
      </c>
      <c r="Q38" s="8">
        <v>3.9768991009358774</v>
      </c>
      <c r="R38" s="8">
        <v>6.668483662805059</v>
      </c>
      <c r="S38" s="8">
        <v>12.730870567097723</v>
      </c>
      <c r="T38" s="8">
        <v>9.2106179336474625</v>
      </c>
      <c r="U38" s="8">
        <v>7.2701764040307202</v>
      </c>
      <c r="V38" s="8">
        <v>6.9633115888493107</v>
      </c>
      <c r="W38" s="8">
        <v>2.3484311283628583</v>
      </c>
      <c r="X38" s="8">
        <v>19.637024267995912</v>
      </c>
      <c r="Y38" s="8">
        <v>17.097766316763995</v>
      </c>
      <c r="Z38" s="8">
        <v>24.773852900550402</v>
      </c>
      <c r="AA38" s="8">
        <v>9.8203901713002963</v>
      </c>
      <c r="AB38" s="8">
        <v>63.163216893549368</v>
      </c>
      <c r="AC38" s="8">
        <v>25.632333748299608</v>
      </c>
      <c r="AD38" s="8">
        <v>59.722249486621919</v>
      </c>
      <c r="AE38" s="8">
        <v>25.27492111584149</v>
      </c>
      <c r="AF38" s="8">
        <v>160.67153291873367</v>
      </c>
      <c r="AG38" s="8">
        <v>149.9813767503733</v>
      </c>
      <c r="AH38" s="8">
        <v>285.45643584844595</v>
      </c>
      <c r="AI38" s="8">
        <v>590.95514679962514</v>
      </c>
      <c r="AJ38" s="8">
        <v>41768.119698194227</v>
      </c>
      <c r="AK38" s="8">
        <v>11118.724938703996</v>
      </c>
      <c r="AL38" s="8">
        <v>88.067706926708368</v>
      </c>
      <c r="AM38" s="8">
        <v>48.30587845343684</v>
      </c>
      <c r="AN38" s="8">
        <v>391.55897054730173</v>
      </c>
      <c r="AO38" s="8">
        <v>257.13368085222879</v>
      </c>
      <c r="AP38" s="8">
        <v>22.002569535878376</v>
      </c>
      <c r="AQ38" s="8">
        <v>786.42206006389608</v>
      </c>
      <c r="AR38" s="8">
        <v>16757.380610383494</v>
      </c>
      <c r="AS38" s="8">
        <v>271.92690385919957</v>
      </c>
      <c r="AT38" s="8">
        <v>11241.326851182626</v>
      </c>
      <c r="AU38" s="8">
        <v>4.2981168519275217</v>
      </c>
      <c r="AV38" s="8">
        <v>3.3999873134494201</v>
      </c>
      <c r="AW38" s="8">
        <v>22.831216725417086</v>
      </c>
      <c r="AX38" s="8">
        <v>9.7792439956619663</v>
      </c>
      <c r="AY38" s="8">
        <v>66.440220698058681</v>
      </c>
      <c r="AZ38" s="8">
        <v>0.96923525877922967</v>
      </c>
      <c r="BA38" s="8">
        <v>4.7494570257072546</v>
      </c>
      <c r="BB38" s="8">
        <v>32.283956553594926</v>
      </c>
      <c r="BC38" s="8">
        <v>11.67592057366012</v>
      </c>
      <c r="BD38" s="8">
        <v>25.117535657950718</v>
      </c>
      <c r="BE38" s="8">
        <v>33.107385669162568</v>
      </c>
      <c r="BF38" s="8">
        <v>42.753067013368991</v>
      </c>
      <c r="BG38" s="8">
        <v>61.705269955620103</v>
      </c>
      <c r="BH38" s="8">
        <v>6.1094552843555618</v>
      </c>
      <c r="BI38" s="8">
        <v>178.64411219368654</v>
      </c>
      <c r="BJ38" s="8">
        <v>86.122547399180888</v>
      </c>
      <c r="BK38" s="8">
        <v>3.4288450741278069</v>
      </c>
      <c r="BL38" s="8">
        <v>944.29532162241355</v>
      </c>
      <c r="BM38" s="8">
        <v>245.02647863339618</v>
      </c>
      <c r="BN38" s="8">
        <v>20.880374624848134</v>
      </c>
      <c r="BO38" s="8">
        <v>122.23661869926505</v>
      </c>
      <c r="BP38" s="8">
        <v>19.063698900379897</v>
      </c>
      <c r="BQ38" s="8">
        <v>18.253064328951176</v>
      </c>
      <c r="BR38" s="8">
        <v>36.180620336735494</v>
      </c>
      <c r="BS38" s="8">
        <v>0</v>
      </c>
      <c r="BT38" s="8">
        <v>86781.572978668977</v>
      </c>
      <c r="BU38" s="8">
        <v>16209.850370734868</v>
      </c>
      <c r="BV38" s="8">
        <v>0</v>
      </c>
      <c r="BW38" s="8">
        <v>0</v>
      </c>
      <c r="BX38" s="8">
        <v>1499.9348819154825</v>
      </c>
      <c r="BY38" s="8">
        <v>3584.2263505479905</v>
      </c>
      <c r="BZ38" s="8">
        <v>-2083.5845818673261</v>
      </c>
      <c r="CA38" s="8">
        <v>19210.427021331016</v>
      </c>
      <c r="CB38" s="8">
        <v>105992</v>
      </c>
      <c r="CC38" s="6"/>
      <c r="CD38" s="8"/>
      <c r="CE38" s="8"/>
      <c r="CF38" s="8"/>
    </row>
    <row r="39" spans="1:84" ht="15.5" x14ac:dyDescent="0.35">
      <c r="A39" s="12" t="s">
        <v>78</v>
      </c>
      <c r="B39" s="24" t="s">
        <v>188</v>
      </c>
      <c r="C39">
        <f t="shared" si="2"/>
        <v>35</v>
      </c>
      <c r="D39" s="8">
        <v>4.9868211495342276</v>
      </c>
      <c r="E39" s="8">
        <v>4.6069195410431814</v>
      </c>
      <c r="F39" s="8">
        <v>0.7808266802862136</v>
      </c>
      <c r="G39" s="8">
        <v>4.0935082752373075</v>
      </c>
      <c r="H39" s="8">
        <v>36.555408577888493</v>
      </c>
      <c r="I39" s="8">
        <v>28.32399755963668</v>
      </c>
      <c r="J39" s="8">
        <v>6.1643923228493032</v>
      </c>
      <c r="K39" s="8">
        <v>23.872375159631758</v>
      </c>
      <c r="L39" s="8">
        <v>2.6165250884617426</v>
      </c>
      <c r="M39" s="8">
        <v>22.287293821710833</v>
      </c>
      <c r="N39" s="8">
        <v>22.019794969324145</v>
      </c>
      <c r="O39" s="8">
        <v>0.95199103873192126</v>
      </c>
      <c r="P39" s="8">
        <v>1.516282348815329</v>
      </c>
      <c r="Q39" s="8">
        <v>2.8505447222599267</v>
      </c>
      <c r="R39" s="8">
        <v>2.5595446686498744</v>
      </c>
      <c r="S39" s="8">
        <v>5.8027436843108351</v>
      </c>
      <c r="T39" s="8">
        <v>16.310046908745267</v>
      </c>
      <c r="U39" s="8">
        <v>5.2951023901776635</v>
      </c>
      <c r="V39" s="8">
        <v>6.3371180214239615</v>
      </c>
      <c r="W39" s="8">
        <v>3.9122942593264716</v>
      </c>
      <c r="X39" s="8">
        <v>12.464991613604035</v>
      </c>
      <c r="Y39" s="8">
        <v>7.1965891240160387</v>
      </c>
      <c r="Z39" s="8">
        <v>8.3193813814304374</v>
      </c>
      <c r="AA39" s="8">
        <v>12.611800613967102</v>
      </c>
      <c r="AB39" s="8">
        <v>13.780684410333066</v>
      </c>
      <c r="AC39" s="8">
        <v>14.683612440289316</v>
      </c>
      <c r="AD39" s="8">
        <v>64.432299023896462</v>
      </c>
      <c r="AE39" s="8">
        <v>14.514972549944408</v>
      </c>
      <c r="AF39" s="8">
        <v>65.749304626829783</v>
      </c>
      <c r="AG39" s="8">
        <v>9.1707604276883057</v>
      </c>
      <c r="AH39" s="8">
        <v>29.363735830059976</v>
      </c>
      <c r="AI39" s="8">
        <v>80.378690411544355</v>
      </c>
      <c r="AJ39" s="8">
        <v>266.06433068087239</v>
      </c>
      <c r="AK39" s="8">
        <v>94.115435593646438</v>
      </c>
      <c r="AL39" s="8">
        <v>480.05988990728764</v>
      </c>
      <c r="AM39" s="8">
        <v>14.790079925148087</v>
      </c>
      <c r="AN39" s="8">
        <v>151.11749226844097</v>
      </c>
      <c r="AO39" s="8">
        <v>30.522645928969929</v>
      </c>
      <c r="AP39" s="8">
        <v>8.5592197567244046</v>
      </c>
      <c r="AQ39" s="8">
        <v>134.34873154654468</v>
      </c>
      <c r="AR39" s="8">
        <v>104.32871859560856</v>
      </c>
      <c r="AS39" s="8">
        <v>47.185007595676353</v>
      </c>
      <c r="AT39" s="8">
        <v>114.28495397220964</v>
      </c>
      <c r="AU39" s="8">
        <v>8.1753187737245003</v>
      </c>
      <c r="AV39" s="8">
        <v>3.5093606022626149</v>
      </c>
      <c r="AW39" s="8">
        <v>15.741988103730652</v>
      </c>
      <c r="AX39" s="8">
        <v>0.98892850525137221</v>
      </c>
      <c r="AY39" s="8">
        <v>13.772883960926457</v>
      </c>
      <c r="AZ39" s="8">
        <v>2.0275665806330663</v>
      </c>
      <c r="BA39" s="8">
        <v>0.96708398221224323</v>
      </c>
      <c r="BB39" s="8">
        <v>5.6539211026200409</v>
      </c>
      <c r="BC39" s="8">
        <v>9.7449629973552288</v>
      </c>
      <c r="BD39" s="8">
        <v>2.8835222526418121</v>
      </c>
      <c r="BE39" s="8">
        <v>3.4121952982129637</v>
      </c>
      <c r="BF39" s="8">
        <v>5.820360972340282</v>
      </c>
      <c r="BG39" s="8">
        <v>29.507409734075139</v>
      </c>
      <c r="BH39" s="8">
        <v>1.2495467255382657</v>
      </c>
      <c r="BI39" s="8">
        <v>7.0318623976306789</v>
      </c>
      <c r="BJ39" s="8">
        <v>10.740795794140352</v>
      </c>
      <c r="BK39" s="8">
        <v>1.4258653238861192</v>
      </c>
      <c r="BL39" s="8">
        <v>27.065816749516394</v>
      </c>
      <c r="BM39" s="8">
        <v>3.2530216082059931</v>
      </c>
      <c r="BN39" s="8">
        <v>1.0348088976083598</v>
      </c>
      <c r="BO39" s="8">
        <v>6.8796707652369058</v>
      </c>
      <c r="BP39" s="8">
        <v>6.9804331327726095</v>
      </c>
      <c r="BQ39" s="8">
        <v>3.1204937569965105</v>
      </c>
      <c r="BR39" s="8">
        <v>9.3914333434683748</v>
      </c>
      <c r="BS39" s="8">
        <v>0</v>
      </c>
      <c r="BT39" s="8">
        <v>2160.2661107737645</v>
      </c>
      <c r="BU39" s="8">
        <v>43140.492653138856</v>
      </c>
      <c r="BV39" s="8">
        <v>0.20503361189743591</v>
      </c>
      <c r="BW39" s="8">
        <v>0</v>
      </c>
      <c r="BX39" s="8">
        <v>762.43633239786652</v>
      </c>
      <c r="BY39" s="8">
        <v>3022.7646692592871</v>
      </c>
      <c r="BZ39" s="8">
        <v>-7273.1647991816653</v>
      </c>
      <c r="CA39" s="8">
        <v>39652.733889226234</v>
      </c>
      <c r="CB39" s="8">
        <v>41813</v>
      </c>
      <c r="CC39" s="6"/>
      <c r="CD39" s="8"/>
      <c r="CE39" s="8"/>
      <c r="CF39" s="8"/>
    </row>
    <row r="40" spans="1:84" ht="15.5" x14ac:dyDescent="0.35">
      <c r="A40" s="11" t="s">
        <v>79</v>
      </c>
      <c r="B40" s="24" t="s">
        <v>190</v>
      </c>
      <c r="C40">
        <f t="shared" si="2"/>
        <v>36</v>
      </c>
      <c r="D40" s="8">
        <v>45.778852375228588</v>
      </c>
      <c r="E40" s="8">
        <v>29.237139095418851</v>
      </c>
      <c r="F40" s="8">
        <v>8.4318750312165971</v>
      </c>
      <c r="G40" s="8">
        <v>11.028698432837297</v>
      </c>
      <c r="H40" s="8">
        <v>80.662318335549685</v>
      </c>
      <c r="I40" s="8">
        <v>51.783159306713998</v>
      </c>
      <c r="J40" s="8">
        <v>8.1542817021228515</v>
      </c>
      <c r="K40" s="8">
        <v>70.003131234942501</v>
      </c>
      <c r="L40" s="8">
        <v>6.0434270010472089</v>
      </c>
      <c r="M40" s="8">
        <v>135.21972091151142</v>
      </c>
      <c r="N40" s="8">
        <v>76.098376485569119</v>
      </c>
      <c r="O40" s="8">
        <v>1.0050208796473792</v>
      </c>
      <c r="P40" s="8">
        <v>56.970984280026329</v>
      </c>
      <c r="Q40" s="8">
        <v>747.44728718586589</v>
      </c>
      <c r="R40" s="8">
        <v>163.12997718289301</v>
      </c>
      <c r="S40" s="8">
        <v>36.447294084704893</v>
      </c>
      <c r="T40" s="8">
        <v>22.144908651874292</v>
      </c>
      <c r="U40" s="8">
        <v>12.187559668491863</v>
      </c>
      <c r="V40" s="8">
        <v>30.75974398836383</v>
      </c>
      <c r="W40" s="8">
        <v>3.197050639524833</v>
      </c>
      <c r="X40" s="8">
        <v>86.054547036293528</v>
      </c>
      <c r="Y40" s="8">
        <v>59.956700696377901</v>
      </c>
      <c r="Z40" s="8">
        <v>36.089694180906463</v>
      </c>
      <c r="AA40" s="8">
        <v>51.911961932012979</v>
      </c>
      <c r="AB40" s="8">
        <v>169.57314731373279</v>
      </c>
      <c r="AC40" s="8">
        <v>102.00341529896427</v>
      </c>
      <c r="AD40" s="8">
        <v>36.221162026867034</v>
      </c>
      <c r="AE40" s="8">
        <v>7.2092247955524504</v>
      </c>
      <c r="AF40" s="8">
        <v>89.488138058118992</v>
      </c>
      <c r="AG40" s="8">
        <v>61.480617859849019</v>
      </c>
      <c r="AH40" s="8">
        <v>56.14953756313426</v>
      </c>
      <c r="AI40" s="8">
        <v>375.53216890994986</v>
      </c>
      <c r="AJ40" s="8">
        <v>252.10228144458605</v>
      </c>
      <c r="AK40" s="8">
        <v>398.46745339681411</v>
      </c>
      <c r="AL40" s="8">
        <v>38.404009035142138</v>
      </c>
      <c r="AM40" s="8">
        <v>1960.1215030606641</v>
      </c>
      <c r="AN40" s="8">
        <v>165.59696521756263</v>
      </c>
      <c r="AO40" s="8">
        <v>85.107336831732596</v>
      </c>
      <c r="AP40" s="8">
        <v>33.800293883805409</v>
      </c>
      <c r="AQ40" s="8">
        <v>874.03340606930522</v>
      </c>
      <c r="AR40" s="8">
        <v>39.292429781106051</v>
      </c>
      <c r="AS40" s="8">
        <v>438.44072032975691</v>
      </c>
      <c r="AT40" s="8">
        <v>72.539462381255248</v>
      </c>
      <c r="AU40" s="8">
        <v>53.474862719303701</v>
      </c>
      <c r="AV40" s="8">
        <v>1.8863702697319304</v>
      </c>
      <c r="AW40" s="8">
        <v>118.97131694393251</v>
      </c>
      <c r="AX40" s="8">
        <v>11.606527067052646</v>
      </c>
      <c r="AY40" s="8">
        <v>53.660556538484329</v>
      </c>
      <c r="AZ40" s="8">
        <v>4.2463808734576336</v>
      </c>
      <c r="BA40" s="8">
        <v>30.042669637923201</v>
      </c>
      <c r="BB40" s="8">
        <v>8.1606636368090921</v>
      </c>
      <c r="BC40" s="8">
        <v>52.216172274915181</v>
      </c>
      <c r="BD40" s="8">
        <v>124.5799464454269</v>
      </c>
      <c r="BE40" s="8">
        <v>104.80804026691919</v>
      </c>
      <c r="BF40" s="8">
        <v>167.06610060246479</v>
      </c>
      <c r="BG40" s="8">
        <v>205.39368264921512</v>
      </c>
      <c r="BH40" s="8">
        <v>186.64124393647447</v>
      </c>
      <c r="BI40" s="8">
        <v>301.3578793652872</v>
      </c>
      <c r="BJ40" s="8">
        <v>143.94754295288513</v>
      </c>
      <c r="BK40" s="8">
        <v>11.161014046922348</v>
      </c>
      <c r="BL40" s="8">
        <v>469.83975224444157</v>
      </c>
      <c r="BM40" s="8">
        <v>551.23700705447766</v>
      </c>
      <c r="BN40" s="8">
        <v>25.479786843259458</v>
      </c>
      <c r="BO40" s="8">
        <v>1456.9750335601041</v>
      </c>
      <c r="BP40" s="8">
        <v>8046.0910814689441</v>
      </c>
      <c r="BQ40" s="8">
        <v>96.158914145574556</v>
      </c>
      <c r="BR40" s="8">
        <v>86.087162347330334</v>
      </c>
      <c r="BS40" s="8">
        <v>0</v>
      </c>
      <c r="BT40" s="8">
        <v>19396.396691468381</v>
      </c>
      <c r="BU40" s="8">
        <v>3585.1584726113724</v>
      </c>
      <c r="BV40" s="8">
        <v>13.779791673091975</v>
      </c>
      <c r="BW40" s="8">
        <v>0</v>
      </c>
      <c r="BX40" s="8">
        <v>43100.800641060887</v>
      </c>
      <c r="BY40" s="8">
        <v>10150.493355155131</v>
      </c>
      <c r="BZ40" s="8">
        <v>-1011.6289519688544</v>
      </c>
      <c r="CA40" s="8">
        <v>55838.603308531652</v>
      </c>
      <c r="CB40" s="8">
        <v>75235</v>
      </c>
      <c r="CC40" s="6"/>
      <c r="CD40" s="8"/>
      <c r="CE40" s="8"/>
      <c r="CF40" s="8"/>
    </row>
    <row r="41" spans="1:84" ht="15.5" x14ac:dyDescent="0.35">
      <c r="A41" s="11" t="s">
        <v>80</v>
      </c>
      <c r="B41" s="24" t="s">
        <v>112</v>
      </c>
      <c r="C41">
        <f t="shared" si="2"/>
        <v>37</v>
      </c>
      <c r="D41" s="8">
        <v>95.999296681132563</v>
      </c>
      <c r="E41" s="8">
        <v>40.232594579558693</v>
      </c>
      <c r="F41" s="8">
        <v>86.093281842287524</v>
      </c>
      <c r="G41" s="8">
        <v>716.65195262567738</v>
      </c>
      <c r="H41" s="8">
        <v>3124.6300625369981</v>
      </c>
      <c r="I41" s="8">
        <v>1811.8295405689034</v>
      </c>
      <c r="J41" s="8">
        <v>682.14345655019338</v>
      </c>
      <c r="K41" s="8">
        <v>1147.1754610464486</v>
      </c>
      <c r="L41" s="8">
        <v>428.95832119905157</v>
      </c>
      <c r="M41" s="8">
        <v>665.69625867035961</v>
      </c>
      <c r="N41" s="8">
        <v>393.03264327304737</v>
      </c>
      <c r="O41" s="8">
        <v>12.305103637098222</v>
      </c>
      <c r="P41" s="8">
        <v>145.6021221524598</v>
      </c>
      <c r="Q41" s="8">
        <v>260.75603821784165</v>
      </c>
      <c r="R41" s="8">
        <v>168.16769926545427</v>
      </c>
      <c r="S41" s="8">
        <v>627.0173623271985</v>
      </c>
      <c r="T41" s="8">
        <v>2982.101203225719</v>
      </c>
      <c r="U41" s="8">
        <v>1057.8342209006757</v>
      </c>
      <c r="V41" s="8">
        <v>649.82938706699372</v>
      </c>
      <c r="W41" s="8">
        <v>778.15252442762392</v>
      </c>
      <c r="X41" s="8">
        <v>1193.2544175932899</v>
      </c>
      <c r="Y41" s="8">
        <v>534.26246660551408</v>
      </c>
      <c r="Z41" s="8">
        <v>157.71895599651597</v>
      </c>
      <c r="AA41" s="8">
        <v>621.45429989604008</v>
      </c>
      <c r="AB41" s="8">
        <v>554.34084389847942</v>
      </c>
      <c r="AC41" s="8">
        <v>2308.8231723313811</v>
      </c>
      <c r="AD41" s="8">
        <v>8729.3708884533808</v>
      </c>
      <c r="AE41" s="8">
        <v>1976.9636269963996</v>
      </c>
      <c r="AF41" s="8">
        <v>777.57051779516598</v>
      </c>
      <c r="AG41" s="8">
        <v>82.55031800195988</v>
      </c>
      <c r="AH41" s="8">
        <v>458.15064711375368</v>
      </c>
      <c r="AI41" s="8">
        <v>1494.298504127426</v>
      </c>
      <c r="AJ41" s="8">
        <v>217.14626183966095</v>
      </c>
      <c r="AK41" s="8">
        <v>688.96154088669221</v>
      </c>
      <c r="AL41" s="8">
        <v>423.0482426335991</v>
      </c>
      <c r="AM41" s="8">
        <v>717.61152138013529</v>
      </c>
      <c r="AN41" s="8">
        <v>1073.4425356391541</v>
      </c>
      <c r="AO41" s="8">
        <v>1807.4305890211872</v>
      </c>
      <c r="AP41" s="8">
        <v>1187.0909117456022</v>
      </c>
      <c r="AQ41" s="8">
        <v>1957.5838891590661</v>
      </c>
      <c r="AR41" s="8">
        <v>735.1643665040333</v>
      </c>
      <c r="AS41" s="8">
        <v>4433.1198376552602</v>
      </c>
      <c r="AT41" s="8">
        <v>1319.059739483768</v>
      </c>
      <c r="AU41" s="8">
        <v>1781.7765364328336</v>
      </c>
      <c r="AV41" s="8">
        <v>768.33770381816237</v>
      </c>
      <c r="AW41" s="8">
        <v>3303.0994470395021</v>
      </c>
      <c r="AX41" s="8">
        <v>6.9671588698596016</v>
      </c>
      <c r="AY41" s="8">
        <v>292.83002362651138</v>
      </c>
      <c r="AZ41" s="8">
        <v>404.22868151253755</v>
      </c>
      <c r="BA41" s="8">
        <v>154.53953860291122</v>
      </c>
      <c r="BB41" s="8">
        <v>393.5293122010296</v>
      </c>
      <c r="BC41" s="8">
        <v>1214.7449309694057</v>
      </c>
      <c r="BD41" s="8">
        <v>293.29376236327943</v>
      </c>
      <c r="BE41" s="8">
        <v>155.80858758440056</v>
      </c>
      <c r="BF41" s="8">
        <v>871.89488192011527</v>
      </c>
      <c r="BG41" s="8">
        <v>175.41422656769399</v>
      </c>
      <c r="BH41" s="8">
        <v>151.98634605648294</v>
      </c>
      <c r="BI41" s="8">
        <v>956.83750310887388</v>
      </c>
      <c r="BJ41" s="8">
        <v>919.48580131636663</v>
      </c>
      <c r="BK41" s="8">
        <v>224.93923811412421</v>
      </c>
      <c r="BL41" s="8">
        <v>1063.5660838465678</v>
      </c>
      <c r="BM41" s="8">
        <v>152.45371925647933</v>
      </c>
      <c r="BN41" s="8">
        <v>1.5982707973510124</v>
      </c>
      <c r="BO41" s="8">
        <v>991.79393921622545</v>
      </c>
      <c r="BP41" s="8">
        <v>574.0616757790516</v>
      </c>
      <c r="BQ41" s="8">
        <v>526.48429562590468</v>
      </c>
      <c r="BR41" s="8">
        <v>569.91556142446382</v>
      </c>
      <c r="BS41" s="8">
        <v>0</v>
      </c>
      <c r="BT41" s="8">
        <v>65272.213851602311</v>
      </c>
      <c r="BU41" s="8">
        <v>4025.5921183981891</v>
      </c>
      <c r="BV41" s="8">
        <v>0.69952644059125191</v>
      </c>
      <c r="BW41" s="8">
        <v>0</v>
      </c>
      <c r="BX41" s="8">
        <v>770.6196783729273</v>
      </c>
      <c r="BY41" s="8">
        <v>9962.6097184136033</v>
      </c>
      <c r="BZ41" s="8">
        <v>-63.734893227631026</v>
      </c>
      <c r="CA41" s="8">
        <v>14695.786148397679</v>
      </c>
      <c r="CB41" s="8">
        <v>79968</v>
      </c>
      <c r="CC41" s="6"/>
      <c r="CD41" s="8"/>
      <c r="CE41" s="8"/>
      <c r="CF41" s="8"/>
    </row>
    <row r="42" spans="1:84" ht="15.5" x14ac:dyDescent="0.35">
      <c r="A42" s="11" t="s">
        <v>81</v>
      </c>
      <c r="B42" s="24" t="s">
        <v>193</v>
      </c>
      <c r="C42">
        <f t="shared" si="2"/>
        <v>38</v>
      </c>
      <c r="D42" s="8">
        <v>8322.3217181745404</v>
      </c>
      <c r="E42" s="8">
        <v>4774.787995111049</v>
      </c>
      <c r="F42" s="8">
        <v>420.71836004643035</v>
      </c>
      <c r="G42" s="8">
        <v>672.40349427007914</v>
      </c>
      <c r="H42" s="8">
        <v>386.00027970883065</v>
      </c>
      <c r="I42" s="8">
        <v>1271.2600147640812</v>
      </c>
      <c r="J42" s="8">
        <v>427.59240511655412</v>
      </c>
      <c r="K42" s="8">
        <v>1591.2920274931951</v>
      </c>
      <c r="L42" s="8">
        <v>99.013367740217944</v>
      </c>
      <c r="M42" s="8">
        <v>3167.7560611421063</v>
      </c>
      <c r="N42" s="8">
        <v>623.76545719407136</v>
      </c>
      <c r="O42" s="8">
        <v>49.006335050240047</v>
      </c>
      <c r="P42" s="8">
        <v>1306.9467704716783</v>
      </c>
      <c r="Q42" s="8">
        <v>207.03510813470433</v>
      </c>
      <c r="R42" s="8">
        <v>265.89428589132797</v>
      </c>
      <c r="S42" s="8">
        <v>932.42506372542539</v>
      </c>
      <c r="T42" s="8">
        <v>2076.3129243773037</v>
      </c>
      <c r="U42" s="8">
        <v>135.0120397896589</v>
      </c>
      <c r="V42" s="8">
        <v>42.820762433890053</v>
      </c>
      <c r="W42" s="8">
        <v>139.34705501248112</v>
      </c>
      <c r="X42" s="8">
        <v>4355.4529228944302</v>
      </c>
      <c r="Y42" s="8">
        <v>664.52485863211712</v>
      </c>
      <c r="Z42" s="8">
        <v>208.77312113510271</v>
      </c>
      <c r="AA42" s="8">
        <v>297.30154709280782</v>
      </c>
      <c r="AB42" s="8">
        <v>2235.8996195510795</v>
      </c>
      <c r="AC42" s="8">
        <v>3407.1465832784675</v>
      </c>
      <c r="AD42" s="8">
        <v>3960.619284280891</v>
      </c>
      <c r="AE42" s="8">
        <v>2596.5060029283986</v>
      </c>
      <c r="AF42" s="8">
        <v>1219.0582228313697</v>
      </c>
      <c r="AG42" s="8">
        <v>164.73037544035896</v>
      </c>
      <c r="AH42" s="8">
        <v>563.50623939366847</v>
      </c>
      <c r="AI42" s="8">
        <v>609.00837603951629</v>
      </c>
      <c r="AJ42" s="8">
        <v>586.68715490250827</v>
      </c>
      <c r="AK42" s="8">
        <v>1272.4554658594413</v>
      </c>
      <c r="AL42" s="8">
        <v>247.99245682557822</v>
      </c>
      <c r="AM42" s="8">
        <v>377.62967299072557</v>
      </c>
      <c r="AN42" s="8">
        <v>293.80219445526933</v>
      </c>
      <c r="AO42" s="8">
        <v>99492.551871839853</v>
      </c>
      <c r="AP42" s="8">
        <v>4197.9043225549558</v>
      </c>
      <c r="AQ42" s="8">
        <v>620.36911356499343</v>
      </c>
      <c r="AR42" s="8">
        <v>1742.9772372314003</v>
      </c>
      <c r="AS42" s="8">
        <v>22844.805696021333</v>
      </c>
      <c r="AT42" s="8">
        <v>1578.7529201827756</v>
      </c>
      <c r="AU42" s="8">
        <v>69.850658121782132</v>
      </c>
      <c r="AV42" s="8">
        <v>50.037902040736753</v>
      </c>
      <c r="AW42" s="8">
        <v>1413.2844336840308</v>
      </c>
      <c r="AX42" s="8">
        <v>1560.4964326229165</v>
      </c>
      <c r="AY42" s="8">
        <v>2218.1502166226051</v>
      </c>
      <c r="AZ42" s="8">
        <v>129.72494238973528</v>
      </c>
      <c r="BA42" s="8">
        <v>440.90193076940892</v>
      </c>
      <c r="BB42" s="8">
        <v>2010.9246199954935</v>
      </c>
      <c r="BC42" s="8">
        <v>778.05129070448641</v>
      </c>
      <c r="BD42" s="8">
        <v>2617.9066516007038</v>
      </c>
      <c r="BE42" s="8">
        <v>806.5280400971136</v>
      </c>
      <c r="BF42" s="8">
        <v>1433.2755481301929</v>
      </c>
      <c r="BG42" s="8">
        <v>349.86787051084366</v>
      </c>
      <c r="BH42" s="8">
        <v>261.92008884154706</v>
      </c>
      <c r="BI42" s="8">
        <v>211.52484641386113</v>
      </c>
      <c r="BJ42" s="8">
        <v>8284.1606671543814</v>
      </c>
      <c r="BK42" s="8">
        <v>116.7649695997456</v>
      </c>
      <c r="BL42" s="8">
        <v>5657.7464654753658</v>
      </c>
      <c r="BM42" s="8">
        <v>1832.2166539095119</v>
      </c>
      <c r="BN42" s="8">
        <v>2575.7975576428444</v>
      </c>
      <c r="BO42" s="8">
        <v>1212.3102170122925</v>
      </c>
      <c r="BP42" s="8">
        <v>2019.402677319119</v>
      </c>
      <c r="BQ42" s="8">
        <v>1192.2028831024106</v>
      </c>
      <c r="BR42" s="8">
        <v>3280.1159562506391</v>
      </c>
      <c r="BS42" s="8">
        <v>0</v>
      </c>
      <c r="BT42" s="8">
        <v>220973.33030558669</v>
      </c>
      <c r="BU42" s="8">
        <v>83.147932034219821</v>
      </c>
      <c r="BV42" s="8">
        <v>0</v>
      </c>
      <c r="BW42" s="8">
        <v>0</v>
      </c>
      <c r="BX42" s="8">
        <v>101796.67293125034</v>
      </c>
      <c r="BY42" s="8">
        <v>285.98251529989074</v>
      </c>
      <c r="BZ42" s="8">
        <v>-0.13368417114566836</v>
      </c>
      <c r="CA42" s="8">
        <v>102165.66969441331</v>
      </c>
      <c r="CB42" s="8">
        <v>323139</v>
      </c>
      <c r="CC42" s="6"/>
      <c r="CD42" s="8"/>
      <c r="CE42" s="8"/>
      <c r="CF42" s="8"/>
    </row>
    <row r="43" spans="1:84" ht="15.5" x14ac:dyDescent="0.35">
      <c r="A43" s="11" t="s">
        <v>82</v>
      </c>
      <c r="B43" s="24" t="s">
        <v>195</v>
      </c>
      <c r="C43">
        <f t="shared" si="2"/>
        <v>39</v>
      </c>
      <c r="D43" s="8">
        <v>11.384962865819499</v>
      </c>
      <c r="E43" s="8">
        <v>2.6789192167250038</v>
      </c>
      <c r="F43" s="8">
        <v>1.4770824016987083</v>
      </c>
      <c r="G43" s="8">
        <v>27.466658291053758</v>
      </c>
      <c r="H43" s="8">
        <v>76.392673081729797</v>
      </c>
      <c r="I43" s="8">
        <v>276.98781069655195</v>
      </c>
      <c r="J43" s="8">
        <v>58.205896849202624</v>
      </c>
      <c r="K43" s="8">
        <v>185.26640362082523</v>
      </c>
      <c r="L43" s="8">
        <v>57.976346343535795</v>
      </c>
      <c r="M43" s="8">
        <v>355.73336413073247</v>
      </c>
      <c r="N43" s="8">
        <v>498.03024066931943</v>
      </c>
      <c r="O43" s="8">
        <v>1.1528326332881342</v>
      </c>
      <c r="P43" s="8">
        <v>68.904676649199757</v>
      </c>
      <c r="Q43" s="8">
        <v>30.051585814227092</v>
      </c>
      <c r="R43" s="8">
        <v>25.257421564118388</v>
      </c>
      <c r="S43" s="8">
        <v>261.20938457396642</v>
      </c>
      <c r="T43" s="8">
        <v>342.45141487286077</v>
      </c>
      <c r="U43" s="8">
        <v>6.4445046246875508</v>
      </c>
      <c r="V43" s="8">
        <v>425.19933940072406</v>
      </c>
      <c r="W43" s="8">
        <v>33.482266738409287</v>
      </c>
      <c r="X43" s="8">
        <v>701.73652573000891</v>
      </c>
      <c r="Y43" s="8">
        <v>472.51131696210712</v>
      </c>
      <c r="Z43" s="8">
        <v>142.96355879339126</v>
      </c>
      <c r="AA43" s="8">
        <v>84.158243879392018</v>
      </c>
      <c r="AB43" s="8">
        <v>535.38364761419814</v>
      </c>
      <c r="AC43" s="8">
        <v>692.40886610368557</v>
      </c>
      <c r="AD43" s="8">
        <v>4649.6407879177532</v>
      </c>
      <c r="AE43" s="8">
        <v>2358.9358141226521</v>
      </c>
      <c r="AF43" s="8">
        <v>175.02454939714167</v>
      </c>
      <c r="AG43" s="8">
        <v>19.434162211832387</v>
      </c>
      <c r="AH43" s="8">
        <v>59.44453864433784</v>
      </c>
      <c r="AI43" s="8">
        <v>86.920445359746168</v>
      </c>
      <c r="AJ43" s="8">
        <v>126.88538141989868</v>
      </c>
      <c r="AK43" s="8">
        <v>311.10101589099332</v>
      </c>
      <c r="AL43" s="8">
        <v>92.757791519415974</v>
      </c>
      <c r="AM43" s="8">
        <v>79.472762366117493</v>
      </c>
      <c r="AN43" s="8">
        <v>29.881907482645499</v>
      </c>
      <c r="AO43" s="8">
        <v>87.037047279579539</v>
      </c>
      <c r="AP43" s="8">
        <v>1062.6780824211685</v>
      </c>
      <c r="AQ43" s="8">
        <v>277.7279247988954</v>
      </c>
      <c r="AR43" s="8">
        <v>429.16413536144108</v>
      </c>
      <c r="AS43" s="8">
        <v>4258.8728837088593</v>
      </c>
      <c r="AT43" s="8">
        <v>343.7917479318341</v>
      </c>
      <c r="AU43" s="8">
        <v>9.794535126401767</v>
      </c>
      <c r="AV43" s="8">
        <v>8.2109429819302804</v>
      </c>
      <c r="AW43" s="8">
        <v>809.59494076667272</v>
      </c>
      <c r="AX43" s="8">
        <v>445.8440128240901</v>
      </c>
      <c r="AY43" s="8">
        <v>1269.9298706131856</v>
      </c>
      <c r="AZ43" s="8">
        <v>25.678649174019807</v>
      </c>
      <c r="BA43" s="8">
        <v>57.186346381429459</v>
      </c>
      <c r="BB43" s="8">
        <v>49.700422779560569</v>
      </c>
      <c r="BC43" s="8">
        <v>122.7577455756568</v>
      </c>
      <c r="BD43" s="8">
        <v>472.76877511828479</v>
      </c>
      <c r="BE43" s="8">
        <v>432.01439648384945</v>
      </c>
      <c r="BF43" s="8">
        <v>606.85126596536259</v>
      </c>
      <c r="BG43" s="8">
        <v>73.33118824764766</v>
      </c>
      <c r="BH43" s="8">
        <v>39.840025729193933</v>
      </c>
      <c r="BI43" s="8">
        <v>52.18596870062715</v>
      </c>
      <c r="BJ43" s="8">
        <v>5777.292806396661</v>
      </c>
      <c r="BK43" s="8">
        <v>31.682260387230119</v>
      </c>
      <c r="BL43" s="8">
        <v>10413.963318360502</v>
      </c>
      <c r="BM43" s="8">
        <v>1380.393224259705</v>
      </c>
      <c r="BN43" s="8">
        <v>276.10958046179741</v>
      </c>
      <c r="BO43" s="8">
        <v>1532.341640253582</v>
      </c>
      <c r="BP43" s="8">
        <v>2210.7471361940775</v>
      </c>
      <c r="BQ43" s="8">
        <v>124.74038418286584</v>
      </c>
      <c r="BR43" s="8">
        <v>2031.1036395777035</v>
      </c>
      <c r="BS43" s="8">
        <v>0</v>
      </c>
      <c r="BT43" s="8">
        <v>48077.749998497806</v>
      </c>
      <c r="BU43" s="8">
        <v>24.483588934090676</v>
      </c>
      <c r="BV43" s="8">
        <v>7.567895966005847E-2</v>
      </c>
      <c r="BW43" s="8">
        <v>0</v>
      </c>
      <c r="BX43" s="8">
        <v>33927.859585955033</v>
      </c>
      <c r="BY43" s="8">
        <v>34.004921992859849</v>
      </c>
      <c r="BZ43" s="8">
        <v>155.82622566054073</v>
      </c>
      <c r="CA43" s="8">
        <v>34142.250001502187</v>
      </c>
      <c r="CB43" s="8">
        <v>82220</v>
      </c>
      <c r="CC43" s="6"/>
      <c r="CD43" s="8"/>
      <c r="CE43" s="8"/>
      <c r="CF43" s="8"/>
    </row>
    <row r="44" spans="1:84" ht="15.5" x14ac:dyDescent="0.35">
      <c r="A44" s="11" t="s">
        <v>83</v>
      </c>
      <c r="B44" s="25" t="s">
        <v>32</v>
      </c>
      <c r="C44">
        <f t="shared" si="2"/>
        <v>40</v>
      </c>
      <c r="D44" s="8">
        <v>104.44437799574996</v>
      </c>
      <c r="E44" s="8">
        <v>188.15897807636298</v>
      </c>
      <c r="F44" s="8">
        <v>12.143414890041383</v>
      </c>
      <c r="G44" s="8">
        <v>6.7017627372140076</v>
      </c>
      <c r="H44" s="8">
        <v>2129.101208535993</v>
      </c>
      <c r="I44" s="8">
        <v>1976.3194834801491</v>
      </c>
      <c r="J44" s="8">
        <v>297.80285436928972</v>
      </c>
      <c r="K44" s="8">
        <v>11.045395852650904</v>
      </c>
      <c r="L44" s="8">
        <v>8.5788605789760108</v>
      </c>
      <c r="M44" s="8">
        <v>26.166897952535678</v>
      </c>
      <c r="N44" s="8">
        <v>5.5606197568089755</v>
      </c>
      <c r="O44" s="8">
        <v>0.75902274957989357</v>
      </c>
      <c r="P44" s="8">
        <v>25.310311767371967</v>
      </c>
      <c r="Q44" s="8">
        <v>4.4915832143744501</v>
      </c>
      <c r="R44" s="8">
        <v>1.7472971478388195</v>
      </c>
      <c r="S44" s="8">
        <v>2.1934295799871522</v>
      </c>
      <c r="T44" s="8">
        <v>36.091911312718445</v>
      </c>
      <c r="U44" s="8">
        <v>20.367000673575603</v>
      </c>
      <c r="V44" s="8">
        <v>34.874292296526512</v>
      </c>
      <c r="W44" s="8">
        <v>30.07917462245269</v>
      </c>
      <c r="X44" s="8">
        <v>75.628418984323943</v>
      </c>
      <c r="Y44" s="8">
        <v>8.4548561744338429</v>
      </c>
      <c r="Z44" s="8">
        <v>2.7737366600514859</v>
      </c>
      <c r="AA44" s="8">
        <v>5.1263300537431888</v>
      </c>
      <c r="AB44" s="8">
        <v>13.091309114397479</v>
      </c>
      <c r="AC44" s="8">
        <v>29.828421175259983</v>
      </c>
      <c r="AD44" s="8">
        <v>140.43834827194732</v>
      </c>
      <c r="AE44" s="8">
        <v>1994.8901051356263</v>
      </c>
      <c r="AF44" s="8">
        <v>68.820009743278234</v>
      </c>
      <c r="AG44" s="8">
        <v>84.541967434928125</v>
      </c>
      <c r="AH44" s="8">
        <v>13.95006035233205</v>
      </c>
      <c r="AI44" s="8">
        <v>78.407544094597867</v>
      </c>
      <c r="AJ44" s="8">
        <v>276.34445370644016</v>
      </c>
      <c r="AK44" s="8">
        <v>40.157532101050748</v>
      </c>
      <c r="AL44" s="8">
        <v>200.37671608506614</v>
      </c>
      <c r="AM44" s="8">
        <v>21.959668456322692</v>
      </c>
      <c r="AN44" s="8">
        <v>7.89195683441325</v>
      </c>
      <c r="AO44" s="8">
        <v>22.624788709385037</v>
      </c>
      <c r="AP44" s="8">
        <v>4766.0306906555124</v>
      </c>
      <c r="AQ44" s="8">
        <v>57477.2634570929</v>
      </c>
      <c r="AR44" s="8">
        <v>536.31096736576444</v>
      </c>
      <c r="AS44" s="8">
        <v>1171.2009835395097</v>
      </c>
      <c r="AT44" s="8">
        <v>314.30678974258115</v>
      </c>
      <c r="AU44" s="8">
        <v>18.552863362230408</v>
      </c>
      <c r="AV44" s="8">
        <v>33.163819075288352</v>
      </c>
      <c r="AW44" s="8">
        <v>1570.8869325575381</v>
      </c>
      <c r="AX44" s="8">
        <v>302.02418424266477</v>
      </c>
      <c r="AY44" s="8">
        <v>546.24782075082248</v>
      </c>
      <c r="AZ44" s="8">
        <v>15.626072307241316</v>
      </c>
      <c r="BA44" s="8">
        <v>234.13783300165358</v>
      </c>
      <c r="BB44" s="8">
        <v>4200.0960474348749</v>
      </c>
      <c r="BC44" s="8">
        <v>902.15740920325459</v>
      </c>
      <c r="BD44" s="8">
        <v>1220.1516135991449</v>
      </c>
      <c r="BE44" s="8">
        <v>1941.8476114534442</v>
      </c>
      <c r="BF44" s="8">
        <v>323.1773465847736</v>
      </c>
      <c r="BG44" s="8">
        <v>688.46328545992083</v>
      </c>
      <c r="BH44" s="8">
        <v>17.059034158880834</v>
      </c>
      <c r="BI44" s="8">
        <v>213.38180308174933</v>
      </c>
      <c r="BJ44" s="8">
        <v>3273.4101162197649</v>
      </c>
      <c r="BK44" s="8">
        <v>14.27060069822555</v>
      </c>
      <c r="BL44" s="8">
        <v>15438.55786904944</v>
      </c>
      <c r="BM44" s="8">
        <v>1371.616008639854</v>
      </c>
      <c r="BN44" s="8">
        <v>457.95439778990584</v>
      </c>
      <c r="BO44" s="8">
        <v>3510.4327797308142</v>
      </c>
      <c r="BP44" s="8">
        <v>33.634583102037212</v>
      </c>
      <c r="BQ44" s="8">
        <v>149.18486688792262</v>
      </c>
      <c r="BR44" s="8">
        <v>352.21458555206641</v>
      </c>
      <c r="BS44" s="8">
        <v>0</v>
      </c>
      <c r="BT44" s="8">
        <v>109100.60647301756</v>
      </c>
      <c r="BU44" s="8">
        <v>3991.5566844752116</v>
      </c>
      <c r="BV44" s="8">
        <v>0</v>
      </c>
      <c r="BW44" s="8">
        <v>0</v>
      </c>
      <c r="BX44" s="8">
        <v>963.46863162834723</v>
      </c>
      <c r="BY44" s="8">
        <v>438017.36821087886</v>
      </c>
      <c r="BZ44" s="8">
        <v>0</v>
      </c>
      <c r="CA44" s="8">
        <v>442972.39352698246</v>
      </c>
      <c r="CB44" s="8">
        <v>552073</v>
      </c>
      <c r="CC44" s="6"/>
      <c r="CD44" s="8"/>
      <c r="CE44" s="8"/>
      <c r="CF44" s="8"/>
    </row>
    <row r="45" spans="1:84" ht="15.5" x14ac:dyDescent="0.35">
      <c r="A45" s="11" t="s">
        <v>84</v>
      </c>
      <c r="B45" s="24" t="s">
        <v>198</v>
      </c>
      <c r="C45">
        <f t="shared" si="2"/>
        <v>41</v>
      </c>
      <c r="D45" s="8">
        <v>213.374801038328</v>
      </c>
      <c r="E45" s="8">
        <v>44.765363093675326</v>
      </c>
      <c r="F45" s="8">
        <v>20.017807714492864</v>
      </c>
      <c r="G45" s="8">
        <v>61.762281315343927</v>
      </c>
      <c r="H45" s="8">
        <v>200.03361236079013</v>
      </c>
      <c r="I45" s="8">
        <v>1188.7545472264649</v>
      </c>
      <c r="J45" s="8">
        <v>87.962170525103119</v>
      </c>
      <c r="K45" s="8">
        <v>26.831655225506857</v>
      </c>
      <c r="L45" s="8">
        <v>21.104617555213302</v>
      </c>
      <c r="M45" s="8">
        <v>45.302600211637426</v>
      </c>
      <c r="N45" s="8">
        <v>41.95365293580678</v>
      </c>
      <c r="O45" s="8">
        <v>0.55653701350815832</v>
      </c>
      <c r="P45" s="8">
        <v>5.0787063910574304</v>
      </c>
      <c r="Q45" s="8">
        <v>1.7204557394315936</v>
      </c>
      <c r="R45" s="8">
        <v>5.1833937244735369</v>
      </c>
      <c r="S45" s="8">
        <v>2.1249755801719266</v>
      </c>
      <c r="T45" s="8">
        <v>11.237133882403882</v>
      </c>
      <c r="U45" s="8">
        <v>1.3627497741261156</v>
      </c>
      <c r="V45" s="8">
        <v>8.2923161519903328</v>
      </c>
      <c r="W45" s="8">
        <v>9.5977519962701976</v>
      </c>
      <c r="X45" s="8">
        <v>8.2785612285065255</v>
      </c>
      <c r="Y45" s="8">
        <v>18.529587571819341</v>
      </c>
      <c r="Z45" s="8">
        <v>2.8651066338460254</v>
      </c>
      <c r="AA45" s="8">
        <v>53.262470827515472</v>
      </c>
      <c r="AB45" s="8">
        <v>242.92391132263145</v>
      </c>
      <c r="AC45" s="8">
        <v>322.638180961427</v>
      </c>
      <c r="AD45" s="8">
        <v>22.299600349083647</v>
      </c>
      <c r="AE45" s="8">
        <v>59.935414824624331</v>
      </c>
      <c r="AF45" s="8">
        <v>8.9730046844377434</v>
      </c>
      <c r="AG45" s="8">
        <v>564.68150779014093</v>
      </c>
      <c r="AH45" s="8">
        <v>34.453139461017443</v>
      </c>
      <c r="AI45" s="8">
        <v>2581.1766351062397</v>
      </c>
      <c r="AJ45" s="8">
        <v>14341.55838378254</v>
      </c>
      <c r="AK45" s="8">
        <v>3300.3373134390463</v>
      </c>
      <c r="AL45" s="8">
        <v>983.16666526052222</v>
      </c>
      <c r="AM45" s="8">
        <v>52.330694355243693</v>
      </c>
      <c r="AN45" s="8">
        <v>301.31336943600422</v>
      </c>
      <c r="AO45" s="8">
        <v>414.7613428172632</v>
      </c>
      <c r="AP45" s="8">
        <v>785.35759982255763</v>
      </c>
      <c r="AQ45" s="8">
        <v>473.88532155061262</v>
      </c>
      <c r="AR45" s="8">
        <v>6440.1700590704049</v>
      </c>
      <c r="AS45" s="8">
        <v>3989.5370378022012</v>
      </c>
      <c r="AT45" s="8">
        <v>10881.12553308566</v>
      </c>
      <c r="AU45" s="8">
        <v>16.998841306626069</v>
      </c>
      <c r="AV45" s="8">
        <v>37.881388843951697</v>
      </c>
      <c r="AW45" s="8">
        <v>468.5278703316373</v>
      </c>
      <c r="AX45" s="8">
        <v>0.85423412175649749</v>
      </c>
      <c r="AY45" s="8">
        <v>127.65474750973256</v>
      </c>
      <c r="AZ45" s="8">
        <v>7.9318225706838312</v>
      </c>
      <c r="BA45" s="8">
        <v>63.95724892588067</v>
      </c>
      <c r="BB45" s="8">
        <v>42.991332419768632</v>
      </c>
      <c r="BC45" s="8">
        <v>17.659687764725042</v>
      </c>
      <c r="BD45" s="8">
        <v>105.19948954502973</v>
      </c>
      <c r="BE45" s="8">
        <v>25.894499030949572</v>
      </c>
      <c r="BF45" s="8">
        <v>4.5107129366221921</v>
      </c>
      <c r="BG45" s="8">
        <v>104.63291894372146</v>
      </c>
      <c r="BH45" s="8">
        <v>24.997551249208936</v>
      </c>
      <c r="BI45" s="8">
        <v>985.30411581027454</v>
      </c>
      <c r="BJ45" s="8">
        <v>69.085669964011259</v>
      </c>
      <c r="BK45" s="8">
        <v>169.9030612199445</v>
      </c>
      <c r="BL45" s="8">
        <v>2105.9906583046995</v>
      </c>
      <c r="BM45" s="8">
        <v>386.81705052489593</v>
      </c>
      <c r="BN45" s="8">
        <v>10.290896307414156</v>
      </c>
      <c r="BO45" s="8">
        <v>1115.0396035565836</v>
      </c>
      <c r="BP45" s="8">
        <v>756.98635480199948</v>
      </c>
      <c r="BQ45" s="8">
        <v>48.775690198323787</v>
      </c>
      <c r="BR45" s="8">
        <v>56.266082128542088</v>
      </c>
      <c r="BS45" s="8">
        <v>0</v>
      </c>
      <c r="BT45" s="8">
        <v>54634.729098956108</v>
      </c>
      <c r="BU45" s="8">
        <v>13664.824970330388</v>
      </c>
      <c r="BV45" s="8">
        <v>0.20101334499748616</v>
      </c>
      <c r="BW45" s="8">
        <v>0</v>
      </c>
      <c r="BX45" s="8">
        <v>83335.689843752582</v>
      </c>
      <c r="BY45" s="8">
        <v>23505.118287990615</v>
      </c>
      <c r="BZ45" s="8">
        <v>-47.563214374699541</v>
      </c>
      <c r="CA45" s="8">
        <v>120458.2709010439</v>
      </c>
      <c r="CB45" s="8">
        <v>175093</v>
      </c>
      <c r="CC45" s="6"/>
      <c r="CD45" s="8"/>
      <c r="CE45" s="8"/>
      <c r="CF45" s="8"/>
    </row>
    <row r="46" spans="1:84" ht="15.5" x14ac:dyDescent="0.35">
      <c r="A46" s="11" t="s">
        <v>85</v>
      </c>
      <c r="B46" s="24" t="s">
        <v>113</v>
      </c>
      <c r="C46">
        <f t="shared" si="2"/>
        <v>42</v>
      </c>
      <c r="D46" s="8">
        <v>20065.881984669722</v>
      </c>
      <c r="E46" s="8">
        <v>10578.545855872282</v>
      </c>
      <c r="F46" s="8">
        <v>921.84289031105448</v>
      </c>
      <c r="G46" s="8">
        <v>706.50062840023372</v>
      </c>
      <c r="H46" s="8">
        <v>5516.7953273458852</v>
      </c>
      <c r="I46" s="8">
        <v>2969.8396156399381</v>
      </c>
      <c r="J46" s="8">
        <v>754.42605156810498</v>
      </c>
      <c r="K46" s="8">
        <v>33868.106101228943</v>
      </c>
      <c r="L46" s="8">
        <v>822.09858693691092</v>
      </c>
      <c r="M46" s="8">
        <v>33523.651326941654</v>
      </c>
      <c r="N46" s="8">
        <v>6301.9347067267872</v>
      </c>
      <c r="O46" s="8">
        <v>2229.3674265577861</v>
      </c>
      <c r="P46" s="8">
        <v>5179.4668713473284</v>
      </c>
      <c r="Q46" s="8">
        <v>6931.900187361246</v>
      </c>
      <c r="R46" s="8">
        <v>5598.374522883134</v>
      </c>
      <c r="S46" s="8">
        <v>2431.9722596262059</v>
      </c>
      <c r="T46" s="8">
        <v>7898.0975567925689</v>
      </c>
      <c r="U46" s="8">
        <v>1623.3162891753709</v>
      </c>
      <c r="V46" s="8">
        <v>22908.86537516864</v>
      </c>
      <c r="W46" s="8">
        <v>2076.0676104713643</v>
      </c>
      <c r="X46" s="8">
        <v>10203.94206112378</v>
      </c>
      <c r="Y46" s="8">
        <v>6324.9402820290243</v>
      </c>
      <c r="Z46" s="8">
        <v>4149.3600253641334</v>
      </c>
      <c r="AA46" s="8">
        <v>4998.2650745964529</v>
      </c>
      <c r="AB46" s="8">
        <v>9399.4812350055745</v>
      </c>
      <c r="AC46" s="8">
        <v>6500.9573677079425</v>
      </c>
      <c r="AD46" s="8">
        <v>7629.121861116465</v>
      </c>
      <c r="AE46" s="8">
        <v>4694.8750097116317</v>
      </c>
      <c r="AF46" s="8">
        <v>7184.8533963804502</v>
      </c>
      <c r="AG46" s="8">
        <v>11261.646488401348</v>
      </c>
      <c r="AH46" s="8">
        <v>7019.8218660012972</v>
      </c>
      <c r="AI46" s="8">
        <v>12401.30067448197</v>
      </c>
      <c r="AJ46" s="8">
        <v>5612.8444831388169</v>
      </c>
      <c r="AK46" s="8">
        <v>5033.2523346662347</v>
      </c>
      <c r="AL46" s="8">
        <v>1691.9892067698654</v>
      </c>
      <c r="AM46" s="8">
        <v>6770.9421720736318</v>
      </c>
      <c r="AN46" s="8">
        <v>6342.7795571703791</v>
      </c>
      <c r="AO46" s="8">
        <v>4683.5344750104932</v>
      </c>
      <c r="AP46" s="8">
        <v>1369.6167095262442</v>
      </c>
      <c r="AQ46" s="8">
        <v>32538.438505612838</v>
      </c>
      <c r="AR46" s="8">
        <v>1957.5107213751057</v>
      </c>
      <c r="AS46" s="8">
        <v>23304.684025590461</v>
      </c>
      <c r="AT46" s="8">
        <v>11822.512425741843</v>
      </c>
      <c r="AU46" s="8">
        <v>459.21993829009193</v>
      </c>
      <c r="AV46" s="8">
        <v>1240.7374247242187</v>
      </c>
      <c r="AW46" s="8">
        <v>1360.3778840612381</v>
      </c>
      <c r="AX46" s="8">
        <v>1200.1678191087128</v>
      </c>
      <c r="AY46" s="8">
        <v>24861.212967529689</v>
      </c>
      <c r="AZ46" s="8">
        <v>1464.6655422246756</v>
      </c>
      <c r="BA46" s="8">
        <v>1272.1651055683922</v>
      </c>
      <c r="BB46" s="8">
        <v>4607.3852453853997</v>
      </c>
      <c r="BC46" s="8">
        <v>3117.9393355908501</v>
      </c>
      <c r="BD46" s="8">
        <v>3851.8154547646359</v>
      </c>
      <c r="BE46" s="8">
        <v>2039.0858057519501</v>
      </c>
      <c r="BF46" s="8">
        <v>2754.8214622482415</v>
      </c>
      <c r="BG46" s="8">
        <v>1662.6318303694545</v>
      </c>
      <c r="BH46" s="8">
        <v>3375.466224857717</v>
      </c>
      <c r="BI46" s="8">
        <v>1110.8473866324127</v>
      </c>
      <c r="BJ46" s="8">
        <v>6017.6210343691146</v>
      </c>
      <c r="BK46" s="8">
        <v>460.41955084243358</v>
      </c>
      <c r="BL46" s="8">
        <v>7320.5026276448198</v>
      </c>
      <c r="BM46" s="8">
        <v>5232.9981966173309</v>
      </c>
      <c r="BN46" s="8">
        <v>1673.3486790176762</v>
      </c>
      <c r="BO46" s="8">
        <v>7300.7453172701034</v>
      </c>
      <c r="BP46" s="8">
        <v>19050.658141569918</v>
      </c>
      <c r="BQ46" s="8">
        <v>758.1743503803807</v>
      </c>
      <c r="BR46" s="8">
        <v>4810.1308253798097</v>
      </c>
      <c r="BS46" s="8">
        <v>0</v>
      </c>
      <c r="BT46" s="8">
        <v>472806.85928382043</v>
      </c>
      <c r="BU46" s="8">
        <v>83853.490913122063</v>
      </c>
      <c r="BV46" s="8">
        <v>2765.5801388253753</v>
      </c>
      <c r="BW46" s="8">
        <v>2.4717411121239743</v>
      </c>
      <c r="BX46" s="8">
        <v>503799.2473376143</v>
      </c>
      <c r="BY46" s="8">
        <v>55581.557027372633</v>
      </c>
      <c r="BZ46" s="8">
        <v>1769.7935581331822</v>
      </c>
      <c r="CA46" s="8">
        <v>647772.14071617974</v>
      </c>
      <c r="CB46" s="8">
        <v>1120579</v>
      </c>
      <c r="CC46" s="6"/>
      <c r="CD46" s="8"/>
      <c r="CE46" s="8"/>
      <c r="CF46" s="8"/>
    </row>
    <row r="47" spans="1:84" ht="15.5" x14ac:dyDescent="0.35">
      <c r="A47" s="12" t="s">
        <v>86</v>
      </c>
      <c r="B47" s="24" t="s">
        <v>201</v>
      </c>
      <c r="C47">
        <f t="shared" si="2"/>
        <v>43</v>
      </c>
      <c r="D47" s="8">
        <v>7307.3732788915522</v>
      </c>
      <c r="E47" s="8">
        <v>2201.7686198223569</v>
      </c>
      <c r="F47" s="8">
        <v>759.10410612793862</v>
      </c>
      <c r="G47" s="8">
        <v>912.95525538088191</v>
      </c>
      <c r="H47" s="8">
        <v>6475.706207937973</v>
      </c>
      <c r="I47" s="8">
        <v>3553.0010847988938</v>
      </c>
      <c r="J47" s="8">
        <v>781.79674268571216</v>
      </c>
      <c r="K47" s="8">
        <v>13074.066499141414</v>
      </c>
      <c r="L47" s="8">
        <v>3165.5592274439614</v>
      </c>
      <c r="M47" s="8">
        <v>19108.977981843007</v>
      </c>
      <c r="N47" s="8">
        <v>3878.9583416830669</v>
      </c>
      <c r="O47" s="8">
        <v>300.63642153429669</v>
      </c>
      <c r="P47" s="8">
        <v>1315.0104056238629</v>
      </c>
      <c r="Q47" s="8">
        <v>1051.8345508259868</v>
      </c>
      <c r="R47" s="8">
        <v>1211.3061698060069</v>
      </c>
      <c r="S47" s="8">
        <v>1569.2358583678613</v>
      </c>
      <c r="T47" s="8">
        <v>4157.838787839104</v>
      </c>
      <c r="U47" s="8">
        <v>362.96334601021198</v>
      </c>
      <c r="V47" s="8">
        <v>5312.5333731480341</v>
      </c>
      <c r="W47" s="8">
        <v>2459.0739180055912</v>
      </c>
      <c r="X47" s="8">
        <v>7156.4835628474902</v>
      </c>
      <c r="Y47" s="8">
        <v>2644.5375470464151</v>
      </c>
      <c r="Z47" s="8">
        <v>1989.3055924110436</v>
      </c>
      <c r="AA47" s="8">
        <v>3369.9689984166566</v>
      </c>
      <c r="AB47" s="8">
        <v>3931.0695230272813</v>
      </c>
      <c r="AC47" s="8">
        <v>3424.3372446686653</v>
      </c>
      <c r="AD47" s="8">
        <v>7094.8290311010878</v>
      </c>
      <c r="AE47" s="8">
        <v>1499.3321921254096</v>
      </c>
      <c r="AF47" s="8">
        <v>3232.611487408657</v>
      </c>
      <c r="AG47" s="8">
        <v>2218.7881841162662</v>
      </c>
      <c r="AH47" s="8">
        <v>1900.3063564601152</v>
      </c>
      <c r="AI47" s="8">
        <v>2935.65757528718</v>
      </c>
      <c r="AJ47" s="8">
        <v>5758.2107429639545</v>
      </c>
      <c r="AK47" s="8">
        <v>2546.4439611955631</v>
      </c>
      <c r="AL47" s="8">
        <v>772.23919783665758</v>
      </c>
      <c r="AM47" s="8">
        <v>1818.4515812359955</v>
      </c>
      <c r="AN47" s="8">
        <v>694.19500477041402</v>
      </c>
      <c r="AO47" s="8">
        <v>4851.2823423262289</v>
      </c>
      <c r="AP47" s="8">
        <v>502.70054297313936</v>
      </c>
      <c r="AQ47" s="8">
        <v>5229.3393122616208</v>
      </c>
      <c r="AR47" s="8">
        <v>1827.7716004776182</v>
      </c>
      <c r="AS47" s="8">
        <v>45681.25587073472</v>
      </c>
      <c r="AT47" s="8">
        <v>42845.148300422734</v>
      </c>
      <c r="AU47" s="8">
        <v>286.10243324249268</v>
      </c>
      <c r="AV47" s="8">
        <v>351.73609597712101</v>
      </c>
      <c r="AW47" s="8">
        <v>5689.8958172974544</v>
      </c>
      <c r="AX47" s="8">
        <v>159.70366224181291</v>
      </c>
      <c r="AY47" s="8">
        <v>2928.6533085260307</v>
      </c>
      <c r="AZ47" s="8">
        <v>432.91435557126925</v>
      </c>
      <c r="BA47" s="8">
        <v>501.40485451327697</v>
      </c>
      <c r="BB47" s="8">
        <v>642.82382921341707</v>
      </c>
      <c r="BC47" s="8">
        <v>779.76843050115349</v>
      </c>
      <c r="BD47" s="8">
        <v>2072.0936428186492</v>
      </c>
      <c r="BE47" s="8">
        <v>359.99109169940579</v>
      </c>
      <c r="BF47" s="8">
        <v>1279.9001585187866</v>
      </c>
      <c r="BG47" s="8">
        <v>1038.5247113590324</v>
      </c>
      <c r="BH47" s="8">
        <v>445.46086126094076</v>
      </c>
      <c r="BI47" s="8">
        <v>596.29364357038196</v>
      </c>
      <c r="BJ47" s="8">
        <v>897.37630914645331</v>
      </c>
      <c r="BK47" s="8">
        <v>146.71547199853194</v>
      </c>
      <c r="BL47" s="8">
        <v>4091.651340913776</v>
      </c>
      <c r="BM47" s="8">
        <v>2338.855377864023</v>
      </c>
      <c r="BN47" s="8">
        <v>1558.6125073453163</v>
      </c>
      <c r="BO47" s="8">
        <v>1497.2129651263715</v>
      </c>
      <c r="BP47" s="8">
        <v>615.050101288787</v>
      </c>
      <c r="BQ47" s="8">
        <v>325.60889245066119</v>
      </c>
      <c r="BR47" s="8">
        <v>2457.6106874397028</v>
      </c>
      <c r="BS47" s="8">
        <v>0</v>
      </c>
      <c r="BT47" s="8">
        <v>264377.92647891748</v>
      </c>
      <c r="BU47" s="8">
        <v>16374.593619082512</v>
      </c>
      <c r="BV47" s="8">
        <v>89.02712311319813</v>
      </c>
      <c r="BW47" s="8">
        <v>0</v>
      </c>
      <c r="BX47" s="8">
        <v>113227.29825149941</v>
      </c>
      <c r="BY47" s="8">
        <v>4736.7297729722841</v>
      </c>
      <c r="BZ47" s="8">
        <v>7.4247544151011349</v>
      </c>
      <c r="CA47" s="8">
        <v>134435.07352108249</v>
      </c>
      <c r="CB47" s="8">
        <v>398813</v>
      </c>
      <c r="CC47" s="6"/>
      <c r="CD47" s="8"/>
      <c r="CE47" s="8"/>
      <c r="CF47" s="8"/>
    </row>
    <row r="48" spans="1:84" ht="15.5" x14ac:dyDescent="0.35">
      <c r="A48" s="11" t="s">
        <v>87</v>
      </c>
      <c r="B48" s="24" t="s">
        <v>114</v>
      </c>
      <c r="C48">
        <f t="shared" si="2"/>
        <v>44</v>
      </c>
      <c r="D48" s="8">
        <v>39.73855874014545</v>
      </c>
      <c r="E48" s="8">
        <v>30.188918246216126</v>
      </c>
      <c r="F48" s="8">
        <v>2.6028833823338182</v>
      </c>
      <c r="G48" s="8">
        <v>2.5855371349131535</v>
      </c>
      <c r="H48" s="8">
        <v>6014.8755587431315</v>
      </c>
      <c r="I48" s="8">
        <v>6.5371674912083169</v>
      </c>
      <c r="J48" s="8">
        <v>12.379639175877289</v>
      </c>
      <c r="K48" s="8">
        <v>1215.6784063632488</v>
      </c>
      <c r="L48" s="8">
        <v>99.638254040810779</v>
      </c>
      <c r="M48" s="8">
        <v>529.87292202413369</v>
      </c>
      <c r="N48" s="8">
        <v>15.881197633559744</v>
      </c>
      <c r="O48" s="8">
        <v>4.1122728787285707</v>
      </c>
      <c r="P48" s="8">
        <v>17.862456136121775</v>
      </c>
      <c r="Q48" s="8">
        <v>18.671242358485156</v>
      </c>
      <c r="R48" s="8">
        <v>10.956892188269709</v>
      </c>
      <c r="S48" s="8">
        <v>168.82464640215318</v>
      </c>
      <c r="T48" s="8">
        <v>1369.308206146977</v>
      </c>
      <c r="U48" s="8">
        <v>15.165712719839727</v>
      </c>
      <c r="V48" s="8">
        <v>103.83200048794288</v>
      </c>
      <c r="W48" s="8">
        <v>38.128689230015951</v>
      </c>
      <c r="X48" s="8">
        <v>681.41859492516733</v>
      </c>
      <c r="Y48" s="8">
        <v>22.967492923382498</v>
      </c>
      <c r="Z48" s="8">
        <v>44.625488462308184</v>
      </c>
      <c r="AA48" s="8">
        <v>7.3439862480772415</v>
      </c>
      <c r="AB48" s="8">
        <v>61.018072297832347</v>
      </c>
      <c r="AC48" s="8">
        <v>117.53425250060201</v>
      </c>
      <c r="AD48" s="8">
        <v>364.35022320818302</v>
      </c>
      <c r="AE48" s="8">
        <v>29.901182597954584</v>
      </c>
      <c r="AF48" s="8">
        <v>46.359125724513767</v>
      </c>
      <c r="AG48" s="8">
        <v>47.513142873086338</v>
      </c>
      <c r="AH48" s="8">
        <v>46.656802865800699</v>
      </c>
      <c r="AI48" s="8">
        <v>252.53357961629808</v>
      </c>
      <c r="AJ48" s="8">
        <v>200.5844827632005</v>
      </c>
      <c r="AK48" s="8">
        <v>87.175136063004317</v>
      </c>
      <c r="AL48" s="8">
        <v>92.291004147766586</v>
      </c>
      <c r="AM48" s="8">
        <v>11.271709712544299</v>
      </c>
      <c r="AN48" s="8">
        <v>19.772229527503242</v>
      </c>
      <c r="AO48" s="8">
        <v>15.285496776187427</v>
      </c>
      <c r="AP48" s="8">
        <v>3.9900222023404357</v>
      </c>
      <c r="AQ48" s="8">
        <v>85.468364875558521</v>
      </c>
      <c r="AR48" s="8">
        <v>17.57005511181103</v>
      </c>
      <c r="AS48" s="8">
        <v>974.42611411667292</v>
      </c>
      <c r="AT48" s="8">
        <v>662.32474817496779</v>
      </c>
      <c r="AU48" s="8">
        <v>942.87093059619701</v>
      </c>
      <c r="AV48" s="8">
        <v>4.0695481146536006</v>
      </c>
      <c r="AW48" s="8">
        <v>56.843633095093239</v>
      </c>
      <c r="AX48" s="8">
        <v>4.3362899841537459</v>
      </c>
      <c r="AY48" s="8">
        <v>66.85818459286773</v>
      </c>
      <c r="AZ48" s="8">
        <v>1.4128613280087978</v>
      </c>
      <c r="BA48" s="8">
        <v>3.4855759526135532</v>
      </c>
      <c r="BB48" s="8">
        <v>6.1442029471911805</v>
      </c>
      <c r="BC48" s="8">
        <v>19.80137265985848</v>
      </c>
      <c r="BD48" s="8">
        <v>14.746732685799515</v>
      </c>
      <c r="BE48" s="8">
        <v>9.2220012853329827</v>
      </c>
      <c r="BF48" s="8">
        <v>15.01851715933423</v>
      </c>
      <c r="BG48" s="8">
        <v>5.1919710583019736</v>
      </c>
      <c r="BH48" s="8">
        <v>4.4003647918994506</v>
      </c>
      <c r="BI48" s="8">
        <v>3.7254654494402963</v>
      </c>
      <c r="BJ48" s="8">
        <v>239.95377005737654</v>
      </c>
      <c r="BK48" s="8">
        <v>1.6846209134997348</v>
      </c>
      <c r="BL48" s="8">
        <v>14.072953163938372</v>
      </c>
      <c r="BM48" s="8">
        <v>5.5129645051301654</v>
      </c>
      <c r="BN48" s="8">
        <v>12.051006747971192</v>
      </c>
      <c r="BO48" s="8">
        <v>7.2066724344050481</v>
      </c>
      <c r="BP48" s="8">
        <v>19.466725314394701</v>
      </c>
      <c r="BQ48" s="8">
        <v>9.8233458439061856</v>
      </c>
      <c r="BR48" s="8">
        <v>13.563344936133515</v>
      </c>
      <c r="BS48" s="8">
        <v>0</v>
      </c>
      <c r="BT48" s="8">
        <v>15090.685524856382</v>
      </c>
      <c r="BU48" s="8">
        <v>5851.6851012527004</v>
      </c>
      <c r="BV48" s="8">
        <v>2.0410605773876287</v>
      </c>
      <c r="BW48" s="8">
        <v>0</v>
      </c>
      <c r="BX48" s="8">
        <v>1989.5854759988795</v>
      </c>
      <c r="BY48" s="8">
        <v>108.00283731465244</v>
      </c>
      <c r="BZ48" s="8">
        <v>0</v>
      </c>
      <c r="CA48" s="8">
        <v>7951.3144751436203</v>
      </c>
      <c r="CB48" s="8">
        <v>23042</v>
      </c>
      <c r="CC48" s="6"/>
      <c r="CD48" s="8"/>
      <c r="CE48" s="8"/>
      <c r="CF48" s="8"/>
    </row>
    <row r="49" spans="1:84" ht="15.5" x14ac:dyDescent="0.35">
      <c r="A49" s="12" t="s">
        <v>88</v>
      </c>
      <c r="B49" s="24" t="s">
        <v>115</v>
      </c>
      <c r="C49">
        <f t="shared" si="2"/>
        <v>45</v>
      </c>
      <c r="D49" s="8">
        <v>0.7990532669202639</v>
      </c>
      <c r="E49" s="8">
        <v>1.443955478443818E-2</v>
      </c>
      <c r="F49" s="8">
        <v>1.5836669790560896</v>
      </c>
      <c r="G49" s="8">
        <v>3.1838363064372515</v>
      </c>
      <c r="H49" s="8">
        <v>2233.7213652963205</v>
      </c>
      <c r="I49" s="8">
        <v>14.193181798826418</v>
      </c>
      <c r="J49" s="8">
        <v>26.652112690130462</v>
      </c>
      <c r="K49" s="8">
        <v>281.00853600974682</v>
      </c>
      <c r="L49" s="8">
        <v>6.5657007927753694</v>
      </c>
      <c r="M49" s="8">
        <v>241.49937327496994</v>
      </c>
      <c r="N49" s="8">
        <v>40.851482869578781</v>
      </c>
      <c r="O49" s="8">
        <v>19.611217216314373</v>
      </c>
      <c r="P49" s="8">
        <v>27.322520590836518</v>
      </c>
      <c r="Q49" s="8">
        <v>31.392047492900655</v>
      </c>
      <c r="R49" s="8">
        <v>44.045633143719193</v>
      </c>
      <c r="S49" s="8">
        <v>47.832557330716483</v>
      </c>
      <c r="T49" s="8">
        <v>96.658070521172831</v>
      </c>
      <c r="U49" s="8">
        <v>14.988109478665413</v>
      </c>
      <c r="V49" s="8">
        <v>40.359785840212979</v>
      </c>
      <c r="W49" s="8">
        <v>5.9729268799185062</v>
      </c>
      <c r="X49" s="8">
        <v>264.9353971287079</v>
      </c>
      <c r="Y49" s="8">
        <v>280.40282687549524</v>
      </c>
      <c r="Z49" s="8">
        <v>11.368271568459486</v>
      </c>
      <c r="AA49" s="8">
        <v>127.40858922293631</v>
      </c>
      <c r="AB49" s="8">
        <v>43.297397548619898</v>
      </c>
      <c r="AC49" s="8">
        <v>102.16068047382677</v>
      </c>
      <c r="AD49" s="8">
        <v>93.104242004267206</v>
      </c>
      <c r="AE49" s="8">
        <v>12.549693807091943</v>
      </c>
      <c r="AF49" s="8">
        <v>48.356506890037529</v>
      </c>
      <c r="AG49" s="8">
        <v>234.43860203244239</v>
      </c>
      <c r="AH49" s="8">
        <v>144.25546938825704</v>
      </c>
      <c r="AI49" s="8">
        <v>177.3701431941312</v>
      </c>
      <c r="AJ49" s="8">
        <v>220.18353642739694</v>
      </c>
      <c r="AK49" s="8">
        <v>91.310170084066428</v>
      </c>
      <c r="AL49" s="8">
        <v>47.099513457096499</v>
      </c>
      <c r="AM49" s="8">
        <v>33.444720772375575</v>
      </c>
      <c r="AN49" s="8">
        <v>72.917505390115949</v>
      </c>
      <c r="AO49" s="8">
        <v>528.98697274878543</v>
      </c>
      <c r="AP49" s="8">
        <v>44.58814784490594</v>
      </c>
      <c r="AQ49" s="8">
        <v>926.79588030920149</v>
      </c>
      <c r="AR49" s="8">
        <v>195.09444012143493</v>
      </c>
      <c r="AS49" s="8">
        <v>3175.7569603483944</v>
      </c>
      <c r="AT49" s="8">
        <v>202.62404661731856</v>
      </c>
      <c r="AU49" s="8">
        <v>85.4754503713704</v>
      </c>
      <c r="AV49" s="8">
        <v>12.776601096561686</v>
      </c>
      <c r="AW49" s="8">
        <v>716.74798812672236</v>
      </c>
      <c r="AX49" s="8">
        <v>67.135472436237421</v>
      </c>
      <c r="AY49" s="8">
        <v>64.579261166822448</v>
      </c>
      <c r="AZ49" s="8">
        <v>12.951938547515578</v>
      </c>
      <c r="BA49" s="8">
        <v>142.76181315829393</v>
      </c>
      <c r="BB49" s="8">
        <v>154.00668186792214</v>
      </c>
      <c r="BC49" s="8">
        <v>661.76746376462086</v>
      </c>
      <c r="BD49" s="8">
        <v>1955.7044157211626</v>
      </c>
      <c r="BE49" s="8">
        <v>61.593475699767389</v>
      </c>
      <c r="BF49" s="8">
        <v>848.28966343839443</v>
      </c>
      <c r="BG49" s="8">
        <v>251.5913341019278</v>
      </c>
      <c r="BH49" s="8">
        <v>548.83822618250827</v>
      </c>
      <c r="BI49" s="8">
        <v>84.822661739291107</v>
      </c>
      <c r="BJ49" s="8">
        <v>305.04012607709581</v>
      </c>
      <c r="BK49" s="8">
        <v>22.538514957018105</v>
      </c>
      <c r="BL49" s="8">
        <v>1037.9844848966254</v>
      </c>
      <c r="BM49" s="8">
        <v>307.43786699748875</v>
      </c>
      <c r="BN49" s="8">
        <v>1902.2029143276959</v>
      </c>
      <c r="BO49" s="8">
        <v>343.80313866979537</v>
      </c>
      <c r="BP49" s="8">
        <v>6.1739410671176396</v>
      </c>
      <c r="BQ49" s="8">
        <v>90.362573022739198</v>
      </c>
      <c r="BR49" s="8">
        <v>6697.2625784774473</v>
      </c>
      <c r="BS49" s="8">
        <v>0</v>
      </c>
      <c r="BT49" s="8">
        <v>26638.553917501511</v>
      </c>
      <c r="BU49" s="8">
        <v>7922.3153352442387</v>
      </c>
      <c r="BV49" s="8">
        <v>0</v>
      </c>
      <c r="BW49" s="8">
        <v>0</v>
      </c>
      <c r="BX49" s="8">
        <v>10246.13074725425</v>
      </c>
      <c r="BY49" s="8">
        <v>0</v>
      </c>
      <c r="BZ49" s="8">
        <v>0</v>
      </c>
      <c r="CA49" s="8">
        <v>18168.446082498489</v>
      </c>
      <c r="CB49" s="8">
        <v>44807</v>
      </c>
      <c r="CC49" s="6"/>
      <c r="CD49" s="8"/>
      <c r="CE49" s="8"/>
      <c r="CF49" s="8"/>
    </row>
    <row r="50" spans="1:84" ht="15.5" x14ac:dyDescent="0.35">
      <c r="A50" s="11" t="s">
        <v>89</v>
      </c>
      <c r="B50" s="24" t="s">
        <v>205</v>
      </c>
      <c r="C50">
        <f t="shared" si="2"/>
        <v>46</v>
      </c>
      <c r="D50" s="8">
        <v>1107.5530893104037</v>
      </c>
      <c r="E50" s="8">
        <v>52.734320300832472</v>
      </c>
      <c r="F50" s="8">
        <v>257.1241808748203</v>
      </c>
      <c r="G50" s="8">
        <v>27.33260339264427</v>
      </c>
      <c r="H50" s="8">
        <v>4686.5244651752473</v>
      </c>
      <c r="I50" s="8">
        <v>2866.9374720018559</v>
      </c>
      <c r="J50" s="8">
        <v>452.77896691469601</v>
      </c>
      <c r="K50" s="8">
        <v>3106.4543221423764</v>
      </c>
      <c r="L50" s="8">
        <v>1445.7661406731045</v>
      </c>
      <c r="M50" s="8">
        <v>3759.9643714656413</v>
      </c>
      <c r="N50" s="8">
        <v>1966.4343384650788</v>
      </c>
      <c r="O50" s="8">
        <v>30.597631579181158</v>
      </c>
      <c r="P50" s="8">
        <v>174.62685915760207</v>
      </c>
      <c r="Q50" s="8">
        <v>117.35982557931654</v>
      </c>
      <c r="R50" s="8">
        <v>178.81607674237927</v>
      </c>
      <c r="S50" s="8">
        <v>283.69214735233334</v>
      </c>
      <c r="T50" s="8">
        <v>1642.0242484833209</v>
      </c>
      <c r="U50" s="8">
        <v>168.03245963065859</v>
      </c>
      <c r="V50" s="8">
        <v>806.28567225554332</v>
      </c>
      <c r="W50" s="8">
        <v>888.97562803093342</v>
      </c>
      <c r="X50" s="8">
        <v>1113.0502184619154</v>
      </c>
      <c r="Y50" s="8">
        <v>890.70270508440342</v>
      </c>
      <c r="Z50" s="8">
        <v>427.10706328198057</v>
      </c>
      <c r="AA50" s="8">
        <v>680.82964167727243</v>
      </c>
      <c r="AB50" s="8">
        <v>289.22322789918496</v>
      </c>
      <c r="AC50" s="8">
        <v>340.45633164397299</v>
      </c>
      <c r="AD50" s="8">
        <v>3106.1434471584748</v>
      </c>
      <c r="AE50" s="8">
        <v>156.05659709762804</v>
      </c>
      <c r="AF50" s="8">
        <v>882.07570623610161</v>
      </c>
      <c r="AG50" s="8">
        <v>721.49553988900459</v>
      </c>
      <c r="AH50" s="8">
        <v>872.11436804352877</v>
      </c>
      <c r="AI50" s="8">
        <v>355.37907464912576</v>
      </c>
      <c r="AJ50" s="8">
        <v>3921.2234692978845</v>
      </c>
      <c r="AK50" s="8">
        <v>725.84496776087042</v>
      </c>
      <c r="AL50" s="8">
        <v>363.13483923988235</v>
      </c>
      <c r="AM50" s="8">
        <v>382.29547029920144</v>
      </c>
      <c r="AN50" s="8">
        <v>230.35013783317561</v>
      </c>
      <c r="AO50" s="8">
        <v>774.24964632391936</v>
      </c>
      <c r="AP50" s="8">
        <v>26.775828013796033</v>
      </c>
      <c r="AQ50" s="8">
        <v>631.94792252914817</v>
      </c>
      <c r="AR50" s="8">
        <v>761.13506529460585</v>
      </c>
      <c r="AS50" s="8">
        <v>16732.046905591076</v>
      </c>
      <c r="AT50" s="8">
        <v>8818.9588852884699</v>
      </c>
      <c r="AU50" s="8">
        <v>2554.271715895306</v>
      </c>
      <c r="AV50" s="8">
        <v>5204.6672426241339</v>
      </c>
      <c r="AW50" s="8">
        <v>5321.2813113197508</v>
      </c>
      <c r="AX50" s="8">
        <v>72.467839471771683</v>
      </c>
      <c r="AY50" s="8">
        <v>328.64455285189769</v>
      </c>
      <c r="AZ50" s="8">
        <v>57.145727050236609</v>
      </c>
      <c r="BA50" s="8">
        <v>87.252761869594423</v>
      </c>
      <c r="BB50" s="8">
        <v>571.79887165762079</v>
      </c>
      <c r="BC50" s="8">
        <v>184.26587549670327</v>
      </c>
      <c r="BD50" s="8">
        <v>4048.7975784164578</v>
      </c>
      <c r="BE50" s="8">
        <v>236.48941730931418</v>
      </c>
      <c r="BF50" s="8">
        <v>685.69265924967408</v>
      </c>
      <c r="BG50" s="8">
        <v>220.72559103164477</v>
      </c>
      <c r="BH50" s="8">
        <v>295.91744032311169</v>
      </c>
      <c r="BI50" s="8">
        <v>239.99222233574116</v>
      </c>
      <c r="BJ50" s="8">
        <v>830.20474620158166</v>
      </c>
      <c r="BK50" s="8">
        <v>78.821922895259135</v>
      </c>
      <c r="BL50" s="8">
        <v>3809.8180746701096</v>
      </c>
      <c r="BM50" s="8">
        <v>316.6951248212618</v>
      </c>
      <c r="BN50" s="8">
        <v>504.49716694451837</v>
      </c>
      <c r="BO50" s="8">
        <v>409.62304004179822</v>
      </c>
      <c r="BP50" s="8">
        <v>347.65630013263331</v>
      </c>
      <c r="BQ50" s="8">
        <v>80.772732224683224</v>
      </c>
      <c r="BR50" s="8">
        <v>1440.9069236426828</v>
      </c>
      <c r="BS50" s="8">
        <v>0</v>
      </c>
      <c r="BT50" s="8">
        <v>95151.018716600083</v>
      </c>
      <c r="BU50" s="8">
        <v>11538.986655413724</v>
      </c>
      <c r="BV50" s="8">
        <v>0.43480693774667994</v>
      </c>
      <c r="BW50" s="8">
        <v>0</v>
      </c>
      <c r="BX50" s="8">
        <v>32126.448709308461</v>
      </c>
      <c r="BY50" s="8">
        <v>27.164585408448154</v>
      </c>
      <c r="BZ50" s="8">
        <v>-5.3473668458267343E-2</v>
      </c>
      <c r="CA50" s="8">
        <v>43692.981283399931</v>
      </c>
      <c r="CB50" s="8">
        <v>138844</v>
      </c>
      <c r="CC50" s="6"/>
      <c r="CD50" s="8"/>
      <c r="CE50" s="8"/>
      <c r="CF50" s="8"/>
    </row>
    <row r="51" spans="1:84" ht="15.5" x14ac:dyDescent="0.35">
      <c r="A51" s="11" t="s">
        <v>90</v>
      </c>
      <c r="B51" s="25" t="s">
        <v>207</v>
      </c>
      <c r="C51">
        <f t="shared" si="2"/>
        <v>47</v>
      </c>
      <c r="D51" s="8">
        <v>4.1299403891298034</v>
      </c>
      <c r="E51" s="8">
        <v>1.653914116880199</v>
      </c>
      <c r="F51" s="8">
        <v>1.8855479741858985</v>
      </c>
      <c r="G51" s="8">
        <v>7.180142719024496</v>
      </c>
      <c r="H51" s="8">
        <v>210.79458798823336</v>
      </c>
      <c r="I51" s="8">
        <v>67.189308294121346</v>
      </c>
      <c r="J51" s="8">
        <v>10.722197356909597</v>
      </c>
      <c r="K51" s="8">
        <v>227.90752147708764</v>
      </c>
      <c r="L51" s="8">
        <v>17.923758996997879</v>
      </c>
      <c r="M51" s="8">
        <v>219.73660869355135</v>
      </c>
      <c r="N51" s="8">
        <v>37.954434703361649</v>
      </c>
      <c r="O51" s="8">
        <v>18.431230210577628</v>
      </c>
      <c r="P51" s="8">
        <v>19.077938535879539</v>
      </c>
      <c r="Q51" s="8">
        <v>16.258630628426459</v>
      </c>
      <c r="R51" s="8">
        <v>20.680217006940588</v>
      </c>
      <c r="S51" s="8">
        <v>6.5217089329840991</v>
      </c>
      <c r="T51" s="8">
        <v>63.922052311566233</v>
      </c>
      <c r="U51" s="8">
        <v>6.4289490904189952</v>
      </c>
      <c r="V51" s="8">
        <v>24.792761652038145</v>
      </c>
      <c r="W51" s="8">
        <v>11.931859118274652</v>
      </c>
      <c r="X51" s="8">
        <v>99.185218472275238</v>
      </c>
      <c r="Y51" s="8">
        <v>109.7087510498461</v>
      </c>
      <c r="Z51" s="8">
        <v>28.09757113994052</v>
      </c>
      <c r="AA51" s="8">
        <v>149.94686271689187</v>
      </c>
      <c r="AB51" s="8">
        <v>79.003465364961144</v>
      </c>
      <c r="AC51" s="8">
        <v>57.578128736199531</v>
      </c>
      <c r="AD51" s="8">
        <v>146.30126218224726</v>
      </c>
      <c r="AE51" s="8">
        <v>33.303140250125033</v>
      </c>
      <c r="AF51" s="8">
        <v>115.72904745644537</v>
      </c>
      <c r="AG51" s="8">
        <v>112.15544866815483</v>
      </c>
      <c r="AH51" s="8">
        <v>84.579515697062888</v>
      </c>
      <c r="AI51" s="8">
        <v>210.1091041344954</v>
      </c>
      <c r="AJ51" s="8">
        <v>92.814910846037009</v>
      </c>
      <c r="AK51" s="8">
        <v>69.413079918132027</v>
      </c>
      <c r="AL51" s="8">
        <v>44.510514192526095</v>
      </c>
      <c r="AM51" s="8">
        <v>82.030390631194322</v>
      </c>
      <c r="AN51" s="8">
        <v>53.462758137573253</v>
      </c>
      <c r="AO51" s="8">
        <v>175.7846995029434</v>
      </c>
      <c r="AP51" s="8">
        <v>9.7735635946606489</v>
      </c>
      <c r="AQ51" s="8">
        <v>701.01052645085872</v>
      </c>
      <c r="AR51" s="8">
        <v>259.87589815135334</v>
      </c>
      <c r="AS51" s="8">
        <v>2207.8944152865033</v>
      </c>
      <c r="AT51" s="8">
        <v>143.84622313262733</v>
      </c>
      <c r="AU51" s="8">
        <v>3.2071102550809805</v>
      </c>
      <c r="AV51" s="8">
        <v>48.469615896712902</v>
      </c>
      <c r="AW51" s="8">
        <v>154.51379073066192</v>
      </c>
      <c r="AX51" s="8">
        <v>1.437649019107806</v>
      </c>
      <c r="AY51" s="8">
        <v>31.326821418194829</v>
      </c>
      <c r="AZ51" s="8">
        <v>41.951638028701772</v>
      </c>
      <c r="BA51" s="8">
        <v>100.19453951035557</v>
      </c>
      <c r="BB51" s="8">
        <v>64.727150329233012</v>
      </c>
      <c r="BC51" s="8">
        <v>375.71861868471058</v>
      </c>
      <c r="BD51" s="8">
        <v>679.87963362699008</v>
      </c>
      <c r="BE51" s="8">
        <v>43.252992669323895</v>
      </c>
      <c r="BF51" s="8">
        <v>239.44119742931488</v>
      </c>
      <c r="BG51" s="8">
        <v>184.68858197641777</v>
      </c>
      <c r="BH51" s="8">
        <v>108.18451771763952</v>
      </c>
      <c r="BI51" s="8">
        <v>103.50029001704169</v>
      </c>
      <c r="BJ51" s="8">
        <v>118.5461334886503</v>
      </c>
      <c r="BK51" s="8">
        <v>29.531699344208686</v>
      </c>
      <c r="BL51" s="8">
        <v>1383.4049461423956</v>
      </c>
      <c r="BM51" s="8">
        <v>155.66127396496924</v>
      </c>
      <c r="BN51" s="8">
        <v>255.27052038749045</v>
      </c>
      <c r="BO51" s="8">
        <v>224.24028635000391</v>
      </c>
      <c r="BP51" s="8">
        <v>4.831271841856033</v>
      </c>
      <c r="BQ51" s="8">
        <v>96.513917184078068</v>
      </c>
      <c r="BR51" s="8">
        <v>4241.4454510174082</v>
      </c>
      <c r="BS51" s="8">
        <v>0</v>
      </c>
      <c r="BT51" s="8">
        <v>14751.17745294019</v>
      </c>
      <c r="BU51" s="8">
        <v>6880.209336048214</v>
      </c>
      <c r="BV51" s="8">
        <v>0.24925654779688283</v>
      </c>
      <c r="BW51" s="8">
        <v>0</v>
      </c>
      <c r="BX51" s="8">
        <v>6148.9937125620991</v>
      </c>
      <c r="BY51" s="8">
        <v>6.3702419016962235</v>
      </c>
      <c r="BZ51" s="8">
        <v>0</v>
      </c>
      <c r="CA51" s="8">
        <v>13035.822547059804</v>
      </c>
      <c r="CB51" s="8">
        <v>27787</v>
      </c>
      <c r="CC51" s="6"/>
      <c r="CD51" s="8"/>
      <c r="CE51" s="8"/>
      <c r="CF51" s="8"/>
    </row>
    <row r="52" spans="1:84" ht="15.5" x14ac:dyDescent="0.35">
      <c r="A52" s="11" t="s">
        <v>91</v>
      </c>
      <c r="B52" s="24" t="s">
        <v>209</v>
      </c>
      <c r="C52">
        <f t="shared" si="2"/>
        <v>48</v>
      </c>
      <c r="D52" s="8">
        <v>5.7119932735829888</v>
      </c>
      <c r="E52" s="8">
        <v>1.433155560604213</v>
      </c>
      <c r="F52" s="8">
        <v>2.3233255211798385</v>
      </c>
      <c r="G52" s="8">
        <v>2.347896864607403</v>
      </c>
      <c r="H52" s="8">
        <v>283.53170987065039</v>
      </c>
      <c r="I52" s="8">
        <v>12.248523266181959</v>
      </c>
      <c r="J52" s="8">
        <v>7.5612080659812246</v>
      </c>
      <c r="K52" s="8">
        <v>11.132710380034831</v>
      </c>
      <c r="L52" s="8">
        <v>2.6990688880082643</v>
      </c>
      <c r="M52" s="8">
        <v>142.84797368941349</v>
      </c>
      <c r="N52" s="8">
        <v>4.3215952222651381</v>
      </c>
      <c r="O52" s="8">
        <v>0.62829077831104829</v>
      </c>
      <c r="P52" s="8">
        <v>10.940055490853624</v>
      </c>
      <c r="Q52" s="8">
        <v>5.0451783117330269</v>
      </c>
      <c r="R52" s="8">
        <v>1.5443919100075765</v>
      </c>
      <c r="S52" s="8">
        <v>1.3941140877012081</v>
      </c>
      <c r="T52" s="8">
        <v>10.376542611288716</v>
      </c>
      <c r="U52" s="8">
        <v>13.041173943411145</v>
      </c>
      <c r="V52" s="8">
        <v>6.4807322216927474</v>
      </c>
      <c r="W52" s="8">
        <v>3.4775552118855084</v>
      </c>
      <c r="X52" s="8">
        <v>101.34716896146274</v>
      </c>
      <c r="Y52" s="8">
        <v>120.55989439737452</v>
      </c>
      <c r="Z52" s="8">
        <v>2.8213971836728153</v>
      </c>
      <c r="AA52" s="8">
        <v>277.56402506407125</v>
      </c>
      <c r="AB52" s="8">
        <v>19.001141502106105</v>
      </c>
      <c r="AC52" s="8">
        <v>3.8044545381712056</v>
      </c>
      <c r="AD52" s="8">
        <v>34.642971176612576</v>
      </c>
      <c r="AE52" s="8">
        <v>59.370719916501415</v>
      </c>
      <c r="AF52" s="8">
        <v>29.3513257388908</v>
      </c>
      <c r="AG52" s="8">
        <v>6.3299634959206328</v>
      </c>
      <c r="AH52" s="8">
        <v>2.7023425081591821</v>
      </c>
      <c r="AI52" s="8">
        <v>96.737355013951472</v>
      </c>
      <c r="AJ52" s="8">
        <v>401.05110185127074</v>
      </c>
      <c r="AK52" s="8">
        <v>17.727465690735009</v>
      </c>
      <c r="AL52" s="8">
        <v>3.8891572364612923</v>
      </c>
      <c r="AM52" s="8">
        <v>3.4957758393050749</v>
      </c>
      <c r="AN52" s="8">
        <v>91.230421708334944</v>
      </c>
      <c r="AO52" s="8">
        <v>307.78420391230128</v>
      </c>
      <c r="AP52" s="8">
        <v>12.381419761568189</v>
      </c>
      <c r="AQ52" s="8">
        <v>28.155344044783572</v>
      </c>
      <c r="AR52" s="8">
        <v>166.75301266233745</v>
      </c>
      <c r="AS52" s="8">
        <v>845.30466810322798</v>
      </c>
      <c r="AT52" s="8">
        <v>43.10867815241815</v>
      </c>
      <c r="AU52" s="8">
        <v>6.6604751236522324</v>
      </c>
      <c r="AV52" s="8">
        <v>789.18576729281097</v>
      </c>
      <c r="AW52" s="8">
        <v>60.956710919027479</v>
      </c>
      <c r="AX52" s="8">
        <v>246.79012356892653</v>
      </c>
      <c r="AY52" s="8">
        <v>43.246198131952916</v>
      </c>
      <c r="AZ52" s="8">
        <v>4.9160155959374094</v>
      </c>
      <c r="BA52" s="8">
        <v>676.29798457542233</v>
      </c>
      <c r="BB52" s="8">
        <v>82.536731008102663</v>
      </c>
      <c r="BC52" s="8">
        <v>45.198176937988322</v>
      </c>
      <c r="BD52" s="8">
        <v>2652.6170622000823</v>
      </c>
      <c r="BE52" s="8">
        <v>76.06486397241973</v>
      </c>
      <c r="BF52" s="8">
        <v>1420.0686317542077</v>
      </c>
      <c r="BG52" s="8">
        <v>10.699210170459306</v>
      </c>
      <c r="BH52" s="8">
        <v>244.56918146203415</v>
      </c>
      <c r="BI52" s="8">
        <v>16.801665290250387</v>
      </c>
      <c r="BJ52" s="8">
        <v>1589.0943610215709</v>
      </c>
      <c r="BK52" s="8">
        <v>6.7428345471224782</v>
      </c>
      <c r="BL52" s="8">
        <v>10034.803579669553</v>
      </c>
      <c r="BM52" s="8">
        <v>1761.0156824187688</v>
      </c>
      <c r="BN52" s="8">
        <v>264.58281386528876</v>
      </c>
      <c r="BO52" s="8">
        <v>4477.6520204475819</v>
      </c>
      <c r="BP52" s="8">
        <v>4109.6975460682434</v>
      </c>
      <c r="BQ52" s="8">
        <v>62.948878004643213</v>
      </c>
      <c r="BR52" s="8">
        <v>8593.9851075221522</v>
      </c>
      <c r="BS52" s="8">
        <v>0</v>
      </c>
      <c r="BT52" s="8">
        <v>40481.332825197227</v>
      </c>
      <c r="BU52" s="8">
        <v>5122.7291598456031</v>
      </c>
      <c r="BV52" s="8">
        <v>0.21106401224736046</v>
      </c>
      <c r="BW52" s="8">
        <v>0</v>
      </c>
      <c r="BX52" s="8">
        <v>231328.33279449592</v>
      </c>
      <c r="BY52" s="8">
        <v>5.3941564490169629</v>
      </c>
      <c r="BZ52" s="8">
        <v>0</v>
      </c>
      <c r="CA52" s="8">
        <v>236456.66717480277</v>
      </c>
      <c r="CB52" s="8">
        <v>276938</v>
      </c>
      <c r="CC52" s="6"/>
      <c r="CD52" s="8"/>
      <c r="CE52" s="8"/>
      <c r="CF52" s="8"/>
    </row>
    <row r="53" spans="1:84" ht="15.5" x14ac:dyDescent="0.35">
      <c r="A53" s="12" t="s">
        <v>92</v>
      </c>
      <c r="B53" s="24" t="s">
        <v>211</v>
      </c>
      <c r="C53">
        <f t="shared" si="2"/>
        <v>49</v>
      </c>
      <c r="D53" s="8">
        <v>2.0258132149863415</v>
      </c>
      <c r="E53" s="8">
        <v>0.91149838588905752</v>
      </c>
      <c r="F53" s="8">
        <v>0.18224302097432571</v>
      </c>
      <c r="G53" s="8">
        <v>8.6837528398741093E-2</v>
      </c>
      <c r="H53" s="8">
        <v>1.1233094123671437</v>
      </c>
      <c r="I53" s="8">
        <v>0.96245542281949747</v>
      </c>
      <c r="J53" s="8">
        <v>0.24641011305129806</v>
      </c>
      <c r="K53" s="8">
        <v>5.8841823162283742</v>
      </c>
      <c r="L53" s="8">
        <v>0.69258435348027014</v>
      </c>
      <c r="M53" s="8">
        <v>6.4348791006682262</v>
      </c>
      <c r="N53" s="8">
        <v>10.596533914256293</v>
      </c>
      <c r="O53" s="8">
        <v>0.23323678471497805</v>
      </c>
      <c r="P53" s="8">
        <v>1.2834554785057319</v>
      </c>
      <c r="Q53" s="8">
        <v>1.4841893025894517</v>
      </c>
      <c r="R53" s="8">
        <v>0.81508008564981671</v>
      </c>
      <c r="S53" s="8">
        <v>1.1191412446867541</v>
      </c>
      <c r="T53" s="8">
        <v>6.5122798659158896</v>
      </c>
      <c r="U53" s="8">
        <v>45.700343912599344</v>
      </c>
      <c r="V53" s="8">
        <v>2.2758144396345856</v>
      </c>
      <c r="W53" s="8">
        <v>0.78824225213093568</v>
      </c>
      <c r="X53" s="8">
        <v>121.28068740322199</v>
      </c>
      <c r="Y53" s="8">
        <v>1.5730779879553138</v>
      </c>
      <c r="Z53" s="8">
        <v>0.60857889988131253</v>
      </c>
      <c r="AA53" s="8">
        <v>1.2147817880674621</v>
      </c>
      <c r="AB53" s="8">
        <v>2.3424463337837489</v>
      </c>
      <c r="AC53" s="8">
        <v>1.1009232019346546</v>
      </c>
      <c r="AD53" s="8">
        <v>1.7264799436200806</v>
      </c>
      <c r="AE53" s="8">
        <v>0.52027498404858419</v>
      </c>
      <c r="AF53" s="8">
        <v>1.7508633322522056</v>
      </c>
      <c r="AG53" s="8">
        <v>9.7763993432434741</v>
      </c>
      <c r="AH53" s="8">
        <v>1.1422225232395524</v>
      </c>
      <c r="AI53" s="8">
        <v>2.1106986045524705</v>
      </c>
      <c r="AJ53" s="8">
        <v>1.6438696962759025</v>
      </c>
      <c r="AK53" s="8">
        <v>3.7261301883743161</v>
      </c>
      <c r="AL53" s="8">
        <v>0.41958233630314312</v>
      </c>
      <c r="AM53" s="8">
        <v>1.948713663582301</v>
      </c>
      <c r="AN53" s="8">
        <v>13.555992238423789</v>
      </c>
      <c r="AO53" s="8">
        <v>95.838987388048508</v>
      </c>
      <c r="AP53" s="8">
        <v>5.1970877260069015</v>
      </c>
      <c r="AQ53" s="8">
        <v>5.4628429994339092</v>
      </c>
      <c r="AR53" s="8">
        <v>8.6483781872362382</v>
      </c>
      <c r="AS53" s="8">
        <v>546.41530251958443</v>
      </c>
      <c r="AT53" s="8">
        <v>4.7530342396305034</v>
      </c>
      <c r="AU53" s="8">
        <v>0.14129981456637081</v>
      </c>
      <c r="AV53" s="8">
        <v>1.7442844113910667</v>
      </c>
      <c r="AW53" s="8">
        <v>5.8243706001617541</v>
      </c>
      <c r="AX53" s="8">
        <v>49.678506678199632</v>
      </c>
      <c r="AY53" s="8">
        <v>11.823150216317192</v>
      </c>
      <c r="AZ53" s="8">
        <v>66.255003652249954</v>
      </c>
      <c r="BA53" s="8">
        <v>11.912114357954838</v>
      </c>
      <c r="BB53" s="8">
        <v>116.1592823356861</v>
      </c>
      <c r="BC53" s="8">
        <v>27.293283348723264</v>
      </c>
      <c r="BD53" s="8">
        <v>1117.0738257163202</v>
      </c>
      <c r="BE53" s="8">
        <v>50.804094608043499</v>
      </c>
      <c r="BF53" s="8">
        <v>261.00112658876549</v>
      </c>
      <c r="BG53" s="8">
        <v>105.79010663329261</v>
      </c>
      <c r="BH53" s="8">
        <v>1522.6839540380765</v>
      </c>
      <c r="BI53" s="8">
        <v>19.496104513544939</v>
      </c>
      <c r="BJ53" s="8">
        <v>65.060908493326167</v>
      </c>
      <c r="BK53" s="8">
        <v>0.41834075068495813</v>
      </c>
      <c r="BL53" s="8">
        <v>861.4592864202765</v>
      </c>
      <c r="BM53" s="8">
        <v>2152.4843865835296</v>
      </c>
      <c r="BN53" s="8">
        <v>1193.0430377189045</v>
      </c>
      <c r="BO53" s="8">
        <v>29.877389256894997</v>
      </c>
      <c r="BP53" s="8">
        <v>116.80605127787047</v>
      </c>
      <c r="BQ53" s="8">
        <v>18.994663529163503</v>
      </c>
      <c r="BR53" s="8">
        <v>125.85249391910166</v>
      </c>
      <c r="BS53" s="8">
        <v>0</v>
      </c>
      <c r="BT53" s="8">
        <v>8853.7929511412931</v>
      </c>
      <c r="BU53" s="8">
        <v>788.70625769899766</v>
      </c>
      <c r="BV53" s="8">
        <v>0.18694241084766214</v>
      </c>
      <c r="BW53" s="8">
        <v>0</v>
      </c>
      <c r="BX53" s="8">
        <v>8410.8482348965717</v>
      </c>
      <c r="BY53" s="8">
        <v>25.38590928757036</v>
      </c>
      <c r="BZ53" s="8">
        <v>-175.92029543528432</v>
      </c>
      <c r="CA53" s="8">
        <v>9049.2070488587051</v>
      </c>
      <c r="CB53" s="8">
        <v>17903</v>
      </c>
      <c r="CC53" s="6"/>
      <c r="CD53" s="8"/>
      <c r="CE53" s="8"/>
      <c r="CF53" s="8"/>
    </row>
    <row r="54" spans="1:84" ht="15.5" x14ac:dyDescent="0.35">
      <c r="A54" s="12" t="s">
        <v>93</v>
      </c>
      <c r="B54" s="24" t="s">
        <v>213</v>
      </c>
      <c r="C54">
        <f t="shared" si="2"/>
        <v>50</v>
      </c>
      <c r="D54" s="8">
        <v>1.4623936840894178</v>
      </c>
      <c r="E54" s="8">
        <v>0.74959420751680028</v>
      </c>
      <c r="F54" s="8">
        <v>6.8320076448904227E-2</v>
      </c>
      <c r="G54" s="8">
        <v>5.2242622594488995E-2</v>
      </c>
      <c r="H54" s="8">
        <v>0.4462048011602911</v>
      </c>
      <c r="I54" s="8">
        <v>0.21020320123081596</v>
      </c>
      <c r="J54" s="8">
        <v>5.4978499854166307E-2</v>
      </c>
      <c r="K54" s="8">
        <v>2.4564688066450837</v>
      </c>
      <c r="L54" s="8">
        <v>8.268980992933897E-2</v>
      </c>
      <c r="M54" s="8">
        <v>2.3987122170806399</v>
      </c>
      <c r="N54" s="8">
        <v>0.45741897910015539</v>
      </c>
      <c r="O54" s="8">
        <v>0.1703178949941267</v>
      </c>
      <c r="P54" s="8">
        <v>0.449327963570684</v>
      </c>
      <c r="Q54" s="8">
        <v>0.59337073298256771</v>
      </c>
      <c r="R54" s="8">
        <v>0.43556960979109527</v>
      </c>
      <c r="S54" s="8">
        <v>0.18500157520953908</v>
      </c>
      <c r="T54" s="8">
        <v>0.59992882725234931</v>
      </c>
      <c r="U54" s="8">
        <v>0.12323921035722671</v>
      </c>
      <c r="V54" s="8">
        <v>1.5737878080033647</v>
      </c>
      <c r="W54" s="8">
        <v>0.17409640432303117</v>
      </c>
      <c r="X54" s="8">
        <v>0.78391528750584027</v>
      </c>
      <c r="Y54" s="8">
        <v>0.4827377513834375</v>
      </c>
      <c r="Z54" s="8">
        <v>0.33535901626119563</v>
      </c>
      <c r="AA54" s="8">
        <v>0.39313732829412984</v>
      </c>
      <c r="AB54" s="8">
        <v>0.7805768411906836</v>
      </c>
      <c r="AC54" s="8">
        <v>0.50300547888715785</v>
      </c>
      <c r="AD54" s="8">
        <v>0.57894524481599519</v>
      </c>
      <c r="AE54" s="8">
        <v>0.34079801136225807</v>
      </c>
      <c r="AF54" s="8">
        <v>0.58084694910937518</v>
      </c>
      <c r="AG54" s="8">
        <v>0.86508674310523326</v>
      </c>
      <c r="AH54" s="8">
        <v>0.53800500638112925</v>
      </c>
      <c r="AI54" s="8">
        <v>0.95309495601648431</v>
      </c>
      <c r="AJ54" s="8">
        <v>0.42722378206061012</v>
      </c>
      <c r="AK54" s="8">
        <v>0.41364234607796296</v>
      </c>
      <c r="AL54" s="8">
        <v>0.13424463392491889</v>
      </c>
      <c r="AM54" s="8">
        <v>0.54666389317840058</v>
      </c>
      <c r="AN54" s="8">
        <v>0.47352151811475079</v>
      </c>
      <c r="AO54" s="8">
        <v>0.59528746998822513</v>
      </c>
      <c r="AP54" s="8">
        <v>0.15822930078135997</v>
      </c>
      <c r="AQ54" s="8">
        <v>2.5908657861664195</v>
      </c>
      <c r="AR54" s="8">
        <v>0.92628260902916248</v>
      </c>
      <c r="AS54" s="8">
        <v>10.199374782081717</v>
      </c>
      <c r="AT54" s="8">
        <v>2.0504121453785951</v>
      </c>
      <c r="AU54" s="8">
        <v>3.5482508773365312E-2</v>
      </c>
      <c r="AV54" s="8">
        <v>9.9604293445778272E-2</v>
      </c>
      <c r="AW54" s="8">
        <v>0.692557549394057</v>
      </c>
      <c r="AX54" s="8">
        <v>4.1351881908714212</v>
      </c>
      <c r="AY54" s="8">
        <v>2.9238603519198429</v>
      </c>
      <c r="AZ54" s="8">
        <v>9.6079550360309423</v>
      </c>
      <c r="BA54" s="8">
        <v>5381.7137153106114</v>
      </c>
      <c r="BB54" s="8">
        <v>4752.7741572037194</v>
      </c>
      <c r="BC54" s="8">
        <v>1.5258283561538115</v>
      </c>
      <c r="BD54" s="8">
        <v>3.2627424182247307</v>
      </c>
      <c r="BE54" s="8">
        <v>0.61568536856205469</v>
      </c>
      <c r="BF54" s="8">
        <v>1.3016963068894396</v>
      </c>
      <c r="BG54" s="8">
        <v>0.29090175904348592</v>
      </c>
      <c r="BH54" s="8">
        <v>30979.524346272956</v>
      </c>
      <c r="BI54" s="8">
        <v>0.308138511294758</v>
      </c>
      <c r="BJ54" s="8">
        <v>33.353519925720526</v>
      </c>
      <c r="BK54" s="8">
        <v>2.9272783452158158</v>
      </c>
      <c r="BL54" s="8">
        <v>1.0633686016742474</v>
      </c>
      <c r="BM54" s="8">
        <v>0.49285669538156185</v>
      </c>
      <c r="BN54" s="8">
        <v>1.1412072609791346</v>
      </c>
      <c r="BO54" s="8">
        <v>0.56259615801853191</v>
      </c>
      <c r="BP54" s="8">
        <v>1.8677590433137943</v>
      </c>
      <c r="BQ54" s="8">
        <v>122.96938165555781</v>
      </c>
      <c r="BR54" s="8">
        <v>1.1216462773136076</v>
      </c>
      <c r="BS54" s="8">
        <v>0</v>
      </c>
      <c r="BT54" s="8">
        <v>41342.706597214303</v>
      </c>
      <c r="BU54" s="8">
        <v>601.25605731477049</v>
      </c>
      <c r="BV54" s="8">
        <v>0.15478027564806435</v>
      </c>
      <c r="BW54" s="8">
        <v>0</v>
      </c>
      <c r="BX54" s="8">
        <v>1925.9268504660065</v>
      </c>
      <c r="BY54" s="8">
        <v>3.9557147292791064</v>
      </c>
      <c r="BZ54" s="8">
        <v>0</v>
      </c>
      <c r="CA54" s="8">
        <v>2531.2934027857045</v>
      </c>
      <c r="CB54" s="8">
        <v>43874</v>
      </c>
      <c r="CC54" s="6"/>
      <c r="CD54" s="8"/>
      <c r="CE54" s="8"/>
      <c r="CF54" s="8"/>
    </row>
    <row r="55" spans="1:84" ht="15.5" x14ac:dyDescent="0.35">
      <c r="A55" s="11" t="s">
        <v>94</v>
      </c>
      <c r="B55" s="24" t="s">
        <v>215</v>
      </c>
      <c r="C55">
        <f t="shared" si="2"/>
        <v>51</v>
      </c>
      <c r="D55" s="8">
        <v>16.095394153162143</v>
      </c>
      <c r="E55" s="8">
        <v>8.1882034910179158</v>
      </c>
      <c r="F55" s="8">
        <v>6.7764694878304619</v>
      </c>
      <c r="G55" s="8">
        <v>23.8444076908639</v>
      </c>
      <c r="H55" s="8">
        <v>652.4086688519759</v>
      </c>
      <c r="I55" s="8">
        <v>96.569418871431509</v>
      </c>
      <c r="J55" s="8">
        <v>21.508600951986466</v>
      </c>
      <c r="K55" s="8">
        <v>649.00720235091876</v>
      </c>
      <c r="L55" s="8">
        <v>121.70130252143065</v>
      </c>
      <c r="M55" s="8">
        <v>1204.8444794955076</v>
      </c>
      <c r="N55" s="8">
        <v>308.95515704814335</v>
      </c>
      <c r="O55" s="8">
        <v>13.943432718017361</v>
      </c>
      <c r="P55" s="8">
        <v>168.84066419223998</v>
      </c>
      <c r="Q55" s="8">
        <v>424.0017396706844</v>
      </c>
      <c r="R55" s="8">
        <v>140.25247036372292</v>
      </c>
      <c r="S55" s="8">
        <v>89.021644706419181</v>
      </c>
      <c r="T55" s="8">
        <v>337.6827962956674</v>
      </c>
      <c r="U55" s="8">
        <v>241.63111814568805</v>
      </c>
      <c r="V55" s="8">
        <v>198.07067478823069</v>
      </c>
      <c r="W55" s="8">
        <v>122.25364147508648</v>
      </c>
      <c r="X55" s="8">
        <v>248.15978265306418</v>
      </c>
      <c r="Y55" s="8">
        <v>227.3770532104252</v>
      </c>
      <c r="Z55" s="8">
        <v>27.927794598173804</v>
      </c>
      <c r="AA55" s="8">
        <v>214.84180673113195</v>
      </c>
      <c r="AB55" s="8">
        <v>300.51242398041802</v>
      </c>
      <c r="AC55" s="8">
        <v>332.19137837963279</v>
      </c>
      <c r="AD55" s="8">
        <v>174.76699851016281</v>
      </c>
      <c r="AE55" s="8">
        <v>62.175480092038583</v>
      </c>
      <c r="AF55" s="8">
        <v>298.17345964791872</v>
      </c>
      <c r="AG55" s="8">
        <v>718.89968021903928</v>
      </c>
      <c r="AH55" s="8">
        <v>350.56179704846977</v>
      </c>
      <c r="AI55" s="8">
        <v>359.04944895339963</v>
      </c>
      <c r="AJ55" s="8">
        <v>1101.7208063331348</v>
      </c>
      <c r="AK55" s="8">
        <v>1104.5691831587305</v>
      </c>
      <c r="AL55" s="8">
        <v>123.10561152510542</v>
      </c>
      <c r="AM55" s="8">
        <v>380.86497118252754</v>
      </c>
      <c r="AN55" s="8">
        <v>108.36332172344247</v>
      </c>
      <c r="AO55" s="8">
        <v>413.51842125911537</v>
      </c>
      <c r="AP55" s="8">
        <v>153.34863179158614</v>
      </c>
      <c r="AQ55" s="8">
        <v>897.56288759477866</v>
      </c>
      <c r="AR55" s="8">
        <v>933.65266393591321</v>
      </c>
      <c r="AS55" s="8">
        <v>5911.7444429104298</v>
      </c>
      <c r="AT55" s="8">
        <v>828.50137317703206</v>
      </c>
      <c r="AU55" s="8">
        <v>29.106145415251206</v>
      </c>
      <c r="AV55" s="8">
        <v>53.795880817352376</v>
      </c>
      <c r="AW55" s="8">
        <v>707.67379578563487</v>
      </c>
      <c r="AX55" s="8">
        <v>209.1363854285454</v>
      </c>
      <c r="AY55" s="8">
        <v>680.30335063808741</v>
      </c>
      <c r="AZ55" s="8">
        <v>85.316471310568531</v>
      </c>
      <c r="BA55" s="8">
        <v>268.18291236426865</v>
      </c>
      <c r="BB55" s="8">
        <v>17663.068469250415</v>
      </c>
      <c r="BC55" s="8">
        <v>1509.9743635627408</v>
      </c>
      <c r="BD55" s="8">
        <v>7005.662233930535</v>
      </c>
      <c r="BE55" s="8">
        <v>516.45216878371093</v>
      </c>
      <c r="BF55" s="8">
        <v>2346.2453974210248</v>
      </c>
      <c r="BG55" s="8">
        <v>307.50402440813679</v>
      </c>
      <c r="BH55" s="8">
        <v>2111.8393730889466</v>
      </c>
      <c r="BI55" s="8">
        <v>107.6129572661267</v>
      </c>
      <c r="BJ55" s="8">
        <v>1663.4056929904286</v>
      </c>
      <c r="BK55" s="8">
        <v>236.40062885836511</v>
      </c>
      <c r="BL55" s="8">
        <v>4486.4823165761172</v>
      </c>
      <c r="BM55" s="8">
        <v>834.69827706690205</v>
      </c>
      <c r="BN55" s="8">
        <v>1159.8556294593811</v>
      </c>
      <c r="BO55" s="8">
        <v>376.67354478306117</v>
      </c>
      <c r="BP55" s="8">
        <v>1044.0377959837351</v>
      </c>
      <c r="BQ55" s="8">
        <v>214.00008386913748</v>
      </c>
      <c r="BR55" s="8">
        <v>1459.6282737186923</v>
      </c>
      <c r="BS55" s="8">
        <v>0</v>
      </c>
      <c r="BT55" s="8">
        <v>65194.243078662883</v>
      </c>
      <c r="BU55" s="8">
        <v>1877.6632270372982</v>
      </c>
      <c r="BV55" s="8">
        <v>1.2080902034348919</v>
      </c>
      <c r="BW55" s="8">
        <v>0</v>
      </c>
      <c r="BX55" s="8">
        <v>99402.1889032771</v>
      </c>
      <c r="BY55" s="8">
        <v>403.69670081928729</v>
      </c>
      <c r="BZ55" s="8">
        <v>0</v>
      </c>
      <c r="CA55" s="8">
        <v>101684.75692133712</v>
      </c>
      <c r="CB55" s="8">
        <v>166879</v>
      </c>
      <c r="CC55" s="6"/>
      <c r="CD55" s="8"/>
      <c r="CE55" s="8"/>
      <c r="CF55" s="8"/>
    </row>
    <row r="56" spans="1:84" ht="15.5" x14ac:dyDescent="0.35">
      <c r="A56" s="11" t="s">
        <v>95</v>
      </c>
      <c r="B56" s="24" t="s">
        <v>116</v>
      </c>
      <c r="C56">
        <f t="shared" si="2"/>
        <v>52</v>
      </c>
      <c r="D56" s="8">
        <v>38.728256353026197</v>
      </c>
      <c r="E56" s="8">
        <v>19.623890088849915</v>
      </c>
      <c r="F56" s="8">
        <v>1.7845164544964933</v>
      </c>
      <c r="G56" s="8">
        <v>1.6246711609056654</v>
      </c>
      <c r="H56" s="8">
        <v>62.833604925555342</v>
      </c>
      <c r="I56" s="8">
        <v>325.52937927091358</v>
      </c>
      <c r="J56" s="8">
        <v>32.157036189809219</v>
      </c>
      <c r="K56" s="8">
        <v>572.69611490067177</v>
      </c>
      <c r="L56" s="8">
        <v>13.93616351499508</v>
      </c>
      <c r="M56" s="8">
        <v>988.09711363422389</v>
      </c>
      <c r="N56" s="8">
        <v>80.711040888718145</v>
      </c>
      <c r="O56" s="8">
        <v>34.102023776971578</v>
      </c>
      <c r="P56" s="8">
        <v>43.845244961803843</v>
      </c>
      <c r="Q56" s="8">
        <v>54.641887062016288</v>
      </c>
      <c r="R56" s="8">
        <v>18.522191257435537</v>
      </c>
      <c r="S56" s="8">
        <v>16.423592180771461</v>
      </c>
      <c r="T56" s="8">
        <v>231.89467735715897</v>
      </c>
      <c r="U56" s="8">
        <v>4.3449913433565337</v>
      </c>
      <c r="V56" s="8">
        <v>68.744872172720576</v>
      </c>
      <c r="W56" s="8">
        <v>3.8632430637352164</v>
      </c>
      <c r="X56" s="8">
        <v>398.49709219218329</v>
      </c>
      <c r="Y56" s="8">
        <v>256.29127837605643</v>
      </c>
      <c r="Z56" s="8">
        <v>28.507674842616645</v>
      </c>
      <c r="AA56" s="8">
        <v>445.72369258516449</v>
      </c>
      <c r="AB56" s="8">
        <v>165.08976778253944</v>
      </c>
      <c r="AC56" s="8">
        <v>90.36538328046251</v>
      </c>
      <c r="AD56" s="8">
        <v>212.02172640765582</v>
      </c>
      <c r="AE56" s="8">
        <v>37.23024731562483</v>
      </c>
      <c r="AF56" s="8">
        <v>117.79315570047621</v>
      </c>
      <c r="AG56" s="8">
        <v>216.72525779509976</v>
      </c>
      <c r="AH56" s="8">
        <v>353.89937825476852</v>
      </c>
      <c r="AI56" s="8">
        <v>201.36635389016973</v>
      </c>
      <c r="AJ56" s="8">
        <v>898.86047047144234</v>
      </c>
      <c r="AK56" s="8">
        <v>148.09881454269751</v>
      </c>
      <c r="AL56" s="8">
        <v>56.925881015537364</v>
      </c>
      <c r="AM56" s="8">
        <v>139.64198790946369</v>
      </c>
      <c r="AN56" s="8">
        <v>104.28166841143944</v>
      </c>
      <c r="AO56" s="8">
        <v>1588.9647012495582</v>
      </c>
      <c r="AP56" s="8">
        <v>386.97546061083779</v>
      </c>
      <c r="AQ56" s="8">
        <v>450.0706507292042</v>
      </c>
      <c r="AR56" s="8">
        <v>448.45671081373013</v>
      </c>
      <c r="AS56" s="8">
        <v>9249.1320622748863</v>
      </c>
      <c r="AT56" s="8">
        <v>950.63156098148761</v>
      </c>
      <c r="AU56" s="8">
        <v>1.3063107684714246</v>
      </c>
      <c r="AV56" s="8">
        <v>728.46924818058255</v>
      </c>
      <c r="AW56" s="8">
        <v>1386.1741189128102</v>
      </c>
      <c r="AX56" s="8">
        <v>77.741748065908567</v>
      </c>
      <c r="AY56" s="8">
        <v>144.72223065271902</v>
      </c>
      <c r="AZ56" s="8">
        <v>432.95244089645695</v>
      </c>
      <c r="BA56" s="8">
        <v>1134.1664620907493</v>
      </c>
      <c r="BB56" s="8">
        <v>3003.6695369358986</v>
      </c>
      <c r="BC56" s="8">
        <v>10878.656025888076</v>
      </c>
      <c r="BD56" s="8">
        <v>15800.579762554476</v>
      </c>
      <c r="BE56" s="8">
        <v>374.86157953529539</v>
      </c>
      <c r="BF56" s="8">
        <v>2785.73331578527</v>
      </c>
      <c r="BG56" s="8">
        <v>60.91959541594192</v>
      </c>
      <c r="BH56" s="8">
        <v>8243.9433594444963</v>
      </c>
      <c r="BI56" s="8">
        <v>406.71786948476802</v>
      </c>
      <c r="BJ56" s="8">
        <v>1063.1863023872377</v>
      </c>
      <c r="BK56" s="8">
        <v>189.1450396592779</v>
      </c>
      <c r="BL56" s="8">
        <v>11300.844400055164</v>
      </c>
      <c r="BM56" s="8">
        <v>1406.7020513370016</v>
      </c>
      <c r="BN56" s="8">
        <v>442.48724077356445</v>
      </c>
      <c r="BO56" s="8">
        <v>2218.1458266341692</v>
      </c>
      <c r="BP56" s="8">
        <v>24.347565769912585</v>
      </c>
      <c r="BQ56" s="8">
        <v>173.94851766490038</v>
      </c>
      <c r="BR56" s="8">
        <v>1533.2824737561014</v>
      </c>
      <c r="BS56" s="8">
        <v>0</v>
      </c>
      <c r="BT56" s="8">
        <v>83372.358510640493</v>
      </c>
      <c r="BU56" s="8">
        <v>7680.9940767048547</v>
      </c>
      <c r="BV56" s="8">
        <v>2.1347617238733032</v>
      </c>
      <c r="BW56" s="8">
        <v>0</v>
      </c>
      <c r="BX56" s="8">
        <v>2709.5850052853557</v>
      </c>
      <c r="BY56" s="8">
        <v>73604.041317383584</v>
      </c>
      <c r="BZ56" s="8">
        <v>40.886328261854104</v>
      </c>
      <c r="CA56" s="8">
        <v>84037.641489359507</v>
      </c>
      <c r="CB56" s="8">
        <v>167410</v>
      </c>
      <c r="CC56" s="6"/>
      <c r="CD56" s="8"/>
      <c r="CE56" s="8"/>
      <c r="CF56" s="8"/>
    </row>
    <row r="57" spans="1:84" ht="15.5" x14ac:dyDescent="0.35">
      <c r="A57" s="12" t="s">
        <v>96</v>
      </c>
      <c r="B57" s="25" t="s">
        <v>117</v>
      </c>
      <c r="C57">
        <f t="shared" si="2"/>
        <v>53</v>
      </c>
      <c r="D57" s="8">
        <v>6602.3352820543596</v>
      </c>
      <c r="E57" s="8">
        <v>2359.416172989911</v>
      </c>
      <c r="F57" s="8">
        <v>582.05123161846223</v>
      </c>
      <c r="G57" s="8">
        <v>641.68060783191686</v>
      </c>
      <c r="H57" s="8">
        <v>4232.4863364397861</v>
      </c>
      <c r="I57" s="8">
        <v>1860.5817647821716</v>
      </c>
      <c r="J57" s="8">
        <v>575.34196988326721</v>
      </c>
      <c r="K57" s="8">
        <v>5796.4200030106904</v>
      </c>
      <c r="L57" s="8">
        <v>1719.6327803520912</v>
      </c>
      <c r="M57" s="8">
        <v>5838.5102103504123</v>
      </c>
      <c r="N57" s="8">
        <v>1514.6829725898228</v>
      </c>
      <c r="O57" s="8">
        <v>313.08935110488284</v>
      </c>
      <c r="P57" s="8">
        <v>884.74338212451096</v>
      </c>
      <c r="Q57" s="8">
        <v>1115.5440813554189</v>
      </c>
      <c r="R57" s="8">
        <v>819.53139603726754</v>
      </c>
      <c r="S57" s="8">
        <v>581.75563660082025</v>
      </c>
      <c r="T57" s="8">
        <v>2603.3534922171552</v>
      </c>
      <c r="U57" s="8">
        <v>408.75910421447338</v>
      </c>
      <c r="V57" s="8">
        <v>3284.3768136830013</v>
      </c>
      <c r="W57" s="8">
        <v>1273.2515914681412</v>
      </c>
      <c r="X57" s="8">
        <v>4101.6545644024454</v>
      </c>
      <c r="Y57" s="8">
        <v>1476.425333937713</v>
      </c>
      <c r="Z57" s="8">
        <v>895.66042481190311</v>
      </c>
      <c r="AA57" s="8">
        <v>1229.2177816774258</v>
      </c>
      <c r="AB57" s="8">
        <v>1995.4977187291004</v>
      </c>
      <c r="AC57" s="8">
        <v>1991.9790980377277</v>
      </c>
      <c r="AD57" s="8">
        <v>3017.8094686360955</v>
      </c>
      <c r="AE57" s="8">
        <v>1251.9992517617238</v>
      </c>
      <c r="AF57" s="8">
        <v>1622.2480053408697</v>
      </c>
      <c r="AG57" s="8">
        <v>1922.9433090074544</v>
      </c>
      <c r="AH57" s="8">
        <v>1439.5881967112159</v>
      </c>
      <c r="AI57" s="8">
        <v>2268.0871422689947</v>
      </c>
      <c r="AJ57" s="8">
        <v>3572.3719476646847</v>
      </c>
      <c r="AK57" s="8">
        <v>1433.9013754781624</v>
      </c>
      <c r="AL57" s="8">
        <v>812.70921780369849</v>
      </c>
      <c r="AM57" s="8">
        <v>1041.6387753430163</v>
      </c>
      <c r="AN57" s="8">
        <v>758.13782670686794</v>
      </c>
      <c r="AO57" s="8">
        <v>7813.3621107381196</v>
      </c>
      <c r="AP57" s="8">
        <v>1504.0576525341344</v>
      </c>
      <c r="AQ57" s="8">
        <v>8139.5713778757072</v>
      </c>
      <c r="AR57" s="8">
        <v>2995.6862972413705</v>
      </c>
      <c r="AS57" s="8">
        <v>30959.876911332838</v>
      </c>
      <c r="AT57" s="8">
        <v>9636.03366231783</v>
      </c>
      <c r="AU57" s="8">
        <v>656.23570569557012</v>
      </c>
      <c r="AV57" s="8">
        <v>1554.5954009000377</v>
      </c>
      <c r="AW57" s="8">
        <v>3712.8598792319594</v>
      </c>
      <c r="AX57" s="8">
        <v>692.29050556962716</v>
      </c>
      <c r="AY57" s="8">
        <v>3512.5449256213501</v>
      </c>
      <c r="AZ57" s="8">
        <v>442.37578934678328</v>
      </c>
      <c r="BA57" s="8">
        <v>1055.7912479513077</v>
      </c>
      <c r="BB57" s="8">
        <v>7280.4945532557713</v>
      </c>
      <c r="BC57" s="8">
        <v>3145.4131626754047</v>
      </c>
      <c r="BD57" s="8">
        <v>83013.598112727181</v>
      </c>
      <c r="BE57" s="8">
        <v>22883.602365996729</v>
      </c>
      <c r="BF57" s="8">
        <v>4905.4915526631949</v>
      </c>
      <c r="BG57" s="8">
        <v>1337.8200810558781</v>
      </c>
      <c r="BH57" s="8">
        <v>1032.8942421403726</v>
      </c>
      <c r="BI57" s="8">
        <v>1398.2646266193108</v>
      </c>
      <c r="BJ57" s="8">
        <v>5741.1878909244169</v>
      </c>
      <c r="BK57" s="8">
        <v>1069.0797960571449</v>
      </c>
      <c r="BL57" s="8">
        <v>55942.129987638124</v>
      </c>
      <c r="BM57" s="8">
        <v>788.84308051680159</v>
      </c>
      <c r="BN57" s="8">
        <v>2530.7083370121313</v>
      </c>
      <c r="BO57" s="8">
        <v>426.36690677735521</v>
      </c>
      <c r="BP57" s="8">
        <v>5587.2310028973852</v>
      </c>
      <c r="BQ57" s="8">
        <v>1035.1411648181816</v>
      </c>
      <c r="BR57" s="8">
        <v>2639.5184821992057</v>
      </c>
      <c r="BS57" s="8">
        <v>0</v>
      </c>
      <c r="BT57" s="8">
        <v>347272.48043135891</v>
      </c>
      <c r="BU57" s="8">
        <v>6672.8521437571972</v>
      </c>
      <c r="BV57" s="8">
        <v>2246.9377218986174</v>
      </c>
      <c r="BW57" s="8">
        <v>305.59708295350953</v>
      </c>
      <c r="BX57" s="8">
        <v>291803.17950075812</v>
      </c>
      <c r="BY57" s="8">
        <v>707.64795215834283</v>
      </c>
      <c r="BZ57" s="8">
        <v>0.30516711532505897</v>
      </c>
      <c r="CA57" s="8">
        <v>301736.51956864109</v>
      </c>
      <c r="CB57" s="8">
        <v>649009</v>
      </c>
      <c r="CC57" s="6"/>
      <c r="CD57" s="8"/>
      <c r="CE57" s="8"/>
      <c r="CF57" s="8"/>
    </row>
    <row r="58" spans="1:84" ht="15.5" x14ac:dyDescent="0.35">
      <c r="A58" s="11" t="s">
        <v>97</v>
      </c>
      <c r="B58" s="24" t="s">
        <v>219</v>
      </c>
      <c r="C58">
        <f t="shared" si="2"/>
        <v>54</v>
      </c>
      <c r="D58" s="8">
        <v>5.7983309877137748</v>
      </c>
      <c r="E58" s="8">
        <v>5.0735396142495528</v>
      </c>
      <c r="F58" s="8">
        <v>6.5231223611779976</v>
      </c>
      <c r="G58" s="8">
        <v>18.844575710069769</v>
      </c>
      <c r="H58" s="8">
        <v>387.76338480335875</v>
      </c>
      <c r="I58" s="8">
        <v>37.689151420139538</v>
      </c>
      <c r="J58" s="8">
        <v>15.945410216212883</v>
      </c>
      <c r="K58" s="8">
        <v>575.48435053059222</v>
      </c>
      <c r="L58" s="8">
        <v>107.26912327270485</v>
      </c>
      <c r="M58" s="8">
        <v>441.39794643971123</v>
      </c>
      <c r="N58" s="8">
        <v>55.808935756745093</v>
      </c>
      <c r="O58" s="8">
        <v>16.670201589677106</v>
      </c>
      <c r="P58" s="8">
        <v>251.50260659208499</v>
      </c>
      <c r="Q58" s="8">
        <v>306.58675097536587</v>
      </c>
      <c r="R58" s="8">
        <v>78.277468334135961</v>
      </c>
      <c r="S58" s="8">
        <v>34.065194552818433</v>
      </c>
      <c r="T58" s="8">
        <v>142.05910919898747</v>
      </c>
      <c r="U58" s="8">
        <v>42.037899660924872</v>
      </c>
      <c r="V58" s="8">
        <v>158.00451941520038</v>
      </c>
      <c r="W58" s="8">
        <v>173.94992963141326</v>
      </c>
      <c r="X58" s="8">
        <v>152.20618842748661</v>
      </c>
      <c r="Y58" s="8">
        <v>87.699756189170856</v>
      </c>
      <c r="Z58" s="8">
        <v>144.95827469284438</v>
      </c>
      <c r="AA58" s="8">
        <v>223.23574302698037</v>
      </c>
      <c r="AB58" s="8">
        <v>365.29485222596787</v>
      </c>
      <c r="AC58" s="8">
        <v>150.75660568055815</v>
      </c>
      <c r="AD58" s="8">
        <v>268.17280818176209</v>
      </c>
      <c r="AE58" s="8">
        <v>10.147079228499106</v>
      </c>
      <c r="AF58" s="8">
        <v>218.1622034127308</v>
      </c>
      <c r="AG58" s="8">
        <v>160.17889353559303</v>
      </c>
      <c r="AH58" s="8">
        <v>93.498087176884624</v>
      </c>
      <c r="AI58" s="8">
        <v>180.47305199259125</v>
      </c>
      <c r="AJ58" s="8">
        <v>100.74600091152683</v>
      </c>
      <c r="AK58" s="8">
        <v>187.72096572723345</v>
      </c>
      <c r="AL58" s="8">
        <v>51.460187515959753</v>
      </c>
      <c r="AM58" s="8">
        <v>202.94158456998213</v>
      </c>
      <c r="AN58" s="8">
        <v>49.285813395567089</v>
      </c>
      <c r="AO58" s="8">
        <v>1093.7101825575107</v>
      </c>
      <c r="AP58" s="8">
        <v>268.89759955522635</v>
      </c>
      <c r="AQ58" s="8">
        <v>914.68671331184805</v>
      </c>
      <c r="AR58" s="8">
        <v>3108.6302007880481</v>
      </c>
      <c r="AS58" s="8">
        <v>33878.198378464658</v>
      </c>
      <c r="AT58" s="8">
        <v>1079.9391464616906</v>
      </c>
      <c r="AU58" s="8">
        <v>62.33205811792309</v>
      </c>
      <c r="AV58" s="8">
        <v>89.874130309563512</v>
      </c>
      <c r="AW58" s="8">
        <v>2450.5196336825343</v>
      </c>
      <c r="AX58" s="8">
        <v>1042.2499950415511</v>
      </c>
      <c r="AY58" s="8">
        <v>4818.4130507901473</v>
      </c>
      <c r="AZ58" s="8">
        <v>151.48139705402238</v>
      </c>
      <c r="BA58" s="8">
        <v>393.56171579107252</v>
      </c>
      <c r="BB58" s="8">
        <v>1869.9617435376924</v>
      </c>
      <c r="BC58" s="8">
        <v>1554.6774960807559</v>
      </c>
      <c r="BD58" s="8">
        <v>4437.8975797214307</v>
      </c>
      <c r="BE58" s="8">
        <v>1844.5940454664449</v>
      </c>
      <c r="BF58" s="8">
        <v>4400.9332196747555</v>
      </c>
      <c r="BG58" s="8">
        <v>687.82701341754671</v>
      </c>
      <c r="BH58" s="8">
        <v>919.76025292609768</v>
      </c>
      <c r="BI58" s="8">
        <v>932.80649764845361</v>
      </c>
      <c r="BJ58" s="8">
        <v>2970.1950484563818</v>
      </c>
      <c r="BK58" s="8">
        <v>220.33657753312343</v>
      </c>
      <c r="BL58" s="8">
        <v>2312.8092727243325</v>
      </c>
      <c r="BM58" s="8">
        <v>513.15229241266911</v>
      </c>
      <c r="BN58" s="8">
        <v>4061.7308568934995</v>
      </c>
      <c r="BO58" s="8">
        <v>367.46922634636053</v>
      </c>
      <c r="BP58" s="8">
        <v>2169.3005807784161</v>
      </c>
      <c r="BQ58" s="8">
        <v>3154.2920573162937</v>
      </c>
      <c r="BR58" s="8">
        <v>3091.959999198371</v>
      </c>
      <c r="BS58" s="8">
        <v>0</v>
      </c>
      <c r="BT58" s="8">
        <v>90369.887609013051</v>
      </c>
      <c r="BU58" s="8">
        <v>3047.2543167395993</v>
      </c>
      <c r="BV58" s="8">
        <v>0</v>
      </c>
      <c r="BW58" s="8">
        <v>0</v>
      </c>
      <c r="BX58" s="8">
        <v>546334.85807424737</v>
      </c>
      <c r="BY58" s="8">
        <v>0</v>
      </c>
      <c r="BZ58" s="8">
        <v>0</v>
      </c>
      <c r="CA58" s="8">
        <v>549382.11239098699</v>
      </c>
      <c r="CB58" s="8">
        <v>639752</v>
      </c>
      <c r="CC58" s="6"/>
      <c r="CD58" s="8"/>
      <c r="CE58" s="8"/>
      <c r="CF58" s="8"/>
    </row>
    <row r="59" spans="1:84" ht="15.5" x14ac:dyDescent="0.35">
      <c r="A59" s="12" t="s">
        <v>98</v>
      </c>
      <c r="B59" s="24" t="s">
        <v>221</v>
      </c>
      <c r="C59">
        <f t="shared" si="2"/>
        <v>55</v>
      </c>
      <c r="D59" s="8">
        <v>23.272916355466226</v>
      </c>
      <c r="E59" s="8">
        <v>9.8925019398187555</v>
      </c>
      <c r="F59" s="8">
        <v>33.752960031807305</v>
      </c>
      <c r="G59" s="8">
        <v>517.28380854943782</v>
      </c>
      <c r="H59" s="8">
        <v>10436.079361689501</v>
      </c>
      <c r="I59" s="8">
        <v>2747.4792190050857</v>
      </c>
      <c r="J59" s="8">
        <v>302.08222788788248</v>
      </c>
      <c r="K59" s="8">
        <v>4121.9710954896109</v>
      </c>
      <c r="L59" s="8">
        <v>536.00213099610448</v>
      </c>
      <c r="M59" s="8">
        <v>7390.5518425056698</v>
      </c>
      <c r="N59" s="8">
        <v>2064.1462020933732</v>
      </c>
      <c r="O59" s="8">
        <v>742.38887776228171</v>
      </c>
      <c r="P59" s="8">
        <v>371.02640888107419</v>
      </c>
      <c r="Q59" s="8">
        <v>373.0449053387286</v>
      </c>
      <c r="R59" s="8">
        <v>253.95314627965314</v>
      </c>
      <c r="S59" s="8">
        <v>305.81976744430352</v>
      </c>
      <c r="T59" s="8">
        <v>2410.6918564129651</v>
      </c>
      <c r="U59" s="8">
        <v>85.225416994025281</v>
      </c>
      <c r="V59" s="8">
        <v>6376.9141440180356</v>
      </c>
      <c r="W59" s="8">
        <v>660.1723984385053</v>
      </c>
      <c r="X59" s="8">
        <v>3720.7685424709689</v>
      </c>
      <c r="Y59" s="8">
        <v>5223.1735154292919</v>
      </c>
      <c r="Z59" s="8">
        <v>1777.1204292248042</v>
      </c>
      <c r="AA59" s="8">
        <v>5256.8238125519474</v>
      </c>
      <c r="AB59" s="8">
        <v>1812.467992889709</v>
      </c>
      <c r="AC59" s="8">
        <v>2141.3413015279839</v>
      </c>
      <c r="AD59" s="8">
        <v>1388.7833767606564</v>
      </c>
      <c r="AE59" s="8">
        <v>590.29317007141117</v>
      </c>
      <c r="AF59" s="8">
        <v>853.83422585464632</v>
      </c>
      <c r="AG59" s="8">
        <v>2979.6333944393805</v>
      </c>
      <c r="AH59" s="8">
        <v>1734.8444428229573</v>
      </c>
      <c r="AI59" s="8">
        <v>1710.6961873718703</v>
      </c>
      <c r="AJ59" s="8">
        <v>2390.9339876713739</v>
      </c>
      <c r="AK59" s="8">
        <v>1188.3368383155237</v>
      </c>
      <c r="AL59" s="8">
        <v>242.00158072399168</v>
      </c>
      <c r="AM59" s="8">
        <v>466.76289230097444</v>
      </c>
      <c r="AN59" s="8">
        <v>738.40724027323142</v>
      </c>
      <c r="AO59" s="8">
        <v>1336.4035573612607</v>
      </c>
      <c r="AP59" s="8">
        <v>1440.4557319132768</v>
      </c>
      <c r="AQ59" s="8">
        <v>3953.3066227006016</v>
      </c>
      <c r="AR59" s="8">
        <v>7186.3214217678151</v>
      </c>
      <c r="AS59" s="8">
        <v>27986.876183017648</v>
      </c>
      <c r="AT59" s="8">
        <v>2468.8984850464408</v>
      </c>
      <c r="AU59" s="8">
        <v>129.40306220419129</v>
      </c>
      <c r="AV59" s="8">
        <v>501.47123014316196</v>
      </c>
      <c r="AW59" s="8">
        <v>2268.5182184060245</v>
      </c>
      <c r="AX59" s="8">
        <v>275.05984668016697</v>
      </c>
      <c r="AY59" s="8">
        <v>1285.3570635585968</v>
      </c>
      <c r="AZ59" s="8">
        <v>404.16716929114841</v>
      </c>
      <c r="BA59" s="8">
        <v>2879.7173761172116</v>
      </c>
      <c r="BB59" s="8">
        <v>3346.7482573271768</v>
      </c>
      <c r="BC59" s="8">
        <v>3250.590480130571</v>
      </c>
      <c r="BD59" s="8">
        <v>16159.323787216652</v>
      </c>
      <c r="BE59" s="8">
        <v>2774.4413646385665</v>
      </c>
      <c r="BF59" s="8">
        <v>16667.536617507987</v>
      </c>
      <c r="BG59" s="8">
        <v>4649.5690869474456</v>
      </c>
      <c r="BH59" s="8">
        <v>454.01877533062844</v>
      </c>
      <c r="BI59" s="8">
        <v>954.16807430041786</v>
      </c>
      <c r="BJ59" s="8">
        <v>4426.9768774594268</v>
      </c>
      <c r="BK59" s="8">
        <v>1461.5696646316267</v>
      </c>
      <c r="BL59" s="8">
        <v>5306.5420043232352</v>
      </c>
      <c r="BM59" s="8">
        <v>236.70659129238882</v>
      </c>
      <c r="BN59" s="8">
        <v>2501.7124421801714</v>
      </c>
      <c r="BO59" s="8">
        <v>306.63607693677295</v>
      </c>
      <c r="BP59" s="8">
        <v>3383.9809251618808</v>
      </c>
      <c r="BQ59" s="8">
        <v>1153.5022710252299</v>
      </c>
      <c r="BR59" s="8">
        <v>3450.1949589797823</v>
      </c>
      <c r="BS59" s="8">
        <v>0</v>
      </c>
      <c r="BT59" s="8">
        <v>196578.14834241156</v>
      </c>
      <c r="BU59" s="8">
        <v>13956.507962754715</v>
      </c>
      <c r="BV59" s="8">
        <v>0.21307414569733535</v>
      </c>
      <c r="BW59" s="8">
        <v>0</v>
      </c>
      <c r="BX59" s="8">
        <v>18072.685091320462</v>
      </c>
      <c r="BY59" s="8">
        <v>5.4455293675790299</v>
      </c>
      <c r="BZ59" s="8">
        <v>0</v>
      </c>
      <c r="CA59" s="8">
        <v>32034.851657588457</v>
      </c>
      <c r="CB59" s="8">
        <v>228613</v>
      </c>
      <c r="CC59" s="6"/>
      <c r="CD59" s="8"/>
      <c r="CE59" s="8"/>
      <c r="CF59" s="8"/>
    </row>
    <row r="60" spans="1:84" ht="15.5" x14ac:dyDescent="0.35">
      <c r="A60" s="11" t="s">
        <v>99</v>
      </c>
      <c r="B60" s="24" t="s">
        <v>223</v>
      </c>
      <c r="C60">
        <f t="shared" si="2"/>
        <v>56</v>
      </c>
      <c r="D60" s="8">
        <v>718.39665435632696</v>
      </c>
      <c r="E60" s="8">
        <v>23.732097147129778</v>
      </c>
      <c r="F60" s="8">
        <v>0.33195957003049392</v>
      </c>
      <c r="G60" s="8">
        <v>36.083974207073204</v>
      </c>
      <c r="H60" s="8">
        <v>1572.3150555469992</v>
      </c>
      <c r="I60" s="8">
        <v>395.45980305960819</v>
      </c>
      <c r="J60" s="8">
        <v>95.707760847206018</v>
      </c>
      <c r="K60" s="8">
        <v>785.13914623736048</v>
      </c>
      <c r="L60" s="8">
        <v>185.91799650689097</v>
      </c>
      <c r="M60" s="8">
        <v>809.50784483478378</v>
      </c>
      <c r="N60" s="8">
        <v>160.01503692441983</v>
      </c>
      <c r="O60" s="8">
        <v>71.356507289326217</v>
      </c>
      <c r="P60" s="8">
        <v>43.626953711064608</v>
      </c>
      <c r="Q60" s="8">
        <v>103.42656028357122</v>
      </c>
      <c r="R60" s="8">
        <v>76.930976899794615</v>
      </c>
      <c r="S60" s="8">
        <v>43.674958739710561</v>
      </c>
      <c r="T60" s="8">
        <v>366.53851753601168</v>
      </c>
      <c r="U60" s="8">
        <v>24.55457173465431</v>
      </c>
      <c r="V60" s="8">
        <v>130.46026433793406</v>
      </c>
      <c r="W60" s="8">
        <v>180.63405196623822</v>
      </c>
      <c r="X60" s="8">
        <v>557.88364504584376</v>
      </c>
      <c r="Y60" s="8">
        <v>416.34629959768915</v>
      </c>
      <c r="Z60" s="8">
        <v>288.72097384240561</v>
      </c>
      <c r="AA60" s="8">
        <v>651.88767553750472</v>
      </c>
      <c r="AB60" s="8">
        <v>635.73941383438989</v>
      </c>
      <c r="AC60" s="8">
        <v>341.38675864863455</v>
      </c>
      <c r="AD60" s="8">
        <v>312.49243234561987</v>
      </c>
      <c r="AE60" s="8">
        <v>200.18865828059671</v>
      </c>
      <c r="AF60" s="8">
        <v>313.12335878148275</v>
      </c>
      <c r="AG60" s="8">
        <v>432.6866836296112</v>
      </c>
      <c r="AH60" s="8">
        <v>253.36048053812448</v>
      </c>
      <c r="AI60" s="8">
        <v>1193.2459282035984</v>
      </c>
      <c r="AJ60" s="8">
        <v>1225.4392350200783</v>
      </c>
      <c r="AK60" s="8">
        <v>514.61505318367165</v>
      </c>
      <c r="AL60" s="8">
        <v>118.63723635369179</v>
      </c>
      <c r="AM60" s="8">
        <v>180.22440117626618</v>
      </c>
      <c r="AN60" s="8">
        <v>194.58671601243236</v>
      </c>
      <c r="AO60" s="8">
        <v>2233.5097912738847</v>
      </c>
      <c r="AP60" s="8">
        <v>347.12119381366432</v>
      </c>
      <c r="AQ60" s="8">
        <v>1978.6182890750422</v>
      </c>
      <c r="AR60" s="8">
        <v>72.417731322454486</v>
      </c>
      <c r="AS60" s="8">
        <v>1216.3394588887377</v>
      </c>
      <c r="AT60" s="8">
        <v>230.32232767003174</v>
      </c>
      <c r="AU60" s="8">
        <v>9.9749793050930577</v>
      </c>
      <c r="AV60" s="8">
        <v>0.42553047044648518</v>
      </c>
      <c r="AW60" s="8">
        <v>3339.4436618736354</v>
      </c>
      <c r="AX60" s="8">
        <v>8.8081516520070977</v>
      </c>
      <c r="AY60" s="8">
        <v>28.710019433519967</v>
      </c>
      <c r="AZ60" s="8">
        <v>0.89709438326475022</v>
      </c>
      <c r="BA60" s="8">
        <v>1.6923970122497973</v>
      </c>
      <c r="BB60" s="8">
        <v>18.043698371484041</v>
      </c>
      <c r="BC60" s="8">
        <v>248.45837650728609</v>
      </c>
      <c r="BD60" s="8">
        <v>419.52983912441721</v>
      </c>
      <c r="BE60" s="8">
        <v>18.453922504971146</v>
      </c>
      <c r="BF60" s="8">
        <v>18.507951661020165</v>
      </c>
      <c r="BG60" s="8">
        <v>1722.7997235790899</v>
      </c>
      <c r="BH60" s="8">
        <v>3.9041187445518815</v>
      </c>
      <c r="BI60" s="8">
        <v>55.633660928225254</v>
      </c>
      <c r="BJ60" s="8">
        <v>32.969002002013312</v>
      </c>
      <c r="BK60" s="8">
        <v>1.2010057204240816</v>
      </c>
      <c r="BL60" s="8">
        <v>4719.4629756155209</v>
      </c>
      <c r="BM60" s="8">
        <v>1341.3790137444662</v>
      </c>
      <c r="BN60" s="8">
        <v>88.102104275584438</v>
      </c>
      <c r="BO60" s="8">
        <v>1368.9886549960129</v>
      </c>
      <c r="BP60" s="8">
        <v>11.42463825251907</v>
      </c>
      <c r="BQ60" s="8">
        <v>12.845555336432112</v>
      </c>
      <c r="BR60" s="8">
        <v>13.109328670375731</v>
      </c>
      <c r="BS60" s="8">
        <v>0</v>
      </c>
      <c r="BT60" s="8">
        <v>33217.469837976198</v>
      </c>
      <c r="BU60" s="8">
        <v>22160.160248651791</v>
      </c>
      <c r="BV60" s="8">
        <v>0.10653707284866767</v>
      </c>
      <c r="BW60" s="8">
        <v>0</v>
      </c>
      <c r="BX60" s="8">
        <v>879.51022555371264</v>
      </c>
      <c r="BY60" s="8">
        <v>6641.1850712291762</v>
      </c>
      <c r="BZ60" s="8">
        <v>-7.4319204837301536</v>
      </c>
      <c r="CA60" s="8">
        <v>29673.530162023799</v>
      </c>
      <c r="CB60" s="8">
        <v>62891</v>
      </c>
      <c r="CC60" s="6"/>
      <c r="CD60" s="8"/>
      <c r="CE60" s="8"/>
      <c r="CF60" s="8"/>
    </row>
    <row r="61" spans="1:84" ht="15.5" x14ac:dyDescent="0.35">
      <c r="A61" s="11" t="s">
        <v>100</v>
      </c>
      <c r="B61" s="24" t="s">
        <v>225</v>
      </c>
      <c r="C61">
        <f t="shared" si="2"/>
        <v>57</v>
      </c>
      <c r="D61" s="8">
        <v>15.093023184318316</v>
      </c>
      <c r="E61" s="8">
        <v>428.77741954459168</v>
      </c>
      <c r="F61" s="8">
        <v>101.73546722970744</v>
      </c>
      <c r="G61" s="8">
        <v>37.898929599101145</v>
      </c>
      <c r="H61" s="8">
        <v>834.77219379225892</v>
      </c>
      <c r="I61" s="8">
        <v>14.263895014822788</v>
      </c>
      <c r="J61" s="8">
        <v>0.78761504891110623</v>
      </c>
      <c r="K61" s="8">
        <v>2443.9041178230232</v>
      </c>
      <c r="L61" s="8">
        <v>155.2381110509387</v>
      </c>
      <c r="M61" s="8">
        <v>3877.0480771093294</v>
      </c>
      <c r="N61" s="8">
        <v>4985.1761692387672</v>
      </c>
      <c r="O61" s="8">
        <v>222.05138442213499</v>
      </c>
      <c r="P61" s="8">
        <v>90.986076279728564</v>
      </c>
      <c r="Q61" s="8">
        <v>365.73815920926381</v>
      </c>
      <c r="R61" s="8">
        <v>824.21355379777356</v>
      </c>
      <c r="S61" s="8">
        <v>42.449862701069456</v>
      </c>
      <c r="T61" s="8">
        <v>554.92690090154747</v>
      </c>
      <c r="U61" s="8">
        <v>56.514711171159263</v>
      </c>
      <c r="V61" s="8">
        <v>237.91700274792294</v>
      </c>
      <c r="W61" s="8">
        <v>111.54259413926837</v>
      </c>
      <c r="X61" s="8">
        <v>125.30336328006877</v>
      </c>
      <c r="Y61" s="8">
        <v>534.77932478733521</v>
      </c>
      <c r="Z61" s="8">
        <v>1323.7033577635402</v>
      </c>
      <c r="AA61" s="8">
        <v>2089.7675878003679</v>
      </c>
      <c r="AB61" s="8">
        <v>566.29794415222455</v>
      </c>
      <c r="AC61" s="8">
        <v>266.87945465512314</v>
      </c>
      <c r="AD61" s="8">
        <v>255.85801582810535</v>
      </c>
      <c r="AE61" s="8">
        <v>20.275698743758294</v>
      </c>
      <c r="AF61" s="8">
        <v>531.94417590765011</v>
      </c>
      <c r="AG61" s="8">
        <v>1413.1369619458862</v>
      </c>
      <c r="AH61" s="8">
        <v>660.99929857140864</v>
      </c>
      <c r="AI61" s="8">
        <v>459.43719935995387</v>
      </c>
      <c r="AJ61" s="8">
        <v>4549.4881312101561</v>
      </c>
      <c r="AK61" s="8">
        <v>171.09015186719103</v>
      </c>
      <c r="AL61" s="8">
        <v>259.89892560666777</v>
      </c>
      <c r="AM61" s="8">
        <v>434.68065973429839</v>
      </c>
      <c r="AN61" s="8">
        <v>147.30747115458465</v>
      </c>
      <c r="AO61" s="8">
        <v>3713.618744808161</v>
      </c>
      <c r="AP61" s="8">
        <v>213.26697699211493</v>
      </c>
      <c r="AQ61" s="8">
        <v>1442.8978255846114</v>
      </c>
      <c r="AR61" s="8">
        <v>2669.0785921409188</v>
      </c>
      <c r="AS61" s="8">
        <v>18997.389371971334</v>
      </c>
      <c r="AT61" s="8">
        <v>763.57793227677041</v>
      </c>
      <c r="AU61" s="8">
        <v>45.332452878565014</v>
      </c>
      <c r="AV61" s="8">
        <v>193.8366580053216</v>
      </c>
      <c r="AW61" s="8">
        <v>1315.4889290565015</v>
      </c>
      <c r="AX61" s="8">
        <v>335.52215881042872</v>
      </c>
      <c r="AY61" s="8">
        <v>862.49022131071649</v>
      </c>
      <c r="AZ61" s="8">
        <v>676.34861945086118</v>
      </c>
      <c r="BA61" s="8">
        <v>1996.1941752903062</v>
      </c>
      <c r="BB61" s="8">
        <v>3016.4241151375809</v>
      </c>
      <c r="BC61" s="8">
        <v>2121.0139750364947</v>
      </c>
      <c r="BD61" s="8">
        <v>9538.692265772972</v>
      </c>
      <c r="BE61" s="8">
        <v>928.41987003524423</v>
      </c>
      <c r="BF61" s="8">
        <v>4481.050107693939</v>
      </c>
      <c r="BG61" s="8">
        <v>407.29628857807444</v>
      </c>
      <c r="BH61" s="8">
        <v>2054.5567801959655</v>
      </c>
      <c r="BI61" s="8">
        <v>1044.2708441912825</v>
      </c>
      <c r="BJ61" s="8">
        <v>1742.8634265245078</v>
      </c>
      <c r="BK61" s="8">
        <v>189.44255996050236</v>
      </c>
      <c r="BL61" s="8">
        <v>4030.7572238501161</v>
      </c>
      <c r="BM61" s="8">
        <v>654.50592633962094</v>
      </c>
      <c r="BN61" s="8">
        <v>2758.0428235482518</v>
      </c>
      <c r="BO61" s="8">
        <v>1108.7243533550054</v>
      </c>
      <c r="BP61" s="8">
        <v>45.433719695512309</v>
      </c>
      <c r="BQ61" s="8">
        <v>1489.6458564244354</v>
      </c>
      <c r="BR61" s="8">
        <v>1673.1249021377844</v>
      </c>
      <c r="BS61" s="8">
        <v>0</v>
      </c>
      <c r="BT61" s="8">
        <v>99721.190683427863</v>
      </c>
      <c r="BU61" s="8">
        <v>3441.3441972555283</v>
      </c>
      <c r="BV61" s="8">
        <v>0.10452693939869281</v>
      </c>
      <c r="BW61" s="8">
        <v>0</v>
      </c>
      <c r="BX61" s="8">
        <v>1654.689200611997</v>
      </c>
      <c r="BY61" s="8">
        <v>2.6713917652274488</v>
      </c>
      <c r="BZ61" s="8">
        <v>0</v>
      </c>
      <c r="CA61" s="8">
        <v>5098.8093165721521</v>
      </c>
      <c r="CB61" s="8">
        <v>104820</v>
      </c>
      <c r="CC61" s="6"/>
      <c r="CD61" s="8"/>
      <c r="CE61" s="8"/>
      <c r="CF61" s="8"/>
    </row>
    <row r="62" spans="1:84" ht="15.5" x14ac:dyDescent="0.35">
      <c r="A62" s="11" t="s">
        <v>101</v>
      </c>
      <c r="B62" s="25" t="s">
        <v>227</v>
      </c>
      <c r="C62">
        <f t="shared" si="2"/>
        <v>58</v>
      </c>
      <c r="D62" s="8">
        <v>205.60424964952949</v>
      </c>
      <c r="E62" s="8">
        <v>28.023518298219326</v>
      </c>
      <c r="F62" s="8">
        <v>38.508606855513698</v>
      </c>
      <c r="G62" s="8">
        <v>116.86728051321923</v>
      </c>
      <c r="H62" s="8">
        <v>6131.8541762538171</v>
      </c>
      <c r="I62" s="8">
        <v>894.5387193106468</v>
      </c>
      <c r="J62" s="8">
        <v>127.17831177848041</v>
      </c>
      <c r="K62" s="8">
        <v>217.42906554076919</v>
      </c>
      <c r="L62" s="8">
        <v>150.92641103537642</v>
      </c>
      <c r="M62" s="8">
        <v>631.1684258108337</v>
      </c>
      <c r="N62" s="8">
        <v>190.81122677133723</v>
      </c>
      <c r="O62" s="8">
        <v>21.270996659188523</v>
      </c>
      <c r="P62" s="8">
        <v>32.998463057380881</v>
      </c>
      <c r="Q62" s="8">
        <v>55.841001149193602</v>
      </c>
      <c r="R62" s="8">
        <v>40.169062916934408</v>
      </c>
      <c r="S62" s="8">
        <v>86.284969345022574</v>
      </c>
      <c r="T62" s="8">
        <v>473.18735490780386</v>
      </c>
      <c r="U62" s="8">
        <v>90.593479798067662</v>
      </c>
      <c r="V62" s="8">
        <v>259.72650172445873</v>
      </c>
      <c r="W62" s="8">
        <v>58.966029032014994</v>
      </c>
      <c r="X62" s="8">
        <v>260.72578316495594</v>
      </c>
      <c r="Y62" s="8">
        <v>223.08808232744414</v>
      </c>
      <c r="Z62" s="8">
        <v>49.535794382464019</v>
      </c>
      <c r="AA62" s="8">
        <v>117.30860334839201</v>
      </c>
      <c r="AB62" s="8">
        <v>354.35758435672511</v>
      </c>
      <c r="AC62" s="8">
        <v>229.81965227717535</v>
      </c>
      <c r="AD62" s="8">
        <v>528.04641501033802</v>
      </c>
      <c r="AE62" s="8">
        <v>166.89182734223343</v>
      </c>
      <c r="AF62" s="8">
        <v>339.0011828335883</v>
      </c>
      <c r="AG62" s="8">
        <v>239.2810668875</v>
      </c>
      <c r="AH62" s="8">
        <v>112.42012627040775</v>
      </c>
      <c r="AI62" s="8">
        <v>334.31928605862635</v>
      </c>
      <c r="AJ62" s="8">
        <v>928.69795763409422</v>
      </c>
      <c r="AK62" s="8">
        <v>325.97179431005117</v>
      </c>
      <c r="AL62" s="8">
        <v>256.32141935166845</v>
      </c>
      <c r="AM62" s="8">
        <v>129.95185615145274</v>
      </c>
      <c r="AN62" s="8">
        <v>210.29341207672064</v>
      </c>
      <c r="AO62" s="8">
        <v>462.41546740802858</v>
      </c>
      <c r="AP62" s="8">
        <v>727.32046238741987</v>
      </c>
      <c r="AQ62" s="8">
        <v>1408.9252559043239</v>
      </c>
      <c r="AR62" s="8">
        <v>417.98522368103892</v>
      </c>
      <c r="AS62" s="8">
        <v>4507.9893468482878</v>
      </c>
      <c r="AT62" s="8">
        <v>1890.691383995932</v>
      </c>
      <c r="AU62" s="8">
        <v>500.28438451433396</v>
      </c>
      <c r="AV62" s="8">
        <v>1122.7658630557403</v>
      </c>
      <c r="AW62" s="8">
        <v>1079.6898507618403</v>
      </c>
      <c r="AX62" s="8">
        <v>75.054183780741553</v>
      </c>
      <c r="AY62" s="8">
        <v>688.59315334151404</v>
      </c>
      <c r="AZ62" s="8">
        <v>282.64602669136372</v>
      </c>
      <c r="BA62" s="8">
        <v>555.51643129446586</v>
      </c>
      <c r="BB62" s="8">
        <v>1872.7530622367883</v>
      </c>
      <c r="BC62" s="8">
        <v>1377.1819517868234</v>
      </c>
      <c r="BD62" s="8">
        <v>695.51883977703608</v>
      </c>
      <c r="BE62" s="8">
        <v>164.2038952214979</v>
      </c>
      <c r="BF62" s="8">
        <v>409.66228818472359</v>
      </c>
      <c r="BG62" s="8">
        <v>378.2808783264984</v>
      </c>
      <c r="BH62" s="8">
        <v>142.84219031998046</v>
      </c>
      <c r="BI62" s="8">
        <v>789.20854804224916</v>
      </c>
      <c r="BJ62" s="8">
        <v>528.48832551307135</v>
      </c>
      <c r="BK62" s="8">
        <v>141.97707264482565</v>
      </c>
      <c r="BL62" s="8">
        <v>1448.9570618742046</v>
      </c>
      <c r="BM62" s="8">
        <v>609.81669565964535</v>
      </c>
      <c r="BN62" s="8">
        <v>960.06159177072857</v>
      </c>
      <c r="BO62" s="8">
        <v>749.56684560141821</v>
      </c>
      <c r="BP62" s="8">
        <v>419.02907139795911</v>
      </c>
      <c r="BQ62" s="8">
        <v>266.34843806952091</v>
      </c>
      <c r="BR62" s="8">
        <v>168.96916621129282</v>
      </c>
      <c r="BS62" s="8">
        <v>0</v>
      </c>
      <c r="BT62" s="8">
        <v>39500.722650494936</v>
      </c>
      <c r="BU62" s="8">
        <v>5848.3397258344175</v>
      </c>
      <c r="BV62" s="8">
        <v>0</v>
      </c>
      <c r="BW62" s="8">
        <v>0</v>
      </c>
      <c r="BX62" s="8">
        <v>2640.9916912795111</v>
      </c>
      <c r="BY62" s="8">
        <v>485.66329839225301</v>
      </c>
      <c r="BZ62" s="8">
        <v>3.2826339988799145</v>
      </c>
      <c r="CA62" s="8">
        <v>8978.2773495050624</v>
      </c>
      <c r="CB62" s="8">
        <v>48479</v>
      </c>
      <c r="CC62" s="6"/>
      <c r="CD62" s="8"/>
      <c r="CE62" s="8"/>
      <c r="CF62" s="8"/>
    </row>
    <row r="63" spans="1:84" ht="15.5" x14ac:dyDescent="0.35">
      <c r="A63" s="11" t="s">
        <v>102</v>
      </c>
      <c r="B63" s="24" t="s">
        <v>229</v>
      </c>
      <c r="C63">
        <f t="shared" si="2"/>
        <v>59</v>
      </c>
      <c r="D63" s="8">
        <v>32.649423028089089</v>
      </c>
      <c r="E63" s="8">
        <v>18.755261157949199</v>
      </c>
      <c r="F63" s="8">
        <v>29.354770319485358</v>
      </c>
      <c r="G63" s="8">
        <v>536.17133510111569</v>
      </c>
      <c r="H63" s="8">
        <v>1105.0543823108594</v>
      </c>
      <c r="I63" s="8">
        <v>840.9671672306456</v>
      </c>
      <c r="J63" s="8">
        <v>200.98821522101241</v>
      </c>
      <c r="K63" s="8">
        <v>934.50170802060393</v>
      </c>
      <c r="L63" s="8">
        <v>431.23671092680229</v>
      </c>
      <c r="M63" s="8">
        <v>1456.6948204966438</v>
      </c>
      <c r="N63" s="8">
        <v>1105.5168647542323</v>
      </c>
      <c r="O63" s="8">
        <v>150.87684554240499</v>
      </c>
      <c r="P63" s="8">
        <v>213.69838746663004</v>
      </c>
      <c r="Q63" s="8">
        <v>201.22557205848113</v>
      </c>
      <c r="R63" s="8">
        <v>286.27648391457365</v>
      </c>
      <c r="S63" s="8">
        <v>57.538058185299974</v>
      </c>
      <c r="T63" s="8">
        <v>725.10994721922805</v>
      </c>
      <c r="U63" s="8">
        <v>36.002924232507915</v>
      </c>
      <c r="V63" s="8">
        <v>301.01642881817202</v>
      </c>
      <c r="W63" s="8">
        <v>530.39057472230115</v>
      </c>
      <c r="X63" s="8">
        <v>607.80239758581092</v>
      </c>
      <c r="Y63" s="8">
        <v>985.40458337871655</v>
      </c>
      <c r="Z63" s="8">
        <v>413.05358781768621</v>
      </c>
      <c r="AA63" s="8">
        <v>1363.2085286644538</v>
      </c>
      <c r="AB63" s="8">
        <v>792.36284824128677</v>
      </c>
      <c r="AC63" s="8">
        <v>824.26885519050973</v>
      </c>
      <c r="AD63" s="8">
        <v>665.8055037828924</v>
      </c>
      <c r="AE63" s="8">
        <v>665.14748904479632</v>
      </c>
      <c r="AF63" s="8">
        <v>813.02392294236063</v>
      </c>
      <c r="AG63" s="8">
        <v>989.39069107939758</v>
      </c>
      <c r="AH63" s="8">
        <v>719.62156526718934</v>
      </c>
      <c r="AI63" s="8">
        <v>2151.6935586468226</v>
      </c>
      <c r="AJ63" s="8">
        <v>1610.6231247983626</v>
      </c>
      <c r="AK63" s="8">
        <v>435.61036706767914</v>
      </c>
      <c r="AL63" s="8">
        <v>159.95456206516624</v>
      </c>
      <c r="AM63" s="8">
        <v>311.09128867226542</v>
      </c>
      <c r="AN63" s="8">
        <v>457.37414964006672</v>
      </c>
      <c r="AO63" s="8">
        <v>3683.621352311216</v>
      </c>
      <c r="AP63" s="8">
        <v>442.03788754246807</v>
      </c>
      <c r="AQ63" s="8">
        <v>1940.5177302305819</v>
      </c>
      <c r="AR63" s="8">
        <v>2052.8728961308493</v>
      </c>
      <c r="AS63" s="8">
        <v>34387.888269353112</v>
      </c>
      <c r="AT63" s="8">
        <v>2256.3880895981374</v>
      </c>
      <c r="AU63" s="8">
        <v>101.70296743529035</v>
      </c>
      <c r="AV63" s="8">
        <v>993.32183300686802</v>
      </c>
      <c r="AW63" s="8">
        <v>3310.3472168335156</v>
      </c>
      <c r="AX63" s="8">
        <v>963.85409892281814</v>
      </c>
      <c r="AY63" s="8">
        <v>2351.7966015580005</v>
      </c>
      <c r="AZ63" s="8">
        <v>227.39343922075662</v>
      </c>
      <c r="BA63" s="8">
        <v>1016.0364473025159</v>
      </c>
      <c r="BB63" s="8">
        <v>18009.306086582492</v>
      </c>
      <c r="BC63" s="8">
        <v>6538.252078413605</v>
      </c>
      <c r="BD63" s="8">
        <v>20801.038659863061</v>
      </c>
      <c r="BE63" s="8">
        <v>1551.8024596366708</v>
      </c>
      <c r="BF63" s="8">
        <v>4590.9657980628781</v>
      </c>
      <c r="BG63" s="8">
        <v>548.73087473221699</v>
      </c>
      <c r="BH63" s="8">
        <v>764.43175477799514</v>
      </c>
      <c r="BI63" s="8">
        <v>694.41207160419731</v>
      </c>
      <c r="BJ63" s="8">
        <v>7148.2395090635418</v>
      </c>
      <c r="BK63" s="8">
        <v>413.07854929828596</v>
      </c>
      <c r="BL63" s="8">
        <v>26280.895753209927</v>
      </c>
      <c r="BM63" s="8">
        <v>11439.974337001791</v>
      </c>
      <c r="BN63" s="8">
        <v>4317.8972991254668</v>
      </c>
      <c r="BO63" s="8">
        <v>10166.81841031387</v>
      </c>
      <c r="BP63" s="8">
        <v>4405.3130286175601</v>
      </c>
      <c r="BQ63" s="8">
        <v>1168.3698969335665</v>
      </c>
      <c r="BR63" s="8">
        <v>7014.5432379966041</v>
      </c>
      <c r="BS63" s="8">
        <v>0</v>
      </c>
      <c r="BT63" s="8">
        <v>202741.31153929234</v>
      </c>
      <c r="BU63" s="8">
        <v>7098.179265942661</v>
      </c>
      <c r="BV63" s="8">
        <v>0.15880054254801407</v>
      </c>
      <c r="BW63" s="8">
        <v>36935</v>
      </c>
      <c r="BX63" s="8">
        <v>14910.063280014376</v>
      </c>
      <c r="BY63" s="8">
        <v>30.287114208055485</v>
      </c>
      <c r="BZ63" s="8">
        <v>0</v>
      </c>
      <c r="CA63" s="8">
        <v>58973.688460707635</v>
      </c>
      <c r="CB63" s="8">
        <v>261715</v>
      </c>
      <c r="CC63" s="6"/>
      <c r="CD63" s="8"/>
      <c r="CE63" s="8"/>
      <c r="CF63" s="8"/>
    </row>
    <row r="64" spans="1:84" ht="15.5" x14ac:dyDescent="0.35">
      <c r="A64" s="11" t="s">
        <v>103</v>
      </c>
      <c r="B64" s="24" t="s">
        <v>231</v>
      </c>
      <c r="C64">
        <f t="shared" si="2"/>
        <v>60</v>
      </c>
      <c r="D64" s="8">
        <v>1.9078823714506963</v>
      </c>
      <c r="E64" s="8">
        <v>0.48734656155967487</v>
      </c>
      <c r="F64" s="8">
        <v>1.9603187760085157</v>
      </c>
      <c r="G64" s="8">
        <v>7.6968911749747964</v>
      </c>
      <c r="H64" s="8">
        <v>127.69534052882913</v>
      </c>
      <c r="I64" s="8">
        <v>93.027520909890939</v>
      </c>
      <c r="J64" s="8">
        <v>17.274263635549495</v>
      </c>
      <c r="K64" s="8">
        <v>379.91235068988323</v>
      </c>
      <c r="L64" s="8">
        <v>99.656064451781646</v>
      </c>
      <c r="M64" s="8">
        <v>346.34328667955788</v>
      </c>
      <c r="N64" s="8">
        <v>122.8755880707906</v>
      </c>
      <c r="O64" s="8">
        <v>118.85417793800168</v>
      </c>
      <c r="P64" s="8">
        <v>31.921961763902896</v>
      </c>
      <c r="Q64" s="8">
        <v>31.064384860583683</v>
      </c>
      <c r="R64" s="8">
        <v>45.298953826523416</v>
      </c>
      <c r="S64" s="8">
        <v>65.24051213519742</v>
      </c>
      <c r="T64" s="8">
        <v>508.88854248996529</v>
      </c>
      <c r="U64" s="8">
        <v>16.364065739302109</v>
      </c>
      <c r="V64" s="8">
        <v>137.97643536944537</v>
      </c>
      <c r="W64" s="8">
        <v>2.0487082164516299</v>
      </c>
      <c r="X64" s="8">
        <v>278.22912418076351</v>
      </c>
      <c r="Y64" s="8">
        <v>178.43621708115899</v>
      </c>
      <c r="Z64" s="8">
        <v>38.538573326912775</v>
      </c>
      <c r="AA64" s="8">
        <v>250.21351372592451</v>
      </c>
      <c r="AB64" s="8">
        <v>227.49956690980136</v>
      </c>
      <c r="AC64" s="8">
        <v>414.9824451977899</v>
      </c>
      <c r="AD64" s="8">
        <v>87.548525850314604</v>
      </c>
      <c r="AE64" s="8">
        <v>71.084426126537991</v>
      </c>
      <c r="AF64" s="8">
        <v>186.17602742198028</v>
      </c>
      <c r="AG64" s="8">
        <v>146.13483915548937</v>
      </c>
      <c r="AH64" s="8">
        <v>96.119728193657195</v>
      </c>
      <c r="AI64" s="8">
        <v>252.48727749669442</v>
      </c>
      <c r="AJ64" s="8">
        <v>647.62262244836199</v>
      </c>
      <c r="AK64" s="8">
        <v>312.46624031071889</v>
      </c>
      <c r="AL64" s="8">
        <v>89.149442958865762</v>
      </c>
      <c r="AM64" s="8">
        <v>57.834482220035611</v>
      </c>
      <c r="AN64" s="8">
        <v>210.98389794574987</v>
      </c>
      <c r="AO64" s="8">
        <v>381.63755957617661</v>
      </c>
      <c r="AP64" s="8">
        <v>548.8355873533726</v>
      </c>
      <c r="AQ64" s="8">
        <v>578.26143829969362</v>
      </c>
      <c r="AR64" s="8">
        <v>734.48410141698923</v>
      </c>
      <c r="AS64" s="8">
        <v>5576.14454846633</v>
      </c>
      <c r="AT64" s="8">
        <v>1584.7038377001511</v>
      </c>
      <c r="AU64" s="8">
        <v>24.927812565728996</v>
      </c>
      <c r="AV64" s="8">
        <v>192.55159066615607</v>
      </c>
      <c r="AW64" s="8">
        <v>3195.270718132238</v>
      </c>
      <c r="AX64" s="8">
        <v>107.59958893569922</v>
      </c>
      <c r="AY64" s="8">
        <v>717.78816399087418</v>
      </c>
      <c r="AZ64" s="8">
        <v>30.752881909409219</v>
      </c>
      <c r="BA64" s="8">
        <v>299.8936355404125</v>
      </c>
      <c r="BB64" s="8">
        <v>598.24394893604449</v>
      </c>
      <c r="BC64" s="8">
        <v>594.26717166639366</v>
      </c>
      <c r="BD64" s="8">
        <v>5066.1246937466485</v>
      </c>
      <c r="BE64" s="8">
        <v>207.4571169567883</v>
      </c>
      <c r="BF64" s="8">
        <v>882.34939176332045</v>
      </c>
      <c r="BG64" s="8">
        <v>11.760968237926241</v>
      </c>
      <c r="BH64" s="8">
        <v>215.87582210966571</v>
      </c>
      <c r="BI64" s="8">
        <v>131.50020497397409</v>
      </c>
      <c r="BJ64" s="8">
        <v>860.06985621582885</v>
      </c>
      <c r="BK64" s="8">
        <v>47.962383080053229</v>
      </c>
      <c r="BL64" s="8">
        <v>7774.7084209636305</v>
      </c>
      <c r="BM64" s="8">
        <v>3379.7286305500375</v>
      </c>
      <c r="BN64" s="8">
        <v>1502.7259835833761</v>
      </c>
      <c r="BO64" s="8">
        <v>1455.9510072517619</v>
      </c>
      <c r="BP64" s="8">
        <v>1.4681232539423041</v>
      </c>
      <c r="BQ64" s="8">
        <v>165.63288088668608</v>
      </c>
      <c r="BR64" s="8">
        <v>3.9649981402062338</v>
      </c>
      <c r="BS64" s="8">
        <v>0</v>
      </c>
      <c r="BT64" s="8">
        <v>42574.644613609918</v>
      </c>
      <c r="BU64" s="8">
        <v>4.6504577663059132</v>
      </c>
      <c r="BV64" s="8">
        <v>0.10050667249874308</v>
      </c>
      <c r="BW64" s="8">
        <v>0</v>
      </c>
      <c r="BX64" s="8">
        <v>514.03577602316886</v>
      </c>
      <c r="BY64" s="8">
        <v>2.5686459281033156</v>
      </c>
      <c r="BZ64" s="8">
        <v>0</v>
      </c>
      <c r="CA64" s="8">
        <v>521.35538639007689</v>
      </c>
      <c r="CB64" s="8">
        <v>43096</v>
      </c>
      <c r="CC64" s="6"/>
      <c r="CD64" s="8"/>
      <c r="CE64" s="8"/>
      <c r="CF64" s="8"/>
    </row>
    <row r="65" spans="1:84" ht="15.5" x14ac:dyDescent="0.35">
      <c r="A65" s="11" t="s">
        <v>104</v>
      </c>
      <c r="B65" s="24" t="s">
        <v>233</v>
      </c>
      <c r="C65">
        <f t="shared" si="2"/>
        <v>61</v>
      </c>
      <c r="D65" s="8">
        <v>283.96181143958944</v>
      </c>
      <c r="E65" s="8">
        <v>116.19441696465496</v>
      </c>
      <c r="F65" s="8">
        <v>22.063332984492149</v>
      </c>
      <c r="G65" s="8">
        <v>29.789124186884376</v>
      </c>
      <c r="H65" s="8">
        <v>618.34472728688138</v>
      </c>
      <c r="I65" s="8">
        <v>271.78855596395147</v>
      </c>
      <c r="J65" s="8">
        <v>41.11322395968827</v>
      </c>
      <c r="K65" s="8">
        <v>507.33585218162341</v>
      </c>
      <c r="L65" s="8">
        <v>93.465563202085818</v>
      </c>
      <c r="M65" s="8">
        <v>1001.1856436686088</v>
      </c>
      <c r="N65" s="8">
        <v>566.91957710726035</v>
      </c>
      <c r="O65" s="8">
        <v>69.0873843854569</v>
      </c>
      <c r="P65" s="8">
        <v>39.871464453830264</v>
      </c>
      <c r="Q65" s="8">
        <v>55.386652091389465</v>
      </c>
      <c r="R65" s="8">
        <v>89.349887035172756</v>
      </c>
      <c r="S65" s="8">
        <v>67.049318940386343</v>
      </c>
      <c r="T65" s="8">
        <v>304.68369422143968</v>
      </c>
      <c r="U65" s="8">
        <v>14.244652668572396</v>
      </c>
      <c r="V65" s="8">
        <v>232.9495082149798</v>
      </c>
      <c r="W65" s="8">
        <v>71.647929647140984</v>
      </c>
      <c r="X65" s="8">
        <v>931.4275892374385</v>
      </c>
      <c r="Y65" s="8">
        <v>335.91986370178716</v>
      </c>
      <c r="Z65" s="8">
        <v>229.5267679071936</v>
      </c>
      <c r="AA65" s="8">
        <v>409.72839456874567</v>
      </c>
      <c r="AB65" s="8">
        <v>199.0650638228058</v>
      </c>
      <c r="AC65" s="8">
        <v>224.70635061235382</v>
      </c>
      <c r="AD65" s="8">
        <v>598.900603617201</v>
      </c>
      <c r="AE65" s="8">
        <v>272.50985328075205</v>
      </c>
      <c r="AF65" s="8">
        <v>165.68952307868997</v>
      </c>
      <c r="AG65" s="8">
        <v>232.00743287750018</v>
      </c>
      <c r="AH65" s="8">
        <v>180.52055324619778</v>
      </c>
      <c r="AI65" s="8">
        <v>235.6000656886948</v>
      </c>
      <c r="AJ65" s="8">
        <v>663.05427905316185</v>
      </c>
      <c r="AK65" s="8">
        <v>156.10360975723586</v>
      </c>
      <c r="AL65" s="8">
        <v>63.408526124099687</v>
      </c>
      <c r="AM65" s="8">
        <v>86.627887669617934</v>
      </c>
      <c r="AN65" s="8">
        <v>86.895500549518431</v>
      </c>
      <c r="AO65" s="8">
        <v>653.41436828338726</v>
      </c>
      <c r="AP65" s="8">
        <v>188.83129570551</v>
      </c>
      <c r="AQ65" s="8">
        <v>419.64982542769343</v>
      </c>
      <c r="AR65" s="8">
        <v>458.622753888651</v>
      </c>
      <c r="AS65" s="8">
        <v>3646.8207028028355</v>
      </c>
      <c r="AT65" s="8">
        <v>541.37799308791602</v>
      </c>
      <c r="AU65" s="8">
        <v>102.48464702594751</v>
      </c>
      <c r="AV65" s="8">
        <v>230.13342952347065</v>
      </c>
      <c r="AW65" s="8">
        <v>546.93354871833037</v>
      </c>
      <c r="AX65" s="8">
        <v>89.842992807852951</v>
      </c>
      <c r="AY65" s="8">
        <v>285.19563887184387</v>
      </c>
      <c r="AZ65" s="8">
        <v>70.36421912165271</v>
      </c>
      <c r="BA65" s="8">
        <v>290.46487352771135</v>
      </c>
      <c r="BB65" s="8">
        <v>484.82713266670049</v>
      </c>
      <c r="BC65" s="8">
        <v>438.45838646015471</v>
      </c>
      <c r="BD65" s="8">
        <v>1584.1169400662595</v>
      </c>
      <c r="BE65" s="8">
        <v>207.88645121253808</v>
      </c>
      <c r="BF65" s="8">
        <v>955.58025718423346</v>
      </c>
      <c r="BG65" s="8">
        <v>400.88822737523952</v>
      </c>
      <c r="BH65" s="8">
        <v>359.11317288005341</v>
      </c>
      <c r="BI65" s="8">
        <v>135.39210870844389</v>
      </c>
      <c r="BJ65" s="8">
        <v>844.45021805935846</v>
      </c>
      <c r="BK65" s="8">
        <v>63.383081719721886</v>
      </c>
      <c r="BL65" s="8">
        <v>1923.3122134814344</v>
      </c>
      <c r="BM65" s="8">
        <v>410.72565139977274</v>
      </c>
      <c r="BN65" s="8">
        <v>422.89572478238233</v>
      </c>
      <c r="BO65" s="8">
        <v>415.80054343406357</v>
      </c>
      <c r="BP65" s="8">
        <v>461.18014020562913</v>
      </c>
      <c r="BQ65" s="8">
        <v>207.65590355015772</v>
      </c>
      <c r="BR65" s="8">
        <v>710.73705151307365</v>
      </c>
      <c r="BS65" s="8">
        <v>0</v>
      </c>
      <c r="BT65" s="8">
        <v>27118.663678889094</v>
      </c>
      <c r="BU65" s="8">
        <v>2675.7793172376355</v>
      </c>
      <c r="BV65" s="8">
        <v>804207.61974603636</v>
      </c>
      <c r="BW65" s="8">
        <v>239.50738606091164</v>
      </c>
      <c r="BX65" s="8">
        <v>14024.792419332854</v>
      </c>
      <c r="BY65" s="8">
        <v>10427.517294669809</v>
      </c>
      <c r="BZ65" s="8">
        <v>70.120157773301884</v>
      </c>
      <c r="CA65" s="8">
        <v>831645.33632111084</v>
      </c>
      <c r="CB65" s="8">
        <v>858764</v>
      </c>
      <c r="CC65" s="6"/>
      <c r="CD65" s="8"/>
      <c r="CE65" s="8"/>
      <c r="CF65" s="8"/>
    </row>
    <row r="66" spans="1:84" ht="15.5" x14ac:dyDescent="0.35">
      <c r="A66" s="11" t="s">
        <v>105</v>
      </c>
      <c r="B66" s="24" t="s">
        <v>33</v>
      </c>
      <c r="C66">
        <f t="shared" si="2"/>
        <v>62</v>
      </c>
      <c r="D66" s="8">
        <v>2.0639267555562579</v>
      </c>
      <c r="E66" s="8">
        <v>0.27582278463763454</v>
      </c>
      <c r="F66" s="8">
        <v>8.1850937898203469E-2</v>
      </c>
      <c r="G66" s="8">
        <v>1.8878462751028087</v>
      </c>
      <c r="H66" s="8">
        <v>10.075169262184613</v>
      </c>
      <c r="I66" s="8">
        <v>45.752746597146135</v>
      </c>
      <c r="J66" s="8">
        <v>0.86904905759990536</v>
      </c>
      <c r="K66" s="8">
        <v>30.188433713728006</v>
      </c>
      <c r="L66" s="8">
        <v>3.3089813089427356</v>
      </c>
      <c r="M66" s="8">
        <v>20.077640325082974</v>
      </c>
      <c r="N66" s="8">
        <v>26.181813467985215</v>
      </c>
      <c r="O66" s="8">
        <v>5.34942839516901</v>
      </c>
      <c r="P66" s="8">
        <v>0.82692949891075407</v>
      </c>
      <c r="Q66" s="8">
        <v>4.7370777111105857</v>
      </c>
      <c r="R66" s="8">
        <v>7.4683805080942189</v>
      </c>
      <c r="S66" s="8">
        <v>3.447000953892962</v>
      </c>
      <c r="T66" s="8">
        <v>11.825420509823223</v>
      </c>
      <c r="U66" s="8">
        <v>0.44971819481981889</v>
      </c>
      <c r="V66" s="8">
        <v>3.952295791039095</v>
      </c>
      <c r="W66" s="8">
        <v>0.93157600809443775</v>
      </c>
      <c r="X66" s="8">
        <v>31.679140938804064</v>
      </c>
      <c r="Y66" s="8">
        <v>11.890595267867944</v>
      </c>
      <c r="Z66" s="8">
        <v>19.671677563876436</v>
      </c>
      <c r="AA66" s="8">
        <v>69.643530628213071</v>
      </c>
      <c r="AB66" s="8">
        <v>12.86011105257988</v>
      </c>
      <c r="AC66" s="8">
        <v>10.966728555002108</v>
      </c>
      <c r="AD66" s="8">
        <v>12.991515864769948</v>
      </c>
      <c r="AE66" s="8">
        <v>33.764487429183646</v>
      </c>
      <c r="AF66" s="8">
        <v>5.9046013268218225</v>
      </c>
      <c r="AG66" s="8">
        <v>17.135074584643881</v>
      </c>
      <c r="AH66" s="8">
        <v>38.438409301144944</v>
      </c>
      <c r="AI66" s="8">
        <v>39.311970491309346</v>
      </c>
      <c r="AJ66" s="8">
        <v>74.669615469899355</v>
      </c>
      <c r="AK66" s="8">
        <v>42.389988945871004</v>
      </c>
      <c r="AL66" s="8">
        <v>7.6822037091629287</v>
      </c>
      <c r="AM66" s="8">
        <v>7.1659021009340087</v>
      </c>
      <c r="AN66" s="8">
        <v>1.9204625855937323</v>
      </c>
      <c r="AO66" s="8">
        <v>42.762193183554395</v>
      </c>
      <c r="AP66" s="8">
        <v>5.0518170913837919</v>
      </c>
      <c r="AQ66" s="8">
        <v>14.883541925046057</v>
      </c>
      <c r="AR66" s="8">
        <v>9.1942017431860474</v>
      </c>
      <c r="AS66" s="8">
        <v>146.24541251671391</v>
      </c>
      <c r="AT66" s="8">
        <v>14.203746203298525</v>
      </c>
      <c r="AU66" s="8">
        <v>0.96434272526373055</v>
      </c>
      <c r="AV66" s="8">
        <v>1.5396979158365576</v>
      </c>
      <c r="AW66" s="8">
        <v>14.690298679480868</v>
      </c>
      <c r="AX66" s="8">
        <v>2.3003477561123811</v>
      </c>
      <c r="AY66" s="8">
        <v>6.462803509520616</v>
      </c>
      <c r="AZ66" s="8">
        <v>1.3088305534151154</v>
      </c>
      <c r="BA66" s="8">
        <v>2.7304267018459147</v>
      </c>
      <c r="BB66" s="8">
        <v>52.387588101412803</v>
      </c>
      <c r="BC66" s="8">
        <v>40.55045598156569</v>
      </c>
      <c r="BD66" s="8">
        <v>61.744644942811526</v>
      </c>
      <c r="BE66" s="8">
        <v>4.0011354083671851</v>
      </c>
      <c r="BF66" s="8">
        <v>40.435685506918162</v>
      </c>
      <c r="BG66" s="8">
        <v>217.34121964100501</v>
      </c>
      <c r="BH66" s="8">
        <v>7.5854360695386944</v>
      </c>
      <c r="BI66" s="8">
        <v>11.244167569949862</v>
      </c>
      <c r="BJ66" s="8">
        <v>26.249768743006502</v>
      </c>
      <c r="BK66" s="8">
        <v>2.7642098927980898</v>
      </c>
      <c r="BL66" s="8">
        <v>52.523195476255459</v>
      </c>
      <c r="BM66" s="8">
        <v>16.285785393950057</v>
      </c>
      <c r="BN66" s="8">
        <v>9.4770716346130506</v>
      </c>
      <c r="BO66" s="8">
        <v>20.38008889986439</v>
      </c>
      <c r="BP66" s="8">
        <v>24.763166901598481</v>
      </c>
      <c r="BQ66" s="8">
        <v>4.3853023228680268</v>
      </c>
      <c r="BR66" s="8">
        <v>22.111277585495731</v>
      </c>
      <c r="BS66" s="8">
        <v>0</v>
      </c>
      <c r="BT66" s="8">
        <v>1494.4049844491733</v>
      </c>
      <c r="BU66" s="8">
        <v>72.195535644544861</v>
      </c>
      <c r="BV66" s="8">
        <v>335706.38581842551</v>
      </c>
      <c r="BW66" s="8">
        <v>4.2809484004282847</v>
      </c>
      <c r="BX66" s="8">
        <v>1022.7192815821425</v>
      </c>
      <c r="BY66" s="8">
        <v>12795.103448563041</v>
      </c>
      <c r="BZ66" s="8">
        <v>-9.0017064846416389E-2</v>
      </c>
      <c r="CA66" s="8">
        <v>349600.59501555085</v>
      </c>
      <c r="CB66" s="8">
        <v>351095</v>
      </c>
      <c r="CC66" s="6"/>
      <c r="CD66" s="8"/>
      <c r="CE66" s="8"/>
      <c r="CF66" s="8"/>
    </row>
    <row r="67" spans="1:84" ht="15.5" x14ac:dyDescent="0.35">
      <c r="A67" s="11" t="s">
        <v>106</v>
      </c>
      <c r="B67" s="24" t="s">
        <v>118</v>
      </c>
      <c r="C67">
        <f t="shared" si="2"/>
        <v>63</v>
      </c>
      <c r="D67" s="8">
        <v>7.6931196588889623</v>
      </c>
      <c r="E67" s="8">
        <v>3.4398061804693745</v>
      </c>
      <c r="F67" s="8">
        <v>0.23531890688673962</v>
      </c>
      <c r="G67" s="8">
        <v>1.1688349380435867</v>
      </c>
      <c r="H67" s="8">
        <v>32.090803239284703</v>
      </c>
      <c r="I67" s="8">
        <v>239.18651354073324</v>
      </c>
      <c r="J67" s="8">
        <v>32.206601350397818</v>
      </c>
      <c r="K67" s="8">
        <v>13.012275714740756</v>
      </c>
      <c r="L67" s="8">
        <v>0.53031690532585352</v>
      </c>
      <c r="M67" s="8">
        <v>39.269288462922837</v>
      </c>
      <c r="N67" s="8">
        <v>2.78497620957513</v>
      </c>
      <c r="O67" s="8">
        <v>0.82902132451453359</v>
      </c>
      <c r="P67" s="8">
        <v>2.7504210464583609</v>
      </c>
      <c r="Q67" s="8">
        <v>2.553598286810348</v>
      </c>
      <c r="R67" s="8">
        <v>1.8939423692477748</v>
      </c>
      <c r="S67" s="8">
        <v>0.82405929004220468</v>
      </c>
      <c r="T67" s="8">
        <v>55.353458389625416</v>
      </c>
      <c r="U67" s="8">
        <v>0.47754259678492322</v>
      </c>
      <c r="V67" s="8">
        <v>16.725863255054463</v>
      </c>
      <c r="W67" s="8">
        <v>0.79686294055777274</v>
      </c>
      <c r="X67" s="8">
        <v>20.174624758899839</v>
      </c>
      <c r="Y67" s="8">
        <v>45.392102798340041</v>
      </c>
      <c r="Z67" s="8">
        <v>2.218809109908912</v>
      </c>
      <c r="AA67" s="8">
        <v>4.9579920785022278</v>
      </c>
      <c r="AB67" s="8">
        <v>5.464743178058356</v>
      </c>
      <c r="AC67" s="8">
        <v>2.2694667729959486</v>
      </c>
      <c r="AD67" s="8">
        <v>300.16181748544466</v>
      </c>
      <c r="AE67" s="8">
        <v>102.58528080081814</v>
      </c>
      <c r="AF67" s="8">
        <v>88.954361061374513</v>
      </c>
      <c r="AG67" s="8">
        <v>4.6984768810047672</v>
      </c>
      <c r="AH67" s="8">
        <v>3.810645239945277</v>
      </c>
      <c r="AI67" s="8">
        <v>31.474397604100879</v>
      </c>
      <c r="AJ67" s="8">
        <v>125.67488215643851</v>
      </c>
      <c r="AK67" s="8">
        <v>6.5659129567738148</v>
      </c>
      <c r="AL67" s="8">
        <v>0.8887529403013591</v>
      </c>
      <c r="AM67" s="8">
        <v>2.3893290269708278</v>
      </c>
      <c r="AN67" s="8">
        <v>13.887960629065745</v>
      </c>
      <c r="AO67" s="8">
        <v>180.04741185897493</v>
      </c>
      <c r="AP67" s="8">
        <v>1.97070526822546</v>
      </c>
      <c r="AQ67" s="8">
        <v>11.945281151835829</v>
      </c>
      <c r="AR67" s="8">
        <v>38.038843675210217</v>
      </c>
      <c r="AS67" s="8">
        <v>1167.9270917482781</v>
      </c>
      <c r="AT67" s="8">
        <v>1448.9608851219421</v>
      </c>
      <c r="AU67" s="8">
        <v>99.031452795496733</v>
      </c>
      <c r="AV67" s="8">
        <v>14.563146371176668</v>
      </c>
      <c r="AW67" s="8">
        <v>361.18155596859458</v>
      </c>
      <c r="AX67" s="8">
        <v>3.4071223147947558</v>
      </c>
      <c r="AY67" s="8">
        <v>15.760841476255514</v>
      </c>
      <c r="AZ67" s="8">
        <v>0.69144612365242242</v>
      </c>
      <c r="BA67" s="8">
        <v>1.1102350487812598</v>
      </c>
      <c r="BB67" s="8">
        <v>69.804466119960722</v>
      </c>
      <c r="BC67" s="8">
        <v>5.3559695423540035</v>
      </c>
      <c r="BD67" s="8">
        <v>2315.4388469448845</v>
      </c>
      <c r="BE67" s="8">
        <v>4.3591810522897898</v>
      </c>
      <c r="BF67" s="8">
        <v>3599.9208111511366</v>
      </c>
      <c r="BG67" s="8">
        <v>207.77212617716958</v>
      </c>
      <c r="BH67" s="8">
        <v>822.59775964364019</v>
      </c>
      <c r="BI67" s="8">
        <v>83.583001871868362</v>
      </c>
      <c r="BJ67" s="8">
        <v>2309.1202065326265</v>
      </c>
      <c r="BK67" s="8">
        <v>184.11821011255265</v>
      </c>
      <c r="BL67" s="8">
        <v>511.90672001045971</v>
      </c>
      <c r="BM67" s="8">
        <v>159.47710499952578</v>
      </c>
      <c r="BN67" s="8">
        <v>8.9007030052127654</v>
      </c>
      <c r="BO67" s="8">
        <v>571.81095619892722</v>
      </c>
      <c r="BP67" s="8">
        <v>9.1103491059891812</v>
      </c>
      <c r="BQ67" s="8">
        <v>6.7983796618364618</v>
      </c>
      <c r="BR67" s="8">
        <v>622.26668220192687</v>
      </c>
      <c r="BS67" s="8">
        <v>0</v>
      </c>
      <c r="BT67" s="8">
        <v>16052.369673340887</v>
      </c>
      <c r="BU67" s="8">
        <v>92.455577528246238</v>
      </c>
      <c r="BV67" s="8">
        <v>0.51459416319356455</v>
      </c>
      <c r="BW67" s="8">
        <v>0</v>
      </c>
      <c r="BX67" s="8">
        <v>126599.373906023</v>
      </c>
      <c r="BY67" s="8">
        <v>692.28624894467021</v>
      </c>
      <c r="BZ67" s="8">
        <v>0</v>
      </c>
      <c r="CA67" s="8">
        <v>127384.63032665911</v>
      </c>
      <c r="CB67" s="8">
        <v>143437</v>
      </c>
      <c r="CC67" s="6"/>
      <c r="CD67" s="8"/>
      <c r="CE67" s="8"/>
      <c r="CF67" s="8"/>
    </row>
    <row r="68" spans="1:84" ht="15.5" x14ac:dyDescent="0.35">
      <c r="A68" s="11" t="s">
        <v>107</v>
      </c>
      <c r="B68" s="24" t="s">
        <v>34</v>
      </c>
      <c r="C68">
        <f t="shared" si="2"/>
        <v>64</v>
      </c>
      <c r="D68" s="8">
        <v>3.2294223728125645E-5</v>
      </c>
      <c r="E68" s="8">
        <v>2.825744576210994E-5</v>
      </c>
      <c r="F68" s="8">
        <v>3.6331001694141357E-5</v>
      </c>
      <c r="G68" s="8">
        <v>6.1031998075361776E-2</v>
      </c>
      <c r="H68" s="8">
        <v>2.1596762118184028E-3</v>
      </c>
      <c r="I68" s="8">
        <v>4.3869569255278993</v>
      </c>
      <c r="J68" s="8">
        <v>8.8809115252345546E-5</v>
      </c>
      <c r="K68" s="8">
        <v>2.6230680011795675</v>
      </c>
      <c r="L68" s="8">
        <v>0.24430561053195182</v>
      </c>
      <c r="M68" s="8">
        <v>1.2514627556703335</v>
      </c>
      <c r="N68" s="8">
        <v>2.4069289849090758</v>
      </c>
      <c r="O68" s="8">
        <v>0.48750918067918131</v>
      </c>
      <c r="P68" s="8">
        <v>1.40076195420745E-3</v>
      </c>
      <c r="Q68" s="8">
        <v>0.39773332909321962</v>
      </c>
      <c r="R68" s="8">
        <v>0.70109695327515154</v>
      </c>
      <c r="S68" s="8">
        <v>0.33528845872975233</v>
      </c>
      <c r="T68" s="8">
        <v>0.94516035712914237</v>
      </c>
      <c r="U68" s="8">
        <v>3.0697654046151598E-2</v>
      </c>
      <c r="V68" s="8">
        <v>8.8001759659142391E-4</v>
      </c>
      <c r="W68" s="8">
        <v>9.6882671184376947E-4</v>
      </c>
      <c r="X68" s="8">
        <v>2.7730281274680277</v>
      </c>
      <c r="Y68" s="8">
        <v>0.76207647323695504</v>
      </c>
      <c r="Z68" s="8">
        <v>1.8590821319646869</v>
      </c>
      <c r="AA68" s="8">
        <v>6.7946084936928921</v>
      </c>
      <c r="AB68" s="8">
        <v>1.0682577684391659</v>
      </c>
      <c r="AC68" s="8">
        <v>0.82335471476824384</v>
      </c>
      <c r="AD68" s="8">
        <v>0.91539923557110636</v>
      </c>
      <c r="AE68" s="8">
        <v>3.3510438165450198</v>
      </c>
      <c r="AF68" s="8">
        <v>0.30585027940899756</v>
      </c>
      <c r="AG68" s="8">
        <v>1.3717505695160104</v>
      </c>
      <c r="AH68" s="8">
        <v>3.8389243807970743</v>
      </c>
      <c r="AI68" s="8">
        <v>3.4738465430635244</v>
      </c>
      <c r="AJ68" s="8">
        <v>7.3422696548508437</v>
      </c>
      <c r="AK68" s="8">
        <v>4.2964019757944962</v>
      </c>
      <c r="AL68" s="8">
        <v>0.76187463433865432</v>
      </c>
      <c r="AM68" s="8">
        <v>0.64086423723706076</v>
      </c>
      <c r="AN68" s="8">
        <v>3.0738021825811753E-2</v>
      </c>
      <c r="AO68" s="8">
        <v>3.2656882368318447</v>
      </c>
      <c r="AP68" s="8">
        <v>0.33659637479074139</v>
      </c>
      <c r="AQ68" s="8">
        <v>0.61436483227556549</v>
      </c>
      <c r="AR68" s="8">
        <v>1.7313740696241368E-2</v>
      </c>
      <c r="AS68" s="8">
        <v>5.1847045072436257</v>
      </c>
      <c r="AT68" s="8">
        <v>6.0147991693634021E-3</v>
      </c>
      <c r="AU68" s="8">
        <v>3.4716290507735072E-4</v>
      </c>
      <c r="AV68" s="8">
        <v>5.005604677859475E-4</v>
      </c>
      <c r="AW68" s="8">
        <v>1.3648346303099102E-2</v>
      </c>
      <c r="AX68" s="8">
        <v>5.8048867151305854E-3</v>
      </c>
      <c r="AY68" s="8">
        <v>2.6836499918072416E-2</v>
      </c>
      <c r="AZ68" s="8">
        <v>6.1770728443142651E-2</v>
      </c>
      <c r="BA68" s="8">
        <v>2.1919704355465286E-3</v>
      </c>
      <c r="BB68" s="8">
        <v>1.9600802262961723</v>
      </c>
      <c r="BC68" s="8">
        <v>2.9940839393011269</v>
      </c>
      <c r="BD68" s="8">
        <v>0.23796183795477296</v>
      </c>
      <c r="BE68" s="8">
        <v>1.0273599923509973E-2</v>
      </c>
      <c r="BF68" s="8">
        <v>2.4511315809647365E-2</v>
      </c>
      <c r="BG68" s="8">
        <v>22.364055260595801</v>
      </c>
      <c r="BH68" s="8">
        <v>5.1226712388739316E-3</v>
      </c>
      <c r="BI68" s="8">
        <v>0.8886374400418201</v>
      </c>
      <c r="BJ68" s="8">
        <v>0.1383967998012231</v>
      </c>
      <c r="BK68" s="8">
        <v>1.2271805016687745E-3</v>
      </c>
      <c r="BL68" s="8">
        <v>0.61901854751677488</v>
      </c>
      <c r="BM68" s="8">
        <v>5.4812655002272163E-2</v>
      </c>
      <c r="BN68" s="8">
        <v>5.3085624645674706E-2</v>
      </c>
      <c r="BO68" s="8">
        <v>0.10595587883343605</v>
      </c>
      <c r="BP68" s="8">
        <v>324.8255634084112</v>
      </c>
      <c r="BQ68" s="8">
        <v>1.7568057708100351E-2</v>
      </c>
      <c r="BR68" s="8">
        <v>1.7220894803023006E-2</v>
      </c>
      <c r="BS68" s="8">
        <v>0</v>
      </c>
      <c r="BT68" s="8">
        <v>418.13956422620663</v>
      </c>
      <c r="BU68" s="8">
        <v>2.5367190612490513</v>
      </c>
      <c r="BV68" s="8">
        <v>198903.049000392</v>
      </c>
      <c r="BW68" s="8">
        <v>81.824529596236772</v>
      </c>
      <c r="BX68" s="8">
        <v>1941.8765092080926</v>
      </c>
      <c r="BY68" s="8">
        <v>1368.5736775162118</v>
      </c>
      <c r="BZ68" s="8">
        <v>0</v>
      </c>
      <c r="CA68" s="8">
        <v>202297.86043577379</v>
      </c>
      <c r="CB68" s="8">
        <v>202716</v>
      </c>
      <c r="CC68" s="6"/>
      <c r="CD68" s="8"/>
      <c r="CE68" s="8"/>
      <c r="CF68" s="8"/>
    </row>
    <row r="69" spans="1:84" ht="15.5" x14ac:dyDescent="0.35">
      <c r="A69" s="11" t="s">
        <v>108</v>
      </c>
      <c r="B69" s="24" t="s">
        <v>119</v>
      </c>
      <c r="C69">
        <f t="shared" si="2"/>
        <v>65</v>
      </c>
      <c r="D69" s="8">
        <v>1.1755097437037735E-2</v>
      </c>
      <c r="E69" s="8">
        <v>1.0285710257408017E-2</v>
      </c>
      <c r="F69" s="8">
        <v>1.3224484616667453E-2</v>
      </c>
      <c r="G69" s="8">
        <v>3.9163219279893274E-2</v>
      </c>
      <c r="H69" s="8">
        <v>0.7861221411018986</v>
      </c>
      <c r="I69" s="8">
        <v>0.14546712122623079</v>
      </c>
      <c r="J69" s="8">
        <v>3.2326517951853775E-2</v>
      </c>
      <c r="K69" s="8">
        <v>1.2079369828353825</v>
      </c>
      <c r="L69" s="8">
        <v>0.22130591302328065</v>
      </c>
      <c r="M69" s="8">
        <v>0.91451942088967075</v>
      </c>
      <c r="N69" s="8">
        <v>0.15102934090755318</v>
      </c>
      <c r="O69" s="8">
        <v>4.146912600764855E-2</v>
      </c>
      <c r="P69" s="8">
        <v>0.50987735133151169</v>
      </c>
      <c r="Q69" s="8">
        <v>0.62778526894525433</v>
      </c>
      <c r="R69" s="8">
        <v>0.16972407040949669</v>
      </c>
      <c r="S69" s="8">
        <v>7.4336536794960176E-2</v>
      </c>
      <c r="T69" s="8">
        <v>0.3028667526549943</v>
      </c>
      <c r="U69" s="8">
        <v>8.5704032723283891E-2</v>
      </c>
      <c r="V69" s="8">
        <v>0.32032640515927829</v>
      </c>
      <c r="W69" s="8">
        <v>0.35265292311113206</v>
      </c>
      <c r="X69" s="8">
        <v>0.3522127514554293</v>
      </c>
      <c r="Y69" s="8">
        <v>0.18978525635420365</v>
      </c>
      <c r="Z69" s="8">
        <v>0.32313159051632268</v>
      </c>
      <c r="AA69" s="8">
        <v>0.55951676728750332</v>
      </c>
      <c r="AB69" s="8">
        <v>0.75735630919998853</v>
      </c>
      <c r="AC69" s="8">
        <v>0.31858109359150966</v>
      </c>
      <c r="AD69" s="8">
        <v>0.55806054560580476</v>
      </c>
      <c r="AE69" s="8">
        <v>7.33248140384508E-2</v>
      </c>
      <c r="AF69" s="8">
        <v>0.44708130411614794</v>
      </c>
      <c r="AG69" s="8">
        <v>0.34631550041238163</v>
      </c>
      <c r="AH69" s="8">
        <v>0.2499775605720333</v>
      </c>
      <c r="AI69" s="8">
        <v>0.42054910647047555</v>
      </c>
      <c r="AJ69" s="8">
        <v>0.31982270741576679</v>
      </c>
      <c r="AK69" s="8">
        <v>0.44819153849530119</v>
      </c>
      <c r="AL69" s="8">
        <v>0.1163158973727178</v>
      </c>
      <c r="AM69" s="8">
        <v>0.42149951269628733</v>
      </c>
      <c r="AN69" s="8">
        <v>0.10039790451958105</v>
      </c>
      <c r="AO69" s="8">
        <v>2.2686199186705966</v>
      </c>
      <c r="AP69" s="8">
        <v>0.55041798299498845</v>
      </c>
      <c r="AQ69" s="8">
        <v>1.8639581467879092</v>
      </c>
      <c r="AR69" s="8">
        <v>6.3022016134318566</v>
      </c>
      <c r="AS69" s="8">
        <v>68.760746064232919</v>
      </c>
      <c r="AT69" s="8">
        <v>2.1893868976482782</v>
      </c>
      <c r="AU69" s="8">
        <v>0.12636729744815567</v>
      </c>
      <c r="AV69" s="8">
        <v>0.18220401027408489</v>
      </c>
      <c r="AW69" s="8">
        <v>4.9679980543280724</v>
      </c>
      <c r="AX69" s="8">
        <v>2.1129787643075328</v>
      </c>
      <c r="AY69" s="8">
        <v>9.7684859701783591</v>
      </c>
      <c r="AZ69" s="8">
        <v>0.30806107315213149</v>
      </c>
      <c r="BA69" s="8">
        <v>0.79787723853893633</v>
      </c>
      <c r="BB69" s="8">
        <v>3.8217118069493297</v>
      </c>
      <c r="BC69" s="8">
        <v>3.1988339781722539</v>
      </c>
      <c r="BD69" s="8">
        <v>9.0004147350060784</v>
      </c>
      <c r="BE69" s="8">
        <v>3.7395903721576298</v>
      </c>
      <c r="BF69" s="8">
        <v>8.9221189547116406</v>
      </c>
      <c r="BG69" s="8">
        <v>1.7464574411626737</v>
      </c>
      <c r="BH69" s="8">
        <v>1.8646523309501111</v>
      </c>
      <c r="BI69" s="8">
        <v>1.9050090130214949</v>
      </c>
      <c r="BJ69" s="8">
        <v>6.0234669673416219</v>
      </c>
      <c r="BK69" s="8">
        <v>0.44669370260743391</v>
      </c>
      <c r="BL69" s="8">
        <v>71.482262125931499</v>
      </c>
      <c r="BM69" s="8">
        <v>6.7654787776692471</v>
      </c>
      <c r="BN69" s="8">
        <v>8.2349253309496948</v>
      </c>
      <c r="BO69" s="8">
        <v>12.195284609055081</v>
      </c>
      <c r="BP69" s="8">
        <v>35757.027765934035</v>
      </c>
      <c r="BQ69" s="8">
        <v>6.3947730057485277</v>
      </c>
      <c r="BR69" s="8">
        <v>6.2684057083003735</v>
      </c>
      <c r="BS69" s="8">
        <v>0</v>
      </c>
      <c r="BT69" s="8">
        <v>36021.257146402553</v>
      </c>
      <c r="BU69" s="8">
        <v>283.84197637122588</v>
      </c>
      <c r="BV69" s="8">
        <v>43422.333673069385</v>
      </c>
      <c r="BW69" s="8">
        <v>9016.6756500718675</v>
      </c>
      <c r="BX69" s="8">
        <v>214107.34658859362</v>
      </c>
      <c r="BY69" s="8">
        <v>21.5449654913572</v>
      </c>
      <c r="BZ69" s="8">
        <v>0</v>
      </c>
      <c r="CA69" s="8">
        <v>266851.74285359745</v>
      </c>
      <c r="CB69" s="8">
        <v>302873</v>
      </c>
      <c r="CC69" s="6"/>
      <c r="CD69" s="8"/>
      <c r="CE69" s="8"/>
      <c r="CF69" s="8"/>
    </row>
    <row r="70" spans="1:84" ht="15.5" x14ac:dyDescent="0.35">
      <c r="A70" s="12" t="s">
        <v>109</v>
      </c>
      <c r="B70" s="24" t="s">
        <v>239</v>
      </c>
      <c r="C70">
        <f t="shared" ref="C70:C97" si="3">C69+1</f>
        <v>66</v>
      </c>
      <c r="D70" s="8">
        <v>1.4986280733021384</v>
      </c>
      <c r="E70" s="8">
        <v>12.406923136743115</v>
      </c>
      <c r="F70" s="8">
        <v>2.8699715025931942</v>
      </c>
      <c r="G70" s="8">
        <v>1.1093648190269374</v>
      </c>
      <c r="H70" s="8">
        <v>23.883461720037918</v>
      </c>
      <c r="I70" s="8">
        <v>0.59580127768416702</v>
      </c>
      <c r="J70" s="8">
        <v>8.2115958432213795E-2</v>
      </c>
      <c r="K70" s="8">
        <v>70.066051385782615</v>
      </c>
      <c r="L70" s="8">
        <v>4.4852842430928366</v>
      </c>
      <c r="M70" s="8">
        <v>109.46292259988908</v>
      </c>
      <c r="N70" s="8">
        <v>138.17899326163561</v>
      </c>
      <c r="O70" s="8">
        <v>6.2827187729816245</v>
      </c>
      <c r="P70" s="8">
        <v>3.1594771411099787</v>
      </c>
      <c r="Q70" s="8">
        <v>10.927452562668508</v>
      </c>
      <c r="R70" s="8">
        <v>23.196386722876209</v>
      </c>
      <c r="S70" s="8">
        <v>1.351714746364534</v>
      </c>
      <c r="T70" s="8">
        <v>15.954816810974094</v>
      </c>
      <c r="U70" s="8">
        <v>1.7050305166354887</v>
      </c>
      <c r="V70" s="8">
        <v>7.9290973641038285</v>
      </c>
      <c r="W70" s="8">
        <v>3.4283167180254681</v>
      </c>
      <c r="X70" s="8">
        <v>4.2293577832562912</v>
      </c>
      <c r="Y70" s="8">
        <v>15.24386586543616</v>
      </c>
      <c r="Z70" s="8">
        <v>37.010433202334937</v>
      </c>
      <c r="AA70" s="8">
        <v>58.322253648740876</v>
      </c>
      <c r="AB70" s="8">
        <v>16.68125225971303</v>
      </c>
      <c r="AC70" s="8">
        <v>7.9338672862568087</v>
      </c>
      <c r="AD70" s="8">
        <v>7.8320548727989037</v>
      </c>
      <c r="AE70" s="8">
        <v>0.82339853409841335</v>
      </c>
      <c r="AF70" s="8">
        <v>15.400912749030082</v>
      </c>
      <c r="AG70" s="8">
        <v>39.890254566351032</v>
      </c>
      <c r="AH70" s="8">
        <v>18.780009081186343</v>
      </c>
      <c r="AI70" s="8">
        <v>13.623331972873585</v>
      </c>
      <c r="AJ70" s="8">
        <v>126.17215309718354</v>
      </c>
      <c r="AK70" s="8">
        <v>5.2672131904757897</v>
      </c>
      <c r="AL70" s="8">
        <v>7.3457507493996426</v>
      </c>
      <c r="AM70" s="8">
        <v>12.668718308592091</v>
      </c>
      <c r="AN70" s="8">
        <v>4.4806153401248423</v>
      </c>
      <c r="AO70" s="8">
        <v>104.43818940146905</v>
      </c>
      <c r="AP70" s="8">
        <v>6.3468417198324447</v>
      </c>
      <c r="AQ70" s="8">
        <v>42.925069779099132</v>
      </c>
      <c r="AR70" s="8">
        <v>78.336398986645321</v>
      </c>
      <c r="AS70" s="8">
        <v>575.57784742499371</v>
      </c>
      <c r="AT70" s="8">
        <v>23.265513951745262</v>
      </c>
      <c r="AU70" s="8">
        <v>1.3569338821966992</v>
      </c>
      <c r="AV70" s="8">
        <v>5.5426628233658883</v>
      </c>
      <c r="AW70" s="8">
        <v>39.932233379210771</v>
      </c>
      <c r="AX70" s="8">
        <v>23.825612703518281</v>
      </c>
      <c r="AY70" s="8">
        <v>32.016448313569576</v>
      </c>
      <c r="AZ70" s="8">
        <v>18.98573307536579</v>
      </c>
      <c r="BA70" s="8">
        <v>1904.5501653146812</v>
      </c>
      <c r="BB70" s="8">
        <v>351.93897884090569</v>
      </c>
      <c r="BC70" s="8">
        <v>60.989368196964591</v>
      </c>
      <c r="BD70" s="8">
        <v>270.17862508780752</v>
      </c>
      <c r="BE70" s="8">
        <v>28.41992471903249</v>
      </c>
      <c r="BF70" s="8">
        <v>130.30671494211862</v>
      </c>
      <c r="BG70" s="8">
        <v>12.331077928685637</v>
      </c>
      <c r="BH70" s="8">
        <v>121.9424288066823</v>
      </c>
      <c r="BI70" s="8">
        <v>30.254224007723153</v>
      </c>
      <c r="BJ70" s="8">
        <v>69.63312372296916</v>
      </c>
      <c r="BK70" s="8">
        <v>5.5756073007592049</v>
      </c>
      <c r="BL70" s="8">
        <v>680.87192217183087</v>
      </c>
      <c r="BM70" s="8">
        <v>78.206103441435417</v>
      </c>
      <c r="BN70" s="8">
        <v>82.146169919551909</v>
      </c>
      <c r="BO70" s="8">
        <v>75.687248092072295</v>
      </c>
      <c r="BP70" s="8">
        <v>5.3434921322274569</v>
      </c>
      <c r="BQ70" s="8">
        <v>675.2056876790499</v>
      </c>
      <c r="BR70" s="8">
        <v>957.77179193361724</v>
      </c>
      <c r="BS70" s="8">
        <v>0</v>
      </c>
      <c r="BT70" s="8">
        <v>7324.1821115209395</v>
      </c>
      <c r="BU70" s="8">
        <v>2633.5832627942486</v>
      </c>
      <c r="BV70" s="8">
        <v>0.11658774009854199</v>
      </c>
      <c r="BW70" s="8">
        <v>8348.6426618049227</v>
      </c>
      <c r="BX70" s="8">
        <v>22056.495746863191</v>
      </c>
      <c r="BY70" s="8">
        <v>2.9796292765998467</v>
      </c>
      <c r="BZ70" s="8">
        <v>0</v>
      </c>
      <c r="CA70" s="8">
        <v>33041.817888479069</v>
      </c>
      <c r="CB70" s="8">
        <v>40366</v>
      </c>
      <c r="CC70" s="6"/>
      <c r="CD70" s="8"/>
      <c r="CE70" s="8"/>
      <c r="CF70" s="8"/>
    </row>
    <row r="71" spans="1:84" ht="15.5" x14ac:dyDescent="0.35">
      <c r="A71" s="12" t="s">
        <v>110</v>
      </c>
      <c r="B71" s="24" t="s">
        <v>241</v>
      </c>
      <c r="C71">
        <f t="shared" si="3"/>
        <v>67</v>
      </c>
      <c r="D71" s="8">
        <v>148.27950520159348</v>
      </c>
      <c r="E71" s="8">
        <v>40.271914537994263</v>
      </c>
      <c r="F71" s="8">
        <v>24.758478477860208</v>
      </c>
      <c r="G71" s="8">
        <v>42.394301846329107</v>
      </c>
      <c r="H71" s="8">
        <v>950.08717775758282</v>
      </c>
      <c r="I71" s="8">
        <v>353.79076463942511</v>
      </c>
      <c r="J71" s="8">
        <v>55.939960812559988</v>
      </c>
      <c r="K71" s="8">
        <v>261.50324566588205</v>
      </c>
      <c r="L71" s="8">
        <v>69.745367284520086</v>
      </c>
      <c r="M71" s="8">
        <v>276.75602190458625</v>
      </c>
      <c r="N71" s="8">
        <v>144.34792700588636</v>
      </c>
      <c r="O71" s="8">
        <v>17.244388152546097</v>
      </c>
      <c r="P71" s="8">
        <v>66.837152902140247</v>
      </c>
      <c r="Q71" s="8">
        <v>111.64269619017115</v>
      </c>
      <c r="R71" s="8">
        <v>65.177523615893151</v>
      </c>
      <c r="S71" s="8">
        <v>85.357815240686165</v>
      </c>
      <c r="T71" s="8">
        <v>164.59709558959153</v>
      </c>
      <c r="U71" s="8">
        <v>47.97105493283015</v>
      </c>
      <c r="V71" s="8">
        <v>170.3043816078727</v>
      </c>
      <c r="W71" s="8">
        <v>64.473650177254441</v>
      </c>
      <c r="X71" s="8">
        <v>135.03627652299198</v>
      </c>
      <c r="Y71" s="8">
        <v>60.718371728052709</v>
      </c>
      <c r="Z71" s="8">
        <v>60.579475023804271</v>
      </c>
      <c r="AA71" s="8">
        <v>130.43822493110582</v>
      </c>
      <c r="AB71" s="8">
        <v>212.12917441863178</v>
      </c>
      <c r="AC71" s="8">
        <v>175.31938299817926</v>
      </c>
      <c r="AD71" s="8">
        <v>162.94022516937767</v>
      </c>
      <c r="AE71" s="8">
        <v>65.686681590895219</v>
      </c>
      <c r="AF71" s="8">
        <v>267.83666984170509</v>
      </c>
      <c r="AG71" s="8">
        <v>291.83526249016705</v>
      </c>
      <c r="AH71" s="8">
        <v>157.8835100652318</v>
      </c>
      <c r="AI71" s="8">
        <v>236.91165976656364</v>
      </c>
      <c r="AJ71" s="8">
        <v>292.37981343583533</v>
      </c>
      <c r="AK71" s="8">
        <v>182.28603285303842</v>
      </c>
      <c r="AL71" s="8">
        <v>67.060545629042707</v>
      </c>
      <c r="AM71" s="8">
        <v>130.24699471923864</v>
      </c>
      <c r="AN71" s="8">
        <v>6.4805929886495868</v>
      </c>
      <c r="AO71" s="8">
        <v>711.63315437353299</v>
      </c>
      <c r="AP71" s="8">
        <v>1.8169400848982831</v>
      </c>
      <c r="AQ71" s="8">
        <v>148.55346211817442</v>
      </c>
      <c r="AR71" s="8">
        <v>87.560218167317075</v>
      </c>
      <c r="AS71" s="8">
        <v>3369.3563922141993</v>
      </c>
      <c r="AT71" s="8">
        <v>480.05488665536041</v>
      </c>
      <c r="AU71" s="8">
        <v>5.5978326634953053</v>
      </c>
      <c r="AV71" s="8">
        <v>9.1837366114904206</v>
      </c>
      <c r="AW71" s="8">
        <v>1341.3589095966338</v>
      </c>
      <c r="AX71" s="8">
        <v>175.31864687979527</v>
      </c>
      <c r="AY71" s="8">
        <v>228.01581578472019</v>
      </c>
      <c r="AZ71" s="8">
        <v>34.680168524109988</v>
      </c>
      <c r="BA71" s="8">
        <v>177.1424175921056</v>
      </c>
      <c r="BB71" s="8">
        <v>3219.3982532855739</v>
      </c>
      <c r="BC71" s="8">
        <v>1425.7476185543803</v>
      </c>
      <c r="BD71" s="8">
        <v>2146.9400580341267</v>
      </c>
      <c r="BE71" s="8">
        <v>125.60752076662902</v>
      </c>
      <c r="BF71" s="8">
        <v>517.06424042698472</v>
      </c>
      <c r="BG71" s="8">
        <v>69.44978678169366</v>
      </c>
      <c r="BH71" s="8">
        <v>576.89632965350836</v>
      </c>
      <c r="BI71" s="8">
        <v>155.80906917700742</v>
      </c>
      <c r="BJ71" s="8">
        <v>1371.5564717867649</v>
      </c>
      <c r="BK71" s="8">
        <v>40.389507983620298</v>
      </c>
      <c r="BL71" s="8">
        <v>703.57077300316041</v>
      </c>
      <c r="BM71" s="8">
        <v>115.54973983379418</v>
      </c>
      <c r="BN71" s="8">
        <v>552.44266451509634</v>
      </c>
      <c r="BO71" s="8">
        <v>1472.1357056678412</v>
      </c>
      <c r="BP71" s="8">
        <v>2832.499117637029</v>
      </c>
      <c r="BQ71" s="8">
        <v>27.255310712604583</v>
      </c>
      <c r="BR71" s="8">
        <v>625.18009024366972</v>
      </c>
      <c r="BS71" s="8">
        <v>0</v>
      </c>
      <c r="BT71" s="8">
        <v>28545.014157045032</v>
      </c>
      <c r="BU71" s="8">
        <v>57.039317088075066</v>
      </c>
      <c r="BV71" s="8">
        <v>1.0854720629864254</v>
      </c>
      <c r="BW71" s="8">
        <v>47319</v>
      </c>
      <c r="BX71" s="8">
        <v>95909.47268428946</v>
      </c>
      <c r="BY71" s="8">
        <v>87.355970819926981</v>
      </c>
      <c r="BZ71" s="8">
        <v>3.2398694523191274E-2</v>
      </c>
      <c r="CA71" s="8">
        <v>143373.98584295495</v>
      </c>
      <c r="CB71" s="8">
        <v>171919</v>
      </c>
      <c r="CC71" s="6"/>
      <c r="CD71" s="8"/>
      <c r="CE71" s="8"/>
      <c r="CF71" s="8"/>
    </row>
    <row r="72" spans="1:84" ht="15.5" x14ac:dyDescent="0.35">
      <c r="A72" s="10" t="s">
        <v>111</v>
      </c>
      <c r="B72" s="24" t="s">
        <v>36</v>
      </c>
      <c r="C72">
        <f t="shared" si="3"/>
        <v>68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  <c r="W72" s="8">
        <v>0</v>
      </c>
      <c r="X72" s="8">
        <v>0</v>
      </c>
      <c r="Y72" s="8">
        <v>0</v>
      </c>
      <c r="Z72" s="8">
        <v>0</v>
      </c>
      <c r="AA72" s="8">
        <v>0</v>
      </c>
      <c r="AB72" s="8">
        <v>0</v>
      </c>
      <c r="AC72" s="8">
        <v>0</v>
      </c>
      <c r="AD72" s="8">
        <v>0</v>
      </c>
      <c r="AE72" s="8">
        <v>0</v>
      </c>
      <c r="AF72" s="8">
        <v>0</v>
      </c>
      <c r="AG72" s="8">
        <v>0</v>
      </c>
      <c r="AH72" s="8">
        <v>0</v>
      </c>
      <c r="AI72" s="8">
        <v>0</v>
      </c>
      <c r="AJ72" s="8">
        <v>0</v>
      </c>
      <c r="AK72" s="8">
        <v>0</v>
      </c>
      <c r="AL72" s="8">
        <v>0</v>
      </c>
      <c r="AM72" s="8">
        <v>0</v>
      </c>
      <c r="AN72" s="8">
        <v>0</v>
      </c>
      <c r="AO72" s="8">
        <v>0</v>
      </c>
      <c r="AP72" s="8">
        <v>0</v>
      </c>
      <c r="AQ72" s="8">
        <v>0</v>
      </c>
      <c r="AR72" s="8">
        <v>0</v>
      </c>
      <c r="AS72" s="8">
        <v>0</v>
      </c>
      <c r="AT72" s="8">
        <v>0</v>
      </c>
      <c r="AU72" s="8">
        <v>0</v>
      </c>
      <c r="AV72" s="8">
        <v>0</v>
      </c>
      <c r="AW72" s="8">
        <v>0</v>
      </c>
      <c r="AX72" s="8">
        <v>0</v>
      </c>
      <c r="AY72" s="8">
        <v>0</v>
      </c>
      <c r="AZ72" s="8">
        <v>0</v>
      </c>
      <c r="BA72" s="8">
        <v>0</v>
      </c>
      <c r="BB72" s="8">
        <v>0</v>
      </c>
      <c r="BC72" s="8">
        <v>0</v>
      </c>
      <c r="BD72" s="8">
        <v>0</v>
      </c>
      <c r="BE72" s="8">
        <v>0</v>
      </c>
      <c r="BF72" s="8">
        <v>0</v>
      </c>
      <c r="BG72" s="8">
        <v>0</v>
      </c>
      <c r="BH72" s="8">
        <v>0</v>
      </c>
      <c r="BI72" s="8">
        <v>0</v>
      </c>
      <c r="BJ72" s="8">
        <v>0</v>
      </c>
      <c r="BK72" s="8">
        <v>0</v>
      </c>
      <c r="BL72" s="8">
        <v>0</v>
      </c>
      <c r="BM72" s="8">
        <v>0</v>
      </c>
      <c r="BN72" s="8">
        <v>0</v>
      </c>
      <c r="BO72" s="8">
        <v>0</v>
      </c>
      <c r="BP72" s="8">
        <v>0</v>
      </c>
      <c r="BQ72" s="8">
        <v>0</v>
      </c>
      <c r="BR72" s="8">
        <v>0</v>
      </c>
      <c r="BS72" s="8">
        <v>0</v>
      </c>
      <c r="BT72" s="8">
        <v>0</v>
      </c>
      <c r="BU72" s="8">
        <v>0</v>
      </c>
      <c r="BV72" s="8">
        <v>0</v>
      </c>
      <c r="BW72" s="8">
        <v>0</v>
      </c>
      <c r="BX72" s="8">
        <v>74451</v>
      </c>
      <c r="BY72" s="8">
        <v>0</v>
      </c>
      <c r="BZ72" s="8">
        <v>0</v>
      </c>
      <c r="CA72" s="8">
        <v>74451</v>
      </c>
      <c r="CB72" s="8">
        <v>74451</v>
      </c>
      <c r="CC72" s="6"/>
      <c r="CD72" s="8"/>
      <c r="CE72" s="8"/>
      <c r="CF72" s="8"/>
    </row>
    <row r="73" spans="1:84" ht="15.5" x14ac:dyDescent="0.35">
      <c r="A73" s="1"/>
      <c r="B73" s="26" t="s">
        <v>3</v>
      </c>
      <c r="C73">
        <f t="shared" si="3"/>
        <v>69</v>
      </c>
      <c r="D73" s="8">
        <v>149151.39243390344</v>
      </c>
      <c r="E73" s="8">
        <v>68079.253921847878</v>
      </c>
      <c r="F73" s="8">
        <v>8177.4548278247212</v>
      </c>
      <c r="G73" s="8">
        <v>9360.8652473349102</v>
      </c>
      <c r="H73" s="8">
        <v>86780.302243800921</v>
      </c>
      <c r="I73" s="8">
        <v>38249.787319055242</v>
      </c>
      <c r="J73" s="8">
        <v>8861.9730799903318</v>
      </c>
      <c r="K73" s="8">
        <v>226295.97479233512</v>
      </c>
      <c r="L73" s="8">
        <v>40680.401572386683</v>
      </c>
      <c r="M73" s="8">
        <v>229159.40212991342</v>
      </c>
      <c r="N73" s="8">
        <v>47291.888992867891</v>
      </c>
      <c r="O73" s="8">
        <v>10510.046244887526</v>
      </c>
      <c r="P73" s="8">
        <v>30369.290833344239</v>
      </c>
      <c r="Q73" s="8">
        <v>29704.03403518891</v>
      </c>
      <c r="R73" s="8">
        <v>22278.689184163421</v>
      </c>
      <c r="S73" s="8">
        <v>17495.768707169991</v>
      </c>
      <c r="T73" s="8">
        <v>62825.276373185865</v>
      </c>
      <c r="U73" s="8">
        <v>8728.2250240970461</v>
      </c>
      <c r="V73" s="8">
        <v>297031.52543557453</v>
      </c>
      <c r="W73" s="8">
        <v>39806.994880170685</v>
      </c>
      <c r="X73" s="8">
        <v>93685.489648632647</v>
      </c>
      <c r="Y73" s="8">
        <v>50165.759189674718</v>
      </c>
      <c r="Z73" s="8">
        <v>29616.10945770859</v>
      </c>
      <c r="AA73" s="8">
        <v>32534.934913433295</v>
      </c>
      <c r="AB73" s="8">
        <v>67095.931360778908</v>
      </c>
      <c r="AC73" s="8">
        <v>47995.653379399024</v>
      </c>
      <c r="AD73" s="8">
        <v>90011.633124967557</v>
      </c>
      <c r="AE73" s="8">
        <v>42241.063170239649</v>
      </c>
      <c r="AF73" s="8">
        <v>55292.639063284871</v>
      </c>
      <c r="AG73" s="8">
        <v>48924.358504162432</v>
      </c>
      <c r="AH73" s="8">
        <v>43882.671757254262</v>
      </c>
      <c r="AI73" s="8">
        <v>69100.828702469065</v>
      </c>
      <c r="AJ73" s="8">
        <v>125399.05268026798</v>
      </c>
      <c r="AK73" s="8">
        <v>57957.342348891398</v>
      </c>
      <c r="AL73" s="8">
        <v>14198.781904952179</v>
      </c>
      <c r="AM73" s="8">
        <v>34015.197452094872</v>
      </c>
      <c r="AN73" s="8">
        <v>34232.728710189665</v>
      </c>
      <c r="AO73" s="8">
        <v>164148.99837032583</v>
      </c>
      <c r="AP73" s="8">
        <v>25919.11705127099</v>
      </c>
      <c r="AQ73" s="8">
        <v>258586.87463215971</v>
      </c>
      <c r="AR73" s="8">
        <v>61466.170254706725</v>
      </c>
      <c r="AS73" s="8">
        <v>379634.89856261347</v>
      </c>
      <c r="AT73" s="8">
        <v>203094.50775761888</v>
      </c>
      <c r="AU73" s="8">
        <v>10000.749043767823</v>
      </c>
      <c r="AV73" s="8">
        <v>22005.893788772402</v>
      </c>
      <c r="AW73" s="8">
        <v>50075.885807417289</v>
      </c>
      <c r="AX73" s="8">
        <v>11174.565383518273</v>
      </c>
      <c r="AY73" s="8">
        <v>120776.23334276465</v>
      </c>
      <c r="AZ73" s="8">
        <v>7719.1866007156314</v>
      </c>
      <c r="BA73" s="8">
        <v>22366.726888656551</v>
      </c>
      <c r="BB73" s="8">
        <v>80996.903652414068</v>
      </c>
      <c r="BC73" s="8">
        <v>45349.945690874993</v>
      </c>
      <c r="BD73" s="8">
        <v>196028.96518732898</v>
      </c>
      <c r="BE73" s="8">
        <v>44529.804748100192</v>
      </c>
      <c r="BF73" s="8">
        <v>62859.56686188122</v>
      </c>
      <c r="BG73" s="8">
        <v>18857.746897610254</v>
      </c>
      <c r="BH73" s="8">
        <v>59576.85817212984</v>
      </c>
      <c r="BI73" s="8">
        <v>14344.205066557382</v>
      </c>
      <c r="BJ73" s="8">
        <v>71519.590746992049</v>
      </c>
      <c r="BK73" s="8">
        <v>6663.1352010592364</v>
      </c>
      <c r="BL73" s="8">
        <v>207583.76384339409</v>
      </c>
      <c r="BM73" s="8">
        <v>47100.064878214333</v>
      </c>
      <c r="BN73" s="8">
        <v>34108.375419278862</v>
      </c>
      <c r="BO73" s="8">
        <v>55184.157589632639</v>
      </c>
      <c r="BP73" s="8">
        <v>109176.75066206328</v>
      </c>
      <c r="BQ73" s="8">
        <v>14856.012504412529</v>
      </c>
      <c r="BR73" s="8">
        <v>67590.783769702524</v>
      </c>
      <c r="BS73" s="8">
        <v>0</v>
      </c>
      <c r="BT73" s="8">
        <v>4840485.1610233979</v>
      </c>
      <c r="BU73" s="8">
        <v>1025056</v>
      </c>
      <c r="BV73" s="8">
        <v>1393480</v>
      </c>
      <c r="BW73" s="8">
        <v>102253</v>
      </c>
      <c r="BX73" s="8">
        <v>3769922.0104907085</v>
      </c>
      <c r="BY73" s="8">
        <v>878944.82848589332</v>
      </c>
      <c r="BZ73" s="8">
        <v>-131</v>
      </c>
      <c r="CA73" s="8">
        <v>7169524.8389766021</v>
      </c>
      <c r="CB73" s="8">
        <v>12010010</v>
      </c>
      <c r="CD73" s="8"/>
      <c r="CE73" s="8"/>
      <c r="CF73" s="8"/>
    </row>
    <row r="74" spans="1:84" ht="15.5" x14ac:dyDescent="0.35">
      <c r="A74" s="2"/>
      <c r="B74" s="27" t="s">
        <v>4</v>
      </c>
      <c r="C74">
        <f t="shared" si="3"/>
        <v>70</v>
      </c>
      <c r="D74" s="8">
        <v>24183.128957308974</v>
      </c>
      <c r="E74" s="8">
        <v>5755.6608817485503</v>
      </c>
      <c r="F74" s="8">
        <v>537.51611682781652</v>
      </c>
      <c r="G74" s="8">
        <v>1556.2577604248361</v>
      </c>
      <c r="H74" s="8">
        <v>27867.644331880121</v>
      </c>
      <c r="I74" s="8">
        <v>5714.0844499970544</v>
      </c>
      <c r="J74" s="8">
        <v>1597.9782056476281</v>
      </c>
      <c r="K74" s="8">
        <v>6328.4894005141023</v>
      </c>
      <c r="L74" s="8">
        <v>797.17684535458557</v>
      </c>
      <c r="M74" s="8">
        <v>16720.175237566211</v>
      </c>
      <c r="N74" s="8">
        <v>3497.4522250180617</v>
      </c>
      <c r="O74" s="8">
        <v>722.70448176851687</v>
      </c>
      <c r="P74" s="8">
        <v>5295.7759871669186</v>
      </c>
      <c r="Q74" s="8">
        <v>4427.6390616554936</v>
      </c>
      <c r="R74" s="8">
        <v>2917.4641200425253</v>
      </c>
      <c r="S74" s="8">
        <v>1608.708930310615</v>
      </c>
      <c r="T74" s="8">
        <v>9260.3346742790345</v>
      </c>
      <c r="U74" s="8">
        <v>1398.3211260194951</v>
      </c>
      <c r="V74" s="8">
        <v>57051.904708318987</v>
      </c>
      <c r="W74" s="8">
        <v>1431.7306744794503</v>
      </c>
      <c r="X74" s="8">
        <v>48562.221354953719</v>
      </c>
      <c r="Y74" s="8">
        <v>17822.444092411115</v>
      </c>
      <c r="Z74" s="8">
        <v>6237.9025794934305</v>
      </c>
      <c r="AA74" s="8">
        <v>5422.9334511936368</v>
      </c>
      <c r="AB74" s="8">
        <v>17408.562619639197</v>
      </c>
      <c r="AC74" s="8">
        <v>6069.3113435136138</v>
      </c>
      <c r="AD74" s="8">
        <v>19877.811565060154</v>
      </c>
      <c r="AE74" s="8">
        <v>11436.201379866139</v>
      </c>
      <c r="AF74" s="8">
        <v>8465.179163749197</v>
      </c>
      <c r="AG74" s="8">
        <v>30697.929689427885</v>
      </c>
      <c r="AH74" s="8">
        <v>11191.577045715849</v>
      </c>
      <c r="AI74" s="8">
        <v>15905.432507461668</v>
      </c>
      <c r="AJ74" s="8">
        <v>26596.213509634075</v>
      </c>
      <c r="AK74" s="8">
        <v>12200.314900843905</v>
      </c>
      <c r="AL74" s="8">
        <v>14472.28762622003</v>
      </c>
      <c r="AM74" s="8">
        <v>4902.2704961912932</v>
      </c>
      <c r="AN74" s="8">
        <v>13043.474695051191</v>
      </c>
      <c r="AO74" s="8">
        <v>13000.940042701766</v>
      </c>
      <c r="AP74" s="8">
        <v>3312.4579052546642</v>
      </c>
      <c r="AQ74" s="8">
        <v>25282.900434561092</v>
      </c>
      <c r="AR74" s="8">
        <v>9933.6931333181528</v>
      </c>
      <c r="AS74" s="8">
        <v>25771.750262729835</v>
      </c>
      <c r="AT74" s="8">
        <v>14216.849515117508</v>
      </c>
      <c r="AU74" s="8">
        <v>1813.1869292364881</v>
      </c>
      <c r="AV74" s="8">
        <v>6864.6107607456734</v>
      </c>
      <c r="AW74" s="8">
        <v>5592.070327523812</v>
      </c>
      <c r="AX74" s="8">
        <v>580.00059695518223</v>
      </c>
      <c r="AY74" s="8">
        <v>7774.4096318310658</v>
      </c>
      <c r="AZ74" s="8">
        <v>867.59186823585367</v>
      </c>
      <c r="BA74" s="8">
        <v>2456.9545598247637</v>
      </c>
      <c r="BB74" s="8">
        <v>6453.1872524104938</v>
      </c>
      <c r="BC74" s="8">
        <v>7361.4426152288188</v>
      </c>
      <c r="BD74" s="8">
        <v>10937.47166736594</v>
      </c>
      <c r="BE74" s="8">
        <v>2406.1137744489251</v>
      </c>
      <c r="BF74" s="8">
        <v>3950.1053770394492</v>
      </c>
      <c r="BG74" s="8">
        <v>3129.4021411479448</v>
      </c>
      <c r="BH74" s="8">
        <v>2737.6558561697948</v>
      </c>
      <c r="BI74" s="8">
        <v>2492.839116781653</v>
      </c>
      <c r="BJ74" s="8">
        <v>5948.6570922603205</v>
      </c>
      <c r="BK74" s="8">
        <v>637.79733272035207</v>
      </c>
      <c r="BL74" s="8">
        <v>14920.461211549922</v>
      </c>
      <c r="BM74" s="8">
        <v>4536.5689094501568</v>
      </c>
      <c r="BN74" s="8">
        <v>3659.9193238486714</v>
      </c>
      <c r="BO74" s="8">
        <v>7433.0689327803902</v>
      </c>
      <c r="BP74" s="8">
        <v>11490.934490834492</v>
      </c>
      <c r="BQ74" s="8">
        <v>1279.3586623210838</v>
      </c>
      <c r="BR74" s="8">
        <v>10473.724755018549</v>
      </c>
      <c r="BS74" s="8">
        <v>0</v>
      </c>
      <c r="BT74" s="8">
        <v>666298.3406761681</v>
      </c>
      <c r="BU74" s="8">
        <v>0</v>
      </c>
      <c r="BV74" s="8">
        <v>0</v>
      </c>
      <c r="BW74" s="8">
        <v>0</v>
      </c>
      <c r="BX74" s="8">
        <v>223389.88626813609</v>
      </c>
      <c r="BY74" s="8">
        <v>107785.77305569606</v>
      </c>
      <c r="BZ74" s="8">
        <v>0</v>
      </c>
      <c r="CA74" s="8">
        <v>331175.65932383202</v>
      </c>
      <c r="CB74" s="8">
        <v>997474</v>
      </c>
      <c r="CD74" s="8"/>
      <c r="CE74" s="8"/>
      <c r="CF74" s="8"/>
    </row>
    <row r="75" spans="1:84" ht="15.5" x14ac:dyDescent="0.35">
      <c r="B75" s="27" t="s">
        <v>5</v>
      </c>
      <c r="C75">
        <f t="shared" si="3"/>
        <v>71</v>
      </c>
      <c r="D75" s="8">
        <v>712.48471455829156</v>
      </c>
      <c r="E75" s="8">
        <v>199.57590484128707</v>
      </c>
      <c r="F75" s="8">
        <v>13.047764298038301</v>
      </c>
      <c r="G75" s="8">
        <v>76.297227297775862</v>
      </c>
      <c r="H75" s="8">
        <v>466.80115394256529</v>
      </c>
      <c r="I75" s="8">
        <v>239.77883806122986</v>
      </c>
      <c r="J75" s="8">
        <v>45.092210805487653</v>
      </c>
      <c r="K75" s="8">
        <v>238.16233971447025</v>
      </c>
      <c r="L75" s="8">
        <v>10.760872828330948</v>
      </c>
      <c r="M75" s="8">
        <v>528.53164910787507</v>
      </c>
      <c r="N75" s="8">
        <v>179.89357830178579</v>
      </c>
      <c r="O75" s="8">
        <v>15.484261636675772</v>
      </c>
      <c r="P75" s="8">
        <v>582.11498789306268</v>
      </c>
      <c r="Q75" s="8">
        <v>903.72469740271356</v>
      </c>
      <c r="R75" s="8">
        <v>373.57056622994691</v>
      </c>
      <c r="S75" s="8">
        <v>89.304293710036006</v>
      </c>
      <c r="T75" s="8">
        <v>245.81928936176669</v>
      </c>
      <c r="U75" s="8">
        <v>54.472306746504721</v>
      </c>
      <c r="V75" s="8">
        <v>159.776382415483</v>
      </c>
      <c r="W75" s="8">
        <v>46.29851492739153</v>
      </c>
      <c r="X75" s="8">
        <v>853.5344031395806</v>
      </c>
      <c r="Y75" s="8">
        <v>659.6453115281098</v>
      </c>
      <c r="Z75" s="8">
        <v>267.98502731941846</v>
      </c>
      <c r="AA75" s="8">
        <v>175.63798731664562</v>
      </c>
      <c r="AB75" s="8">
        <v>1221.5684743307922</v>
      </c>
      <c r="AC75" s="8">
        <v>203.34953393319287</v>
      </c>
      <c r="AD75" s="8">
        <v>250.88856122318941</v>
      </c>
      <c r="AE75" s="8">
        <v>153.88986367952171</v>
      </c>
      <c r="AF75" s="8">
        <v>467.94077594491608</v>
      </c>
      <c r="AG75" s="8">
        <v>1037.8874781903801</v>
      </c>
      <c r="AH75" s="8">
        <v>727.82477676983399</v>
      </c>
      <c r="AI75" s="8">
        <v>1148.6944417645036</v>
      </c>
      <c r="AJ75" s="8">
        <v>2358.4850856584794</v>
      </c>
      <c r="AK75" s="8">
        <v>941.11737770458058</v>
      </c>
      <c r="AL75" s="8">
        <v>205.25745701897426</v>
      </c>
      <c r="AM75" s="8">
        <v>337.80723196335208</v>
      </c>
      <c r="AN75" s="8">
        <v>775.3884323869521</v>
      </c>
      <c r="AO75" s="8">
        <v>446.13728520660811</v>
      </c>
      <c r="AP75" s="8">
        <v>59.210496606621973</v>
      </c>
      <c r="AQ75" s="8">
        <v>1773.4439564118695</v>
      </c>
      <c r="AR75" s="8">
        <v>813.62324261955007</v>
      </c>
      <c r="AS75" s="8">
        <v>365.11869371822985</v>
      </c>
      <c r="AT75" s="8">
        <v>764.61320374122931</v>
      </c>
      <c r="AU75" s="8">
        <v>11.325219967355727</v>
      </c>
      <c r="AV75" s="8">
        <v>28.37128141098562</v>
      </c>
      <c r="AW75" s="8">
        <v>40.5027980577878</v>
      </c>
      <c r="AX75" s="8">
        <v>23.078652578953154</v>
      </c>
      <c r="AY75" s="8">
        <v>276.97929940117507</v>
      </c>
      <c r="AZ75" s="8">
        <v>6.1069490866026834</v>
      </c>
      <c r="BA75" s="8">
        <v>23.590255802890535</v>
      </c>
      <c r="BB75" s="8">
        <v>46.680084020494526</v>
      </c>
      <c r="BC75" s="8">
        <v>85.295710611033357</v>
      </c>
      <c r="BD75" s="8">
        <v>46.890030884403693</v>
      </c>
      <c r="BE75" s="8">
        <v>70.859998289842096</v>
      </c>
      <c r="BF75" s="8">
        <v>71.367214714365161</v>
      </c>
      <c r="BG75" s="8">
        <v>85.102129907451882</v>
      </c>
      <c r="BH75" s="8">
        <v>31.27449894954712</v>
      </c>
      <c r="BI75" s="8">
        <v>44.544241752142717</v>
      </c>
      <c r="BJ75" s="8">
        <v>239.64416571188517</v>
      </c>
      <c r="BK75" s="8">
        <v>14.531848877536895</v>
      </c>
      <c r="BL75" s="8">
        <v>164.15405175720011</v>
      </c>
      <c r="BM75" s="8">
        <v>116.15243605857908</v>
      </c>
      <c r="BN75" s="8">
        <v>12.221294733991771</v>
      </c>
      <c r="BO75" s="8">
        <v>240.39342203826871</v>
      </c>
      <c r="BP75" s="8">
        <v>698.18872754468134</v>
      </c>
      <c r="BQ75" s="8">
        <v>16.167584777809225</v>
      </c>
      <c r="BR75" s="8">
        <v>154.32497313920311</v>
      </c>
      <c r="BS75" s="8">
        <v>0</v>
      </c>
      <c r="BT75" s="8">
        <v>23737.787522331429</v>
      </c>
      <c r="BU75" s="8">
        <v>0</v>
      </c>
      <c r="BV75" s="8">
        <v>0</v>
      </c>
      <c r="BW75" s="8">
        <v>0</v>
      </c>
      <c r="BX75" s="8">
        <v>11407.196211290042</v>
      </c>
      <c r="BY75" s="8">
        <v>5430.0162663785195</v>
      </c>
      <c r="BZ75" s="8">
        <v>0</v>
      </c>
      <c r="CA75" s="8">
        <v>16837.21247766856</v>
      </c>
      <c r="CB75" s="8">
        <v>40575</v>
      </c>
      <c r="CD75" s="8"/>
      <c r="CE75" s="8"/>
      <c r="CF75" s="8"/>
    </row>
    <row r="76" spans="1:84" ht="15.5" x14ac:dyDescent="0.35">
      <c r="B76" s="27" t="s">
        <v>244</v>
      </c>
      <c r="C76">
        <f t="shared" si="3"/>
        <v>72</v>
      </c>
      <c r="D76" s="8">
        <v>8343.3247851177421</v>
      </c>
      <c r="E76" s="8">
        <v>4147.5785779479093</v>
      </c>
      <c r="F76" s="8">
        <v>444.5747995710517</v>
      </c>
      <c r="G76" s="8">
        <v>280.50113242013538</v>
      </c>
      <c r="H76" s="8">
        <v>2135.2466604983751</v>
      </c>
      <c r="I76" s="8">
        <v>953.89694752852427</v>
      </c>
      <c r="J76" s="8">
        <v>215.15107681860576</v>
      </c>
      <c r="K76" s="8">
        <v>7586.0307643154947</v>
      </c>
      <c r="L76" s="8">
        <v>306.04426679444379</v>
      </c>
      <c r="M76" s="8">
        <v>6674.5662335599945</v>
      </c>
      <c r="N76" s="8">
        <v>2477.1240274870606</v>
      </c>
      <c r="O76" s="8">
        <v>442.39621000729983</v>
      </c>
      <c r="P76" s="8">
        <v>1237.9741685947458</v>
      </c>
      <c r="Q76" s="8">
        <v>1774.1848478969957</v>
      </c>
      <c r="R76" s="8">
        <v>1798.8330459951226</v>
      </c>
      <c r="S76" s="8">
        <v>1016.1477220707337</v>
      </c>
      <c r="T76" s="8">
        <v>2030.5233441515227</v>
      </c>
      <c r="U76" s="8">
        <v>435.32752668680411</v>
      </c>
      <c r="V76" s="8">
        <v>8931.2716296960916</v>
      </c>
      <c r="W76" s="8">
        <v>628.38127884883704</v>
      </c>
      <c r="X76" s="8">
        <v>2149.1884402579776</v>
      </c>
      <c r="Y76" s="8">
        <v>1286.9068564038732</v>
      </c>
      <c r="Z76" s="8">
        <v>1455.4290056364525</v>
      </c>
      <c r="AA76" s="8">
        <v>1781.9362084556501</v>
      </c>
      <c r="AB76" s="8">
        <v>1993.9187807125231</v>
      </c>
      <c r="AC76" s="8">
        <v>2222.7100044973436</v>
      </c>
      <c r="AD76" s="8">
        <v>1552.7651646761044</v>
      </c>
      <c r="AE76" s="8">
        <v>965.7129486848786</v>
      </c>
      <c r="AF76" s="8">
        <v>1751.6930071103322</v>
      </c>
      <c r="AG76" s="8">
        <v>2602.7609612323031</v>
      </c>
      <c r="AH76" s="8">
        <v>1490.1682230500396</v>
      </c>
      <c r="AI76" s="8">
        <v>1879.5987247239307</v>
      </c>
      <c r="AJ76" s="8">
        <v>2966.0637625793861</v>
      </c>
      <c r="AK76" s="8">
        <v>1722.880116329678</v>
      </c>
      <c r="AL76" s="8">
        <v>883.2984209706151</v>
      </c>
      <c r="AM76" s="8">
        <v>1714.3591697105196</v>
      </c>
      <c r="AN76" s="8">
        <v>1225.2545924314563</v>
      </c>
      <c r="AO76" s="8">
        <v>17245.897480612319</v>
      </c>
      <c r="AP76" s="8">
        <v>1108.2851827143804</v>
      </c>
      <c r="AQ76" s="8">
        <v>10706.709417735583</v>
      </c>
      <c r="AR76" s="8">
        <v>1612.3979376553073</v>
      </c>
      <c r="AS76" s="8">
        <v>10468.138246874449</v>
      </c>
      <c r="AT76" s="8">
        <v>8076.63712203267</v>
      </c>
      <c r="AU76" s="8">
        <v>111.34151620682954</v>
      </c>
      <c r="AV76" s="8">
        <v>2402.9493815019487</v>
      </c>
      <c r="AW76" s="8">
        <v>783.90607203329</v>
      </c>
      <c r="AX76" s="8">
        <v>694.50273508842668</v>
      </c>
      <c r="AY76" s="8">
        <v>10107.12002844398</v>
      </c>
      <c r="AZ76" s="8">
        <v>290.44061937566619</v>
      </c>
      <c r="BA76" s="8">
        <v>399.46081325898257</v>
      </c>
      <c r="BB76" s="8">
        <v>4518.3804745554144</v>
      </c>
      <c r="BC76" s="8">
        <v>1004.7900997816121</v>
      </c>
      <c r="BD76" s="8">
        <v>3115.6887187089501</v>
      </c>
      <c r="BE76" s="8">
        <v>907.55560246915513</v>
      </c>
      <c r="BF76" s="8">
        <v>1600.7392676210184</v>
      </c>
      <c r="BG76" s="8">
        <v>638.51923139567361</v>
      </c>
      <c r="BH76" s="8">
        <v>1102.1473607308526</v>
      </c>
      <c r="BI76" s="8">
        <v>490.89624204304693</v>
      </c>
      <c r="BJ76" s="8">
        <v>3608.0465417477594</v>
      </c>
      <c r="BK76" s="8">
        <v>253.90624998401819</v>
      </c>
      <c r="BL76" s="8">
        <v>5343.4810754484188</v>
      </c>
      <c r="BM76" s="8">
        <v>2010.6387435072065</v>
      </c>
      <c r="BN76" s="8">
        <v>1049.8188387612634</v>
      </c>
      <c r="BO76" s="8">
        <v>3299.4808391105353</v>
      </c>
      <c r="BP76" s="8">
        <v>7722.8460184638334</v>
      </c>
      <c r="BQ76" s="8">
        <v>443.82302788682347</v>
      </c>
      <c r="BR76" s="8">
        <v>3537.0443299909734</v>
      </c>
      <c r="BS76" s="8">
        <v>0</v>
      </c>
      <c r="BT76" s="8">
        <v>186159.31264921094</v>
      </c>
      <c r="BU76" s="8">
        <v>0</v>
      </c>
      <c r="BV76" s="8">
        <v>0</v>
      </c>
      <c r="BW76" s="8">
        <v>0</v>
      </c>
      <c r="BX76" s="8">
        <v>274756.2360762817</v>
      </c>
      <c r="BY76" s="8">
        <v>18394.451274507348</v>
      </c>
      <c r="BZ76" s="8">
        <v>0</v>
      </c>
      <c r="CA76" s="8">
        <v>293150.68735078909</v>
      </c>
      <c r="CB76" s="8">
        <v>479310</v>
      </c>
      <c r="CD76" s="8"/>
      <c r="CE76" s="8"/>
      <c r="CF76" s="8"/>
    </row>
    <row r="77" spans="1:84" ht="15.5" x14ac:dyDescent="0.35">
      <c r="B77" s="27" t="s">
        <v>245</v>
      </c>
      <c r="C77">
        <f t="shared" si="3"/>
        <v>73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>
        <v>0</v>
      </c>
      <c r="X77" s="8">
        <v>0</v>
      </c>
      <c r="Y77" s="8">
        <v>0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8">
        <v>0</v>
      </c>
      <c r="AF77" s="8">
        <v>0</v>
      </c>
      <c r="AG77" s="8">
        <v>0</v>
      </c>
      <c r="AH77" s="8">
        <v>0</v>
      </c>
      <c r="AI77" s="8">
        <v>0</v>
      </c>
      <c r="AJ77" s="8">
        <v>0</v>
      </c>
      <c r="AK77" s="8">
        <v>0</v>
      </c>
      <c r="AL77" s="8">
        <v>0</v>
      </c>
      <c r="AM77" s="8">
        <v>0</v>
      </c>
      <c r="AN77" s="8">
        <v>0</v>
      </c>
      <c r="AO77" s="8">
        <v>0</v>
      </c>
      <c r="AP77" s="8">
        <v>0</v>
      </c>
      <c r="AQ77" s="8">
        <v>0</v>
      </c>
      <c r="AR77" s="8">
        <v>0</v>
      </c>
      <c r="AS77" s="8">
        <v>0</v>
      </c>
      <c r="AT77" s="8">
        <v>0</v>
      </c>
      <c r="AU77" s="8">
        <v>0</v>
      </c>
      <c r="AV77" s="8">
        <v>0</v>
      </c>
      <c r="AW77" s="8">
        <v>0</v>
      </c>
      <c r="AX77" s="8">
        <v>0</v>
      </c>
      <c r="AY77" s="8">
        <v>0</v>
      </c>
      <c r="AZ77" s="8">
        <v>0</v>
      </c>
      <c r="BA77" s="8">
        <v>0</v>
      </c>
      <c r="BB77" s="8">
        <v>0</v>
      </c>
      <c r="BC77" s="8">
        <v>0</v>
      </c>
      <c r="BD77" s="8">
        <v>0</v>
      </c>
      <c r="BE77" s="8">
        <v>0</v>
      </c>
      <c r="BF77" s="8">
        <v>0</v>
      </c>
      <c r="BG77" s="8">
        <v>0</v>
      </c>
      <c r="BH77" s="8">
        <v>0</v>
      </c>
      <c r="BI77" s="8">
        <v>0</v>
      </c>
      <c r="BJ77" s="8">
        <v>0</v>
      </c>
      <c r="BK77" s="8">
        <v>0</v>
      </c>
      <c r="BL77" s="8">
        <v>0</v>
      </c>
      <c r="BM77" s="8">
        <v>0</v>
      </c>
      <c r="BN77" s="8">
        <v>0</v>
      </c>
      <c r="BO77" s="8">
        <v>0</v>
      </c>
      <c r="BP77" s="8">
        <v>0</v>
      </c>
      <c r="BQ77" s="8">
        <v>0</v>
      </c>
      <c r="BR77" s="8">
        <v>0</v>
      </c>
      <c r="BS77" s="8">
        <v>0</v>
      </c>
      <c r="BT77" s="8">
        <v>0</v>
      </c>
      <c r="BU77" s="8">
        <v>0</v>
      </c>
      <c r="BV77" s="8">
        <v>0</v>
      </c>
      <c r="BW77" s="8">
        <v>0</v>
      </c>
      <c r="BX77" s="8">
        <v>0</v>
      </c>
      <c r="BY77" s="8">
        <v>0</v>
      </c>
      <c r="BZ77" s="8">
        <v>0</v>
      </c>
      <c r="CA77" s="8">
        <v>0</v>
      </c>
      <c r="CB77" s="8">
        <v>0</v>
      </c>
      <c r="CD77" s="8"/>
      <c r="CE77" s="8"/>
      <c r="CF77" s="8"/>
    </row>
    <row r="78" spans="1:84" ht="15.5" x14ac:dyDescent="0.35">
      <c r="B78" s="27" t="s">
        <v>246</v>
      </c>
      <c r="C78">
        <f t="shared" si="3"/>
        <v>74</v>
      </c>
      <c r="D78" s="8">
        <v>92.830450433330569</v>
      </c>
      <c r="E78" s="8">
        <v>108.75609021554227</v>
      </c>
      <c r="F78" s="8">
        <v>8.8181188724538337</v>
      </c>
      <c r="G78" s="8">
        <v>43.901705453634285</v>
      </c>
      <c r="H78" s="8">
        <v>149.82467251941975</v>
      </c>
      <c r="I78" s="8">
        <v>114.7984248924478</v>
      </c>
      <c r="J78" s="8">
        <v>21.270716173050147</v>
      </c>
      <c r="K78" s="8">
        <v>343.6518176971768</v>
      </c>
      <c r="L78" s="8">
        <v>12.276110377484112</v>
      </c>
      <c r="M78" s="8">
        <v>474.52055408453691</v>
      </c>
      <c r="N78" s="8">
        <v>656.8898340220245</v>
      </c>
      <c r="O78" s="8">
        <v>224.92679182890205</v>
      </c>
      <c r="P78" s="8">
        <v>64.127689373573077</v>
      </c>
      <c r="Q78" s="8">
        <v>91.499561829108899</v>
      </c>
      <c r="R78" s="8">
        <v>95.836040895310902</v>
      </c>
      <c r="S78" s="8">
        <v>103.98039365843857</v>
      </c>
      <c r="T78" s="8">
        <v>264.2554887403565</v>
      </c>
      <c r="U78" s="8">
        <v>70.396164985640212</v>
      </c>
      <c r="V78" s="8">
        <v>100.00713694709732</v>
      </c>
      <c r="W78" s="8">
        <v>10.183700947707981</v>
      </c>
      <c r="X78" s="8">
        <v>85.35280224175537</v>
      </c>
      <c r="Y78" s="8">
        <v>111.77922427929352</v>
      </c>
      <c r="Z78" s="8">
        <v>205.3180552195744</v>
      </c>
      <c r="AA78" s="8">
        <v>57.33930864762295</v>
      </c>
      <c r="AB78" s="8">
        <v>488.98762243185865</v>
      </c>
      <c r="AC78" s="8">
        <v>148.60719008395736</v>
      </c>
      <c r="AD78" s="8">
        <v>123.62493206847709</v>
      </c>
      <c r="AE78" s="8">
        <v>62.221640369674041</v>
      </c>
      <c r="AF78" s="8">
        <v>343.11461475762917</v>
      </c>
      <c r="AG78" s="8">
        <v>1261.8140514706176</v>
      </c>
      <c r="AH78" s="8">
        <v>422.20154660819315</v>
      </c>
      <c r="AI78" s="8">
        <v>506.16003131876982</v>
      </c>
      <c r="AJ78" s="8">
        <v>1432.0627284274108</v>
      </c>
      <c r="AK78" s="8">
        <v>488.59847804129265</v>
      </c>
      <c r="AL78" s="8">
        <v>502.12281036155349</v>
      </c>
      <c r="AM78" s="8">
        <v>267.14321713383725</v>
      </c>
      <c r="AN78" s="8">
        <v>455.42620922154254</v>
      </c>
      <c r="AO78" s="8">
        <v>284.39104021171789</v>
      </c>
      <c r="AP78" s="8">
        <v>42.842027024376002</v>
      </c>
      <c r="AQ78" s="8">
        <v>1560.7762004231506</v>
      </c>
      <c r="AR78" s="8">
        <v>461.77680505452901</v>
      </c>
      <c r="AS78" s="8">
        <v>574.36489763732266</v>
      </c>
      <c r="AT78" s="8">
        <v>548.46865606115557</v>
      </c>
      <c r="AU78" s="8">
        <v>6.2917490147068094</v>
      </c>
      <c r="AV78" s="8">
        <v>28.427618348575638</v>
      </c>
      <c r="AW78" s="8">
        <v>34.720319028402372</v>
      </c>
      <c r="AX78" s="8">
        <v>52.355074024910351</v>
      </c>
      <c r="AY78" s="8">
        <v>1985.9757673600261</v>
      </c>
      <c r="AZ78" s="8">
        <v>26.799991230778058</v>
      </c>
      <c r="BA78" s="8">
        <v>40.444089313402522</v>
      </c>
      <c r="BB78" s="8">
        <v>47.213288510940458</v>
      </c>
      <c r="BC78" s="8">
        <v>192.2356538396364</v>
      </c>
      <c r="BD78" s="8">
        <v>87.1526619083821</v>
      </c>
      <c r="BE78" s="8">
        <v>78.291817132989479</v>
      </c>
      <c r="BF78" s="8">
        <v>125.43699652402455</v>
      </c>
      <c r="BG78" s="8">
        <v>82.527069727413689</v>
      </c>
      <c r="BH78" s="8">
        <v>60.613207951095589</v>
      </c>
      <c r="BI78" s="8">
        <v>52.163486193697125</v>
      </c>
      <c r="BJ78" s="8">
        <v>368.76158581667522</v>
      </c>
      <c r="BK78" s="8">
        <v>18.233672270157317</v>
      </c>
      <c r="BL78" s="8">
        <v>160.10974932069229</v>
      </c>
      <c r="BM78" s="8">
        <v>131.3661384881637</v>
      </c>
      <c r="BN78" s="8">
        <v>33.137338247686159</v>
      </c>
      <c r="BO78" s="8">
        <v>133.81202701442498</v>
      </c>
      <c r="BP78" s="8">
        <v>479.39070855529644</v>
      </c>
      <c r="BQ78" s="8">
        <v>25.764397759585883</v>
      </c>
      <c r="BR78" s="8">
        <v>246.34988303122404</v>
      </c>
      <c r="BS78" s="8">
        <v>0</v>
      </c>
      <c r="BT78" s="8">
        <v>17984.819843655434</v>
      </c>
      <c r="BU78" s="8">
        <v>0</v>
      </c>
      <c r="BV78" s="8">
        <v>0</v>
      </c>
      <c r="BW78" s="8">
        <v>0</v>
      </c>
      <c r="BX78" s="8">
        <v>27535.433631192678</v>
      </c>
      <c r="BY78" s="8">
        <v>8464.7465251518934</v>
      </c>
      <c r="BZ78" s="8">
        <v>0</v>
      </c>
      <c r="CA78" s="8">
        <v>36000.180156344562</v>
      </c>
      <c r="CB78" s="8">
        <v>53985</v>
      </c>
      <c r="CD78" s="8"/>
      <c r="CE78" s="8"/>
      <c r="CF78" s="8"/>
    </row>
    <row r="79" spans="1:84" ht="15.5" x14ac:dyDescent="0.35">
      <c r="B79" s="27" t="s">
        <v>245</v>
      </c>
      <c r="C79">
        <f t="shared" si="3"/>
        <v>75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  <c r="W79" s="8">
        <v>0</v>
      </c>
      <c r="X79" s="8">
        <v>0</v>
      </c>
      <c r="Y79" s="8">
        <v>0</v>
      </c>
      <c r="Z79" s="8">
        <v>0</v>
      </c>
      <c r="AA79" s="8">
        <v>0</v>
      </c>
      <c r="AB79" s="8">
        <v>0</v>
      </c>
      <c r="AC79" s="8">
        <v>0</v>
      </c>
      <c r="AD79" s="8">
        <v>0</v>
      </c>
      <c r="AE79" s="8">
        <v>0</v>
      </c>
      <c r="AF79" s="8">
        <v>0</v>
      </c>
      <c r="AG79" s="8">
        <v>0</v>
      </c>
      <c r="AH79" s="8">
        <v>0</v>
      </c>
      <c r="AI79" s="8">
        <v>0</v>
      </c>
      <c r="AJ79" s="8">
        <v>0</v>
      </c>
      <c r="AK79" s="8">
        <v>0</v>
      </c>
      <c r="AL79" s="8">
        <v>0</v>
      </c>
      <c r="AM79" s="8">
        <v>0</v>
      </c>
      <c r="AN79" s="8">
        <v>0</v>
      </c>
      <c r="AO79" s="8">
        <v>0</v>
      </c>
      <c r="AP79" s="8">
        <v>0</v>
      </c>
      <c r="AQ79" s="8">
        <v>0</v>
      </c>
      <c r="AR79" s="8">
        <v>0</v>
      </c>
      <c r="AS79" s="8">
        <v>0</v>
      </c>
      <c r="AT79" s="8">
        <v>0</v>
      </c>
      <c r="AU79" s="8">
        <v>0</v>
      </c>
      <c r="AV79" s="8">
        <v>0</v>
      </c>
      <c r="AW79" s="8">
        <v>0</v>
      </c>
      <c r="AX79" s="8">
        <v>0</v>
      </c>
      <c r="AY79" s="8">
        <v>0</v>
      </c>
      <c r="AZ79" s="8">
        <v>0</v>
      </c>
      <c r="BA79" s="8">
        <v>0</v>
      </c>
      <c r="BB79" s="8">
        <v>0</v>
      </c>
      <c r="BC79" s="8">
        <v>0</v>
      </c>
      <c r="BD79" s="8">
        <v>0</v>
      </c>
      <c r="BE79" s="8">
        <v>0</v>
      </c>
      <c r="BF79" s="8">
        <v>0</v>
      </c>
      <c r="BG79" s="8">
        <v>0</v>
      </c>
      <c r="BH79" s="8">
        <v>0</v>
      </c>
      <c r="BI79" s="8">
        <v>0</v>
      </c>
      <c r="BJ79" s="8">
        <v>0</v>
      </c>
      <c r="BK79" s="8">
        <v>0</v>
      </c>
      <c r="BL79" s="8">
        <v>0</v>
      </c>
      <c r="BM79" s="8">
        <v>0</v>
      </c>
      <c r="BN79" s="8">
        <v>0</v>
      </c>
      <c r="BO79" s="8">
        <v>0</v>
      </c>
      <c r="BP79" s="8">
        <v>0</v>
      </c>
      <c r="BQ79" s="8">
        <v>0</v>
      </c>
      <c r="BR79" s="8">
        <v>0</v>
      </c>
      <c r="BS79" s="8">
        <v>0</v>
      </c>
      <c r="BT79" s="8">
        <v>0</v>
      </c>
      <c r="BU79" s="8">
        <v>0</v>
      </c>
      <c r="BV79" s="8">
        <v>0</v>
      </c>
      <c r="BW79" s="8">
        <v>0</v>
      </c>
      <c r="BX79" s="8">
        <v>0</v>
      </c>
      <c r="BY79" s="8">
        <v>0</v>
      </c>
      <c r="BZ79" s="8">
        <v>0</v>
      </c>
      <c r="CA79" s="8">
        <v>0</v>
      </c>
      <c r="CB79" s="8">
        <v>0</v>
      </c>
      <c r="CD79" s="8"/>
      <c r="CE79" s="8"/>
      <c r="CF79" s="8"/>
    </row>
    <row r="80" spans="1:84" ht="15.5" x14ac:dyDescent="0.35">
      <c r="B80" s="27" t="s">
        <v>247</v>
      </c>
      <c r="C80">
        <f t="shared" si="3"/>
        <v>76</v>
      </c>
      <c r="D80" s="8">
        <v>6042.8386586782008</v>
      </c>
      <c r="E80" s="8">
        <v>1976.1746233988374</v>
      </c>
      <c r="F80" s="8">
        <v>280.58837260591815</v>
      </c>
      <c r="G80" s="8">
        <v>542.17692706870685</v>
      </c>
      <c r="H80" s="8">
        <v>7778.1809373585975</v>
      </c>
      <c r="I80" s="8">
        <v>1919.6540204655096</v>
      </c>
      <c r="J80" s="8">
        <v>507.53471056489735</v>
      </c>
      <c r="K80" s="8">
        <v>5782.6908854236535</v>
      </c>
      <c r="L80" s="8">
        <v>1324.3403322584791</v>
      </c>
      <c r="M80" s="8">
        <v>5357.8041957679843</v>
      </c>
      <c r="N80" s="8">
        <v>2360.7513423031783</v>
      </c>
      <c r="O80" s="8">
        <v>196.4420098710809</v>
      </c>
      <c r="P80" s="8">
        <v>1196.7163336274623</v>
      </c>
      <c r="Q80" s="8">
        <v>1126.9177960267789</v>
      </c>
      <c r="R80" s="8">
        <v>813.60704267367396</v>
      </c>
      <c r="S80" s="8">
        <v>614.08995308018802</v>
      </c>
      <c r="T80" s="8">
        <v>3188.7908302814558</v>
      </c>
      <c r="U80" s="8">
        <v>386.25785146450971</v>
      </c>
      <c r="V80" s="8">
        <v>41890.514707047878</v>
      </c>
      <c r="W80" s="8">
        <v>1189.4109506259256</v>
      </c>
      <c r="X80" s="8">
        <v>7474.2133507743129</v>
      </c>
      <c r="Y80" s="8">
        <v>3009.4653257028858</v>
      </c>
      <c r="Z80" s="8">
        <v>1473.2558746225345</v>
      </c>
      <c r="AA80" s="8">
        <v>1482.2181309531509</v>
      </c>
      <c r="AB80" s="8">
        <v>3363.0311421067336</v>
      </c>
      <c r="AC80" s="8">
        <v>2491.3685485728683</v>
      </c>
      <c r="AD80" s="8">
        <v>4071.2766520045138</v>
      </c>
      <c r="AE80" s="8">
        <v>2442.9109971601406</v>
      </c>
      <c r="AF80" s="8">
        <v>2290.4333751530626</v>
      </c>
      <c r="AG80" s="8">
        <v>3419.249315516377</v>
      </c>
      <c r="AH80" s="8">
        <v>2196.5566506018281</v>
      </c>
      <c r="AI80" s="8">
        <v>3229.285592262077</v>
      </c>
      <c r="AJ80" s="8">
        <v>5950.1222334326676</v>
      </c>
      <c r="AK80" s="8">
        <v>2615.7467781891364</v>
      </c>
      <c r="AL80" s="8">
        <v>872.2517804766469</v>
      </c>
      <c r="AM80" s="8">
        <v>1270.2224329061228</v>
      </c>
      <c r="AN80" s="8">
        <v>1720.7273607191914</v>
      </c>
      <c r="AO80" s="8">
        <v>6918.6357809417295</v>
      </c>
      <c r="AP80" s="8">
        <v>1439.0873371289645</v>
      </c>
      <c r="AQ80" s="8">
        <v>10882.295358708589</v>
      </c>
      <c r="AR80" s="8">
        <v>2927.3386266457446</v>
      </c>
      <c r="AS80" s="8">
        <v>18595.729336426732</v>
      </c>
      <c r="AT80" s="8">
        <v>6896.9237454285467</v>
      </c>
      <c r="AU80" s="8">
        <v>1024.1055418067967</v>
      </c>
      <c r="AV80" s="8">
        <v>3522.7471692204122</v>
      </c>
      <c r="AW80" s="8">
        <v>2896.9146759394262</v>
      </c>
      <c r="AX80" s="8">
        <v>440.49755783425439</v>
      </c>
      <c r="AY80" s="8">
        <v>5506.2819301990967</v>
      </c>
      <c r="AZ80" s="8">
        <v>380.87397135546854</v>
      </c>
      <c r="BA80" s="8">
        <v>1598.8233931434081</v>
      </c>
      <c r="BB80" s="8">
        <v>4872.6352480885917</v>
      </c>
      <c r="BC80" s="8">
        <v>2867.2902296639122</v>
      </c>
      <c r="BD80" s="8">
        <v>16130.831733803298</v>
      </c>
      <c r="BE80" s="8">
        <v>3723.3740595588961</v>
      </c>
      <c r="BF80" s="8">
        <v>3130.7842822199132</v>
      </c>
      <c r="BG80" s="8">
        <v>1098.7025302112652</v>
      </c>
      <c r="BH80" s="8">
        <v>2497.4509040688718</v>
      </c>
      <c r="BI80" s="8">
        <v>903.35184667207886</v>
      </c>
      <c r="BJ80" s="8">
        <v>3371.2998674713058</v>
      </c>
      <c r="BK80" s="8">
        <v>393.39569508869766</v>
      </c>
      <c r="BL80" s="8">
        <v>14569.03006852967</v>
      </c>
      <c r="BM80" s="8">
        <v>2067.2088942815594</v>
      </c>
      <c r="BN80" s="8">
        <v>1689.5277851295245</v>
      </c>
      <c r="BO80" s="8">
        <v>2196.0871894237357</v>
      </c>
      <c r="BP80" s="8">
        <v>3526.8893925384168</v>
      </c>
      <c r="BQ80" s="8">
        <v>760.87382284217074</v>
      </c>
      <c r="BR80" s="8">
        <v>3517.7722891175258</v>
      </c>
      <c r="BS80" s="8">
        <v>0</v>
      </c>
      <c r="BT80" s="8">
        <v>264194.5782852358</v>
      </c>
      <c r="BU80" s="8">
        <v>0</v>
      </c>
      <c r="BV80" s="8">
        <v>0</v>
      </c>
      <c r="BW80" s="8">
        <v>0</v>
      </c>
      <c r="BX80" s="8">
        <v>116537.23732239142</v>
      </c>
      <c r="BY80" s="8">
        <v>38389.184392372823</v>
      </c>
      <c r="BZ80" s="8">
        <v>0</v>
      </c>
      <c r="CA80" s="8">
        <v>154926.4217147642</v>
      </c>
      <c r="CB80" s="8">
        <v>419121</v>
      </c>
      <c r="CD80" s="8"/>
      <c r="CE80" s="8"/>
      <c r="CF80" s="8"/>
    </row>
    <row r="81" spans="1:84" ht="15.5" x14ac:dyDescent="0.35">
      <c r="B81" s="27" t="s">
        <v>245</v>
      </c>
      <c r="C81">
        <f t="shared" si="3"/>
        <v>77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  <c r="W81" s="8">
        <v>0</v>
      </c>
      <c r="X81" s="8">
        <v>0</v>
      </c>
      <c r="Y81" s="8">
        <v>0</v>
      </c>
      <c r="Z81" s="8">
        <v>0</v>
      </c>
      <c r="AA81" s="8">
        <v>0</v>
      </c>
      <c r="AB81" s="8">
        <v>0</v>
      </c>
      <c r="AC81" s="8">
        <v>0</v>
      </c>
      <c r="AD81" s="8">
        <v>0</v>
      </c>
      <c r="AE81" s="8">
        <v>0</v>
      </c>
      <c r="AF81" s="8">
        <v>0</v>
      </c>
      <c r="AG81" s="8">
        <v>0</v>
      </c>
      <c r="AH81" s="8">
        <v>0</v>
      </c>
      <c r="AI81" s="8">
        <v>0</v>
      </c>
      <c r="AJ81" s="8">
        <v>0</v>
      </c>
      <c r="AK81" s="8">
        <v>0</v>
      </c>
      <c r="AL81" s="8">
        <v>0</v>
      </c>
      <c r="AM81" s="8">
        <v>0</v>
      </c>
      <c r="AN81" s="8">
        <v>0</v>
      </c>
      <c r="AO81" s="8">
        <v>0</v>
      </c>
      <c r="AP81" s="8">
        <v>0</v>
      </c>
      <c r="AQ81" s="8">
        <v>0</v>
      </c>
      <c r="AR81" s="8">
        <v>0</v>
      </c>
      <c r="AS81" s="8">
        <v>0</v>
      </c>
      <c r="AT81" s="8">
        <v>0</v>
      </c>
      <c r="AU81" s="8">
        <v>0</v>
      </c>
      <c r="AV81" s="8">
        <v>0</v>
      </c>
      <c r="AW81" s="8">
        <v>0</v>
      </c>
      <c r="AX81" s="8">
        <v>0</v>
      </c>
      <c r="AY81" s="8">
        <v>0</v>
      </c>
      <c r="AZ81" s="8">
        <v>0</v>
      </c>
      <c r="BA81" s="8">
        <v>0</v>
      </c>
      <c r="BB81" s="8">
        <v>0</v>
      </c>
      <c r="BC81" s="8">
        <v>0</v>
      </c>
      <c r="BD81" s="8">
        <v>0</v>
      </c>
      <c r="BE81" s="8">
        <v>0</v>
      </c>
      <c r="BF81" s="8">
        <v>0</v>
      </c>
      <c r="BG81" s="8">
        <v>0</v>
      </c>
      <c r="BH81" s="8">
        <v>0</v>
      </c>
      <c r="BI81" s="8">
        <v>0</v>
      </c>
      <c r="BJ81" s="8">
        <v>0</v>
      </c>
      <c r="BK81" s="8">
        <v>0</v>
      </c>
      <c r="BL81" s="8">
        <v>0</v>
      </c>
      <c r="BM81" s="8">
        <v>0</v>
      </c>
      <c r="BN81" s="8">
        <v>0</v>
      </c>
      <c r="BO81" s="8">
        <v>0</v>
      </c>
      <c r="BP81" s="8">
        <v>0</v>
      </c>
      <c r="BQ81" s="8">
        <v>0</v>
      </c>
      <c r="BR81" s="8">
        <v>0</v>
      </c>
      <c r="BS81" s="8">
        <v>0</v>
      </c>
      <c r="BT81" s="8">
        <v>0</v>
      </c>
      <c r="BU81" s="8">
        <v>0</v>
      </c>
      <c r="BV81" s="8">
        <v>0</v>
      </c>
      <c r="BW81" s="8">
        <v>0</v>
      </c>
      <c r="BX81" s="8">
        <v>0</v>
      </c>
      <c r="BY81" s="8">
        <v>0</v>
      </c>
      <c r="BZ81" s="8">
        <v>0</v>
      </c>
      <c r="CA81" s="8">
        <v>0</v>
      </c>
      <c r="CB81" s="8">
        <v>0</v>
      </c>
      <c r="CD81" s="8"/>
      <c r="CE81" s="8"/>
      <c r="CF81" s="8"/>
    </row>
    <row r="82" spans="1:84" ht="15.5" x14ac:dyDescent="0.35">
      <c r="B82" s="27" t="s">
        <v>6</v>
      </c>
      <c r="C82">
        <f t="shared" si="3"/>
        <v>78</v>
      </c>
      <c r="D82" s="8">
        <v>188525.99999999997</v>
      </c>
      <c r="E82" s="8">
        <v>80267</v>
      </c>
      <c r="F82" s="8">
        <v>9462</v>
      </c>
      <c r="G82" s="8">
        <v>11859.999999999998</v>
      </c>
      <c r="H82" s="8">
        <v>125178</v>
      </c>
      <c r="I82" s="8">
        <v>47192.000000000015</v>
      </c>
      <c r="J82" s="8">
        <v>11249.000000000002</v>
      </c>
      <c r="K82" s="8">
        <v>246575.00000000003</v>
      </c>
      <c r="L82" s="8">
        <v>43131.000000000007</v>
      </c>
      <c r="M82" s="8">
        <v>258915.00000000003</v>
      </c>
      <c r="N82" s="8">
        <v>56464</v>
      </c>
      <c r="O82" s="8">
        <v>12112.000000000002</v>
      </c>
      <c r="P82" s="8">
        <v>38745.999999999993</v>
      </c>
      <c r="Q82" s="8">
        <v>38028</v>
      </c>
      <c r="R82" s="8">
        <v>28278</v>
      </c>
      <c r="S82" s="8">
        <v>20928.000000000004</v>
      </c>
      <c r="T82" s="8">
        <v>77815</v>
      </c>
      <c r="U82" s="8">
        <v>11073</v>
      </c>
      <c r="V82" s="8">
        <v>405165.00000000012</v>
      </c>
      <c r="W82" s="8">
        <v>43112.999999999993</v>
      </c>
      <c r="X82" s="8">
        <v>152809.99999999997</v>
      </c>
      <c r="Y82" s="8">
        <v>73055.999999999985</v>
      </c>
      <c r="Z82" s="8">
        <v>39256</v>
      </c>
      <c r="AA82" s="8">
        <v>41455</v>
      </c>
      <c r="AB82" s="8">
        <v>91572.000000000015</v>
      </c>
      <c r="AC82" s="8">
        <v>59131</v>
      </c>
      <c r="AD82" s="8">
        <v>115887.99999999999</v>
      </c>
      <c r="AE82" s="8">
        <v>57302</v>
      </c>
      <c r="AF82" s="8">
        <v>68611.000000000015</v>
      </c>
      <c r="AG82" s="8">
        <v>87944</v>
      </c>
      <c r="AH82" s="8">
        <v>59911.000000000007</v>
      </c>
      <c r="AI82" s="8">
        <v>91770</v>
      </c>
      <c r="AJ82" s="8">
        <v>164701.99999999997</v>
      </c>
      <c r="AK82" s="8">
        <v>75925.999999999985</v>
      </c>
      <c r="AL82" s="8">
        <v>31134</v>
      </c>
      <c r="AM82" s="8">
        <v>42507</v>
      </c>
      <c r="AN82" s="8">
        <v>51452.999999999993</v>
      </c>
      <c r="AO82" s="8">
        <v>202044.99999999997</v>
      </c>
      <c r="AP82" s="8">
        <v>31880.999999999996</v>
      </c>
      <c r="AQ82" s="8">
        <v>308792.99999999994</v>
      </c>
      <c r="AR82" s="8">
        <v>77215</v>
      </c>
      <c r="AS82" s="8">
        <v>435410</v>
      </c>
      <c r="AT82" s="8">
        <v>233598</v>
      </c>
      <c r="AU82" s="8">
        <v>12967</v>
      </c>
      <c r="AV82" s="8">
        <v>34852.999999999993</v>
      </c>
      <c r="AW82" s="8">
        <v>59424.000000000015</v>
      </c>
      <c r="AX82" s="8">
        <v>12965</v>
      </c>
      <c r="AY82" s="8">
        <v>146427</v>
      </c>
      <c r="AZ82" s="8">
        <v>9291</v>
      </c>
      <c r="BA82" s="8">
        <v>26885.999999999996</v>
      </c>
      <c r="BB82" s="8">
        <v>96935.000000000015</v>
      </c>
      <c r="BC82" s="8">
        <v>56861.000000000007</v>
      </c>
      <c r="BD82" s="8">
        <v>226346.99999999997</v>
      </c>
      <c r="BE82" s="8">
        <v>51716</v>
      </c>
      <c r="BF82" s="8">
        <v>71737.999999999985</v>
      </c>
      <c r="BG82" s="8">
        <v>23892</v>
      </c>
      <c r="BH82" s="8">
        <v>66006</v>
      </c>
      <c r="BI82" s="8">
        <v>18328.000000000004</v>
      </c>
      <c r="BJ82" s="8">
        <v>85055.999999999985</v>
      </c>
      <c r="BK82" s="8">
        <v>7980.9999999999982</v>
      </c>
      <c r="BL82" s="8">
        <v>242741.00000000003</v>
      </c>
      <c r="BM82" s="8">
        <v>55962.000000000007</v>
      </c>
      <c r="BN82" s="8">
        <v>40553</v>
      </c>
      <c r="BO82" s="8">
        <v>68487</v>
      </c>
      <c r="BP82" s="8">
        <v>133095</v>
      </c>
      <c r="BQ82" s="8">
        <v>17382.000000000004</v>
      </c>
      <c r="BR82" s="8">
        <v>85520</v>
      </c>
      <c r="BS82" s="8">
        <v>0</v>
      </c>
      <c r="BT82" s="8">
        <v>5998860</v>
      </c>
      <c r="BU82" s="8">
        <v>1025056</v>
      </c>
      <c r="BV82" s="8">
        <v>1393480</v>
      </c>
      <c r="BW82" s="8">
        <v>102253</v>
      </c>
      <c r="BX82" s="8">
        <v>4423548</v>
      </c>
      <c r="BY82" s="8">
        <v>1057409</v>
      </c>
      <c r="BZ82" s="8">
        <v>-131</v>
      </c>
      <c r="CA82" s="8">
        <v>8001615</v>
      </c>
      <c r="CB82" s="8">
        <v>14000475</v>
      </c>
      <c r="CD82" s="8"/>
      <c r="CE82" s="8"/>
      <c r="CF82" s="8"/>
    </row>
    <row r="83" spans="1:84" ht="15.5" x14ac:dyDescent="0.35">
      <c r="A83" t="s">
        <v>7</v>
      </c>
      <c r="B83" s="27" t="s">
        <v>20</v>
      </c>
      <c r="C83">
        <f t="shared" si="3"/>
        <v>79</v>
      </c>
      <c r="D83" s="6">
        <v>34356</v>
      </c>
      <c r="E83" s="6">
        <v>22217</v>
      </c>
      <c r="F83" s="6">
        <v>2255</v>
      </c>
      <c r="G83" s="6">
        <v>4126</v>
      </c>
      <c r="H83" s="6">
        <v>16917</v>
      </c>
      <c r="I83" s="6">
        <v>4502</v>
      </c>
      <c r="J83" s="6">
        <v>2607</v>
      </c>
      <c r="K83" s="6">
        <v>30117</v>
      </c>
      <c r="L83" s="6">
        <v>8690</v>
      </c>
      <c r="M83" s="6">
        <v>35422</v>
      </c>
      <c r="N83" s="6">
        <v>9953</v>
      </c>
      <c r="O83" s="6">
        <v>1711</v>
      </c>
      <c r="P83" s="6">
        <v>11262</v>
      </c>
      <c r="Q83" s="6">
        <v>18543</v>
      </c>
      <c r="R83" s="6">
        <v>11048</v>
      </c>
      <c r="S83" s="6">
        <v>6644</v>
      </c>
      <c r="T83" s="6">
        <v>14028</v>
      </c>
      <c r="U83" s="6">
        <v>5664</v>
      </c>
      <c r="V83" s="6">
        <v>8892</v>
      </c>
      <c r="W83" s="6">
        <v>7013</v>
      </c>
      <c r="X83" s="6">
        <v>12903</v>
      </c>
      <c r="Y83" s="6">
        <v>9380</v>
      </c>
      <c r="Z83" s="6">
        <v>6854</v>
      </c>
      <c r="AA83" s="6">
        <v>12695</v>
      </c>
      <c r="AB83" s="6">
        <v>22917</v>
      </c>
      <c r="AC83" s="6">
        <v>19150</v>
      </c>
      <c r="AD83" s="6">
        <v>13401</v>
      </c>
      <c r="AE83" s="6">
        <v>6247</v>
      </c>
      <c r="AF83" s="6">
        <v>22042</v>
      </c>
      <c r="AG83" s="6">
        <v>9775</v>
      </c>
      <c r="AH83" s="6">
        <v>14631</v>
      </c>
      <c r="AI83" s="6">
        <v>27620</v>
      </c>
      <c r="AJ83" s="6">
        <v>20483</v>
      </c>
      <c r="AK83" s="6">
        <v>20855</v>
      </c>
      <c r="AL83" s="6">
        <v>8257</v>
      </c>
      <c r="AM83" s="6">
        <v>16648</v>
      </c>
      <c r="AN83" s="6">
        <v>13057</v>
      </c>
      <c r="AO83" s="6">
        <v>21495</v>
      </c>
      <c r="AP83" s="6">
        <v>22993</v>
      </c>
      <c r="AQ83" s="6">
        <v>104570</v>
      </c>
      <c r="AR83" s="6">
        <v>49181</v>
      </c>
      <c r="AS83" s="6">
        <v>352528</v>
      </c>
      <c r="AT83" s="6">
        <v>87877</v>
      </c>
      <c r="AU83" s="6">
        <v>5137</v>
      </c>
      <c r="AV83" s="6">
        <v>7492</v>
      </c>
      <c r="AW83" s="6">
        <v>44037</v>
      </c>
      <c r="AX83" s="6">
        <v>11307</v>
      </c>
      <c r="AY83" s="6">
        <v>60116</v>
      </c>
      <c r="AZ83" s="6">
        <v>6798</v>
      </c>
      <c r="BA83" s="6">
        <v>11678</v>
      </c>
      <c r="BB83" s="6">
        <v>19212</v>
      </c>
      <c r="BC83" s="6">
        <v>57187</v>
      </c>
      <c r="BD83" s="6">
        <v>165217</v>
      </c>
      <c r="BE83" s="6">
        <v>7923</v>
      </c>
      <c r="BF83" s="6">
        <v>61939</v>
      </c>
      <c r="BG83" s="6">
        <v>18585</v>
      </c>
      <c r="BH83" s="6">
        <v>15429</v>
      </c>
      <c r="BI83" s="6">
        <v>11344</v>
      </c>
      <c r="BJ83" s="6">
        <v>118404</v>
      </c>
      <c r="BK83" s="6">
        <v>31074</v>
      </c>
      <c r="BL83" s="6">
        <v>528703</v>
      </c>
      <c r="BM83" s="6">
        <v>282090</v>
      </c>
      <c r="BN83" s="6">
        <v>89933</v>
      </c>
      <c r="BO83" s="6">
        <v>127700</v>
      </c>
      <c r="BP83" s="6">
        <v>89831</v>
      </c>
      <c r="BQ83" s="6">
        <v>13265</v>
      </c>
      <c r="BR83" s="6">
        <v>45395</v>
      </c>
      <c r="BS83" s="6">
        <v>74451</v>
      </c>
      <c r="BT83" s="6">
        <v>3055773</v>
      </c>
      <c r="BU83" s="8">
        <v>0</v>
      </c>
      <c r="BV83" s="8">
        <v>0</v>
      </c>
      <c r="BW83" s="8">
        <v>0</v>
      </c>
      <c r="BX83" s="8">
        <v>0</v>
      </c>
      <c r="BY83" s="8">
        <v>0</v>
      </c>
      <c r="BZ83" s="8">
        <v>0</v>
      </c>
      <c r="CA83" s="8">
        <v>0</v>
      </c>
      <c r="CB83" s="8">
        <v>3055773</v>
      </c>
      <c r="CD83" s="8"/>
      <c r="CE83" s="8"/>
      <c r="CF83" s="8"/>
    </row>
    <row r="84" spans="1:84" ht="15.5" x14ac:dyDescent="0.35">
      <c r="A84" t="s">
        <v>8</v>
      </c>
      <c r="B84" s="27" t="s">
        <v>21</v>
      </c>
      <c r="C84">
        <f t="shared" si="3"/>
        <v>80</v>
      </c>
      <c r="D84" s="6">
        <v>29230</v>
      </c>
      <c r="E84" s="6">
        <v>19506</v>
      </c>
      <c r="F84" s="6">
        <v>1981</v>
      </c>
      <c r="G84" s="6">
        <v>3307</v>
      </c>
      <c r="H84" s="6">
        <v>12359</v>
      </c>
      <c r="I84" s="6">
        <v>3581</v>
      </c>
      <c r="J84" s="6">
        <v>2011</v>
      </c>
      <c r="K84" s="6">
        <v>23432</v>
      </c>
      <c r="L84" s="6">
        <v>6252</v>
      </c>
      <c r="M84" s="6">
        <v>27911</v>
      </c>
      <c r="N84" s="6">
        <v>7718</v>
      </c>
      <c r="O84" s="6">
        <v>1309</v>
      </c>
      <c r="P84" s="6">
        <v>9222</v>
      </c>
      <c r="Q84" s="6">
        <v>14743</v>
      </c>
      <c r="R84" s="6">
        <v>9151</v>
      </c>
      <c r="S84" s="6">
        <v>5395</v>
      </c>
      <c r="T84" s="6">
        <v>11059</v>
      </c>
      <c r="U84" s="6">
        <v>4600</v>
      </c>
      <c r="V84" s="6">
        <v>6243</v>
      </c>
      <c r="W84" s="6">
        <v>5622</v>
      </c>
      <c r="X84" s="6">
        <v>9758</v>
      </c>
      <c r="Y84" s="6">
        <v>7225</v>
      </c>
      <c r="Z84" s="6">
        <v>5400</v>
      </c>
      <c r="AA84" s="6">
        <v>9702</v>
      </c>
      <c r="AB84" s="6">
        <v>17824</v>
      </c>
      <c r="AC84" s="6">
        <v>15527</v>
      </c>
      <c r="AD84" s="6">
        <v>10413</v>
      </c>
      <c r="AE84" s="6">
        <v>5015</v>
      </c>
      <c r="AF84" s="6">
        <v>17453</v>
      </c>
      <c r="AG84" s="6">
        <v>7775</v>
      </c>
      <c r="AH84" s="6">
        <v>11477</v>
      </c>
      <c r="AI84" s="6">
        <v>21904</v>
      </c>
      <c r="AJ84" s="6">
        <v>15859</v>
      </c>
      <c r="AK84" s="6">
        <v>17465</v>
      </c>
      <c r="AL84" s="6">
        <v>6659</v>
      </c>
      <c r="AM84" s="6">
        <v>13658</v>
      </c>
      <c r="AN84" s="6">
        <v>10523</v>
      </c>
      <c r="AO84" s="6">
        <v>15429</v>
      </c>
      <c r="AP84" s="6">
        <v>17320</v>
      </c>
      <c r="AQ84" s="6">
        <v>85935</v>
      </c>
      <c r="AR84" s="6">
        <v>40106</v>
      </c>
      <c r="AS84" s="6">
        <v>279452</v>
      </c>
      <c r="AT84" s="6">
        <v>71610</v>
      </c>
      <c r="AU84" s="6">
        <v>4217</v>
      </c>
      <c r="AV84" s="6">
        <v>6119</v>
      </c>
      <c r="AW84" s="6">
        <v>34067</v>
      </c>
      <c r="AX84" s="6">
        <v>9520</v>
      </c>
      <c r="AY84" s="6">
        <v>50603</v>
      </c>
      <c r="AZ84" s="6">
        <v>5563</v>
      </c>
      <c r="BA84" s="6">
        <v>9857</v>
      </c>
      <c r="BB84" s="6">
        <v>14372</v>
      </c>
      <c r="BC84" s="6">
        <v>45370</v>
      </c>
      <c r="BD84" s="6">
        <v>127124</v>
      </c>
      <c r="BE84" s="6">
        <v>6253</v>
      </c>
      <c r="BF84" s="6">
        <v>50719</v>
      </c>
      <c r="BG84" s="6">
        <v>14886</v>
      </c>
      <c r="BH84" s="6">
        <v>12362</v>
      </c>
      <c r="BI84" s="6">
        <v>8992</v>
      </c>
      <c r="BJ84" s="6">
        <v>95075</v>
      </c>
      <c r="BK84" s="6">
        <v>24376</v>
      </c>
      <c r="BL84" s="6">
        <v>381003</v>
      </c>
      <c r="BM84" s="6">
        <v>227721</v>
      </c>
      <c r="BN84" s="6">
        <v>74374</v>
      </c>
      <c r="BO84" s="6">
        <v>102765</v>
      </c>
      <c r="BP84" s="6">
        <v>77743</v>
      </c>
      <c r="BQ84" s="6">
        <v>11518</v>
      </c>
      <c r="BR84" s="6">
        <v>38820</v>
      </c>
      <c r="BS84" s="6">
        <v>70758</v>
      </c>
      <c r="BT84" s="6">
        <v>2422298</v>
      </c>
      <c r="BU84" s="8">
        <v>0</v>
      </c>
      <c r="BV84" s="8">
        <v>0</v>
      </c>
      <c r="BW84" s="8">
        <v>0</v>
      </c>
      <c r="BX84" s="8">
        <v>0</v>
      </c>
      <c r="BY84" s="8">
        <v>0</v>
      </c>
      <c r="BZ84" s="8">
        <v>0</v>
      </c>
      <c r="CA84" s="8">
        <v>0</v>
      </c>
      <c r="CB84" s="8">
        <v>2422298</v>
      </c>
      <c r="CD84" s="8"/>
      <c r="CE84" s="8"/>
      <c r="CF84" s="8"/>
    </row>
    <row r="85" spans="1:84" ht="15.5" x14ac:dyDescent="0.35">
      <c r="A85" t="s">
        <v>9</v>
      </c>
      <c r="B85" s="27" t="s">
        <v>22</v>
      </c>
      <c r="C85">
        <f t="shared" si="3"/>
        <v>81</v>
      </c>
      <c r="D85" s="6">
        <v>5126</v>
      </c>
      <c r="E85" s="6">
        <v>2711</v>
      </c>
      <c r="F85" s="6">
        <v>274</v>
      </c>
      <c r="G85" s="6">
        <v>819</v>
      </c>
      <c r="H85" s="6">
        <v>4558</v>
      </c>
      <c r="I85" s="6">
        <v>921</v>
      </c>
      <c r="J85" s="6">
        <v>596</v>
      </c>
      <c r="K85" s="6">
        <v>6685</v>
      </c>
      <c r="L85" s="6">
        <v>2438</v>
      </c>
      <c r="M85" s="6">
        <v>7511</v>
      </c>
      <c r="N85" s="6">
        <v>2235</v>
      </c>
      <c r="O85" s="6">
        <v>402</v>
      </c>
      <c r="P85" s="6">
        <v>2040</v>
      </c>
      <c r="Q85" s="6">
        <v>3800</v>
      </c>
      <c r="R85" s="6">
        <v>1897</v>
      </c>
      <c r="S85" s="6">
        <v>1249</v>
      </c>
      <c r="T85" s="6">
        <v>2969</v>
      </c>
      <c r="U85" s="6">
        <v>1064</v>
      </c>
      <c r="V85" s="6">
        <v>2649</v>
      </c>
      <c r="W85" s="6">
        <v>1391</v>
      </c>
      <c r="X85" s="6">
        <v>3145</v>
      </c>
      <c r="Y85" s="6">
        <v>2155</v>
      </c>
      <c r="Z85" s="6">
        <v>1454</v>
      </c>
      <c r="AA85" s="6">
        <v>2993</v>
      </c>
      <c r="AB85" s="6">
        <v>5093</v>
      </c>
      <c r="AC85" s="6">
        <v>3623</v>
      </c>
      <c r="AD85" s="6">
        <v>2988</v>
      </c>
      <c r="AE85" s="6">
        <v>1232</v>
      </c>
      <c r="AF85" s="6">
        <v>4589</v>
      </c>
      <c r="AG85" s="6">
        <v>2000</v>
      </c>
      <c r="AH85" s="6">
        <v>3154</v>
      </c>
      <c r="AI85" s="6">
        <v>5716</v>
      </c>
      <c r="AJ85" s="6">
        <v>4624</v>
      </c>
      <c r="AK85" s="6">
        <v>3390</v>
      </c>
      <c r="AL85" s="6">
        <v>1598</v>
      </c>
      <c r="AM85" s="6">
        <v>2990</v>
      </c>
      <c r="AN85" s="6">
        <v>2534</v>
      </c>
      <c r="AO85" s="6">
        <v>6066</v>
      </c>
      <c r="AP85" s="6">
        <v>5673</v>
      </c>
      <c r="AQ85" s="6">
        <v>18635</v>
      </c>
      <c r="AR85" s="6">
        <v>9075</v>
      </c>
      <c r="AS85" s="6">
        <v>73076</v>
      </c>
      <c r="AT85" s="6">
        <v>16267</v>
      </c>
      <c r="AU85" s="6">
        <v>920</v>
      </c>
      <c r="AV85" s="6">
        <v>1373</v>
      </c>
      <c r="AW85" s="6">
        <v>9970</v>
      </c>
      <c r="AX85" s="6">
        <v>1787</v>
      </c>
      <c r="AY85" s="6">
        <v>9513</v>
      </c>
      <c r="AZ85" s="6">
        <v>1235</v>
      </c>
      <c r="BA85" s="6">
        <v>1821</v>
      </c>
      <c r="BB85" s="6">
        <v>4840</v>
      </c>
      <c r="BC85" s="6">
        <v>11817</v>
      </c>
      <c r="BD85" s="6">
        <v>38093</v>
      </c>
      <c r="BE85" s="6">
        <v>1670</v>
      </c>
      <c r="BF85" s="6">
        <v>11220</v>
      </c>
      <c r="BG85" s="6">
        <v>3699</v>
      </c>
      <c r="BH85" s="6">
        <v>3067</v>
      </c>
      <c r="BI85" s="6">
        <v>2352</v>
      </c>
      <c r="BJ85" s="6">
        <v>23329</v>
      </c>
      <c r="BK85" s="6">
        <v>6698</v>
      </c>
      <c r="BL85" s="6">
        <v>64857</v>
      </c>
      <c r="BM85" s="6">
        <v>47663</v>
      </c>
      <c r="BN85" s="6">
        <v>15559</v>
      </c>
      <c r="BO85" s="6">
        <v>17672</v>
      </c>
      <c r="BP85" s="6">
        <v>12088</v>
      </c>
      <c r="BQ85" s="6">
        <v>1747</v>
      </c>
      <c r="BR85" s="6">
        <v>6575</v>
      </c>
      <c r="BS85" s="6">
        <v>3693</v>
      </c>
      <c r="BT85" s="6">
        <v>536663</v>
      </c>
      <c r="BU85" s="8">
        <v>0</v>
      </c>
      <c r="BV85" s="8">
        <v>0</v>
      </c>
      <c r="BW85" s="8">
        <v>0</v>
      </c>
      <c r="BX85" s="8">
        <v>0</v>
      </c>
      <c r="BY85" s="8">
        <v>0</v>
      </c>
      <c r="BZ85" s="8">
        <v>0</v>
      </c>
      <c r="CA85" s="8">
        <v>0</v>
      </c>
      <c r="CB85" s="8">
        <v>536663</v>
      </c>
      <c r="CD85" s="8"/>
      <c r="CE85" s="8"/>
      <c r="CF85" s="8"/>
    </row>
    <row r="86" spans="1:84" ht="15.5" x14ac:dyDescent="0.35">
      <c r="B86" s="28" t="s">
        <v>23</v>
      </c>
      <c r="C86">
        <f t="shared" si="3"/>
        <v>82</v>
      </c>
      <c r="D86" s="6">
        <v>5123</v>
      </c>
      <c r="E86" s="6">
        <v>2698</v>
      </c>
      <c r="F86" s="6">
        <v>272</v>
      </c>
      <c r="G86" s="6">
        <v>806</v>
      </c>
      <c r="H86" s="6">
        <v>3536</v>
      </c>
      <c r="I86" s="6">
        <v>884</v>
      </c>
      <c r="J86" s="6">
        <v>566</v>
      </c>
      <c r="K86" s="6">
        <v>6513</v>
      </c>
      <c r="L86" s="6">
        <v>2394</v>
      </c>
      <c r="M86" s="6">
        <v>7273</v>
      </c>
      <c r="N86" s="6">
        <v>2148</v>
      </c>
      <c r="O86" s="6">
        <v>367</v>
      </c>
      <c r="P86" s="6">
        <v>1996</v>
      </c>
      <c r="Q86" s="6">
        <v>3739</v>
      </c>
      <c r="R86" s="6">
        <v>1856</v>
      </c>
      <c r="S86" s="6">
        <v>1182</v>
      </c>
      <c r="T86" s="6">
        <v>2686</v>
      </c>
      <c r="U86" s="6">
        <v>1025</v>
      </c>
      <c r="V86" s="6">
        <v>1877</v>
      </c>
      <c r="W86" s="6">
        <v>1350</v>
      </c>
      <c r="X86" s="6">
        <v>2868</v>
      </c>
      <c r="Y86" s="6">
        <v>1980</v>
      </c>
      <c r="Z86" s="6">
        <v>1412</v>
      </c>
      <c r="AA86" s="6">
        <v>2814</v>
      </c>
      <c r="AB86" s="6">
        <v>4943</v>
      </c>
      <c r="AC86" s="6">
        <v>3466</v>
      </c>
      <c r="AD86" s="6">
        <v>2727</v>
      </c>
      <c r="AE86" s="6">
        <v>1168</v>
      </c>
      <c r="AF86" s="6">
        <v>4470</v>
      </c>
      <c r="AG86" s="6">
        <v>1937</v>
      </c>
      <c r="AH86" s="6">
        <v>3036</v>
      </c>
      <c r="AI86" s="6">
        <v>5460</v>
      </c>
      <c r="AJ86" s="6">
        <v>4407</v>
      </c>
      <c r="AK86" s="6">
        <v>3257</v>
      </c>
      <c r="AL86" s="6">
        <v>1477</v>
      </c>
      <c r="AM86" s="6">
        <v>2905</v>
      </c>
      <c r="AN86" s="6">
        <v>2436</v>
      </c>
      <c r="AO86" s="6">
        <v>4662</v>
      </c>
      <c r="AP86" s="6">
        <v>5109</v>
      </c>
      <c r="AQ86" s="6">
        <v>18183</v>
      </c>
      <c r="AR86" s="6">
        <v>8959</v>
      </c>
      <c r="AS86" s="6">
        <v>71753</v>
      </c>
      <c r="AT86" s="6">
        <v>15650</v>
      </c>
      <c r="AU86" s="6">
        <v>881</v>
      </c>
      <c r="AV86" s="6">
        <v>1333</v>
      </c>
      <c r="AW86" s="6">
        <v>8842</v>
      </c>
      <c r="AX86" s="6">
        <v>1736</v>
      </c>
      <c r="AY86" s="6">
        <v>9380</v>
      </c>
      <c r="AZ86" s="6">
        <v>1198</v>
      </c>
      <c r="BA86" s="6">
        <v>1745</v>
      </c>
      <c r="BB86" s="6">
        <v>3960</v>
      </c>
      <c r="BC86" s="6">
        <v>11081</v>
      </c>
      <c r="BD86" s="6">
        <v>32184</v>
      </c>
      <c r="BE86" s="6">
        <v>1614</v>
      </c>
      <c r="BF86" s="6">
        <v>10153</v>
      </c>
      <c r="BG86" s="6">
        <v>3565</v>
      </c>
      <c r="BH86" s="6">
        <v>3015</v>
      </c>
      <c r="BI86" s="6">
        <v>2297</v>
      </c>
      <c r="BJ86" s="6">
        <v>22948</v>
      </c>
      <c r="BK86" s="6">
        <v>6601</v>
      </c>
      <c r="BL86" s="6">
        <v>64134</v>
      </c>
      <c r="BM86" s="6">
        <v>47469</v>
      </c>
      <c r="BN86" s="6">
        <v>15429</v>
      </c>
      <c r="BO86" s="6">
        <v>17649</v>
      </c>
      <c r="BP86" s="6">
        <v>11939</v>
      </c>
      <c r="BQ86" s="6">
        <v>1701</v>
      </c>
      <c r="BR86" s="6">
        <v>6456</v>
      </c>
      <c r="BS86" s="6">
        <v>3693</v>
      </c>
      <c r="BT86" s="6">
        <v>514373</v>
      </c>
      <c r="BU86" s="8">
        <v>0</v>
      </c>
      <c r="BV86" s="8">
        <v>0</v>
      </c>
      <c r="BW86" s="8">
        <v>0</v>
      </c>
      <c r="BX86" s="8">
        <v>0</v>
      </c>
      <c r="BY86" s="8">
        <v>0</v>
      </c>
      <c r="BZ86" s="8">
        <v>0</v>
      </c>
      <c r="CA86" s="8">
        <v>0</v>
      </c>
      <c r="CB86" s="8">
        <v>514373</v>
      </c>
      <c r="CD86" s="8"/>
      <c r="CE86" s="8"/>
      <c r="CF86" s="8"/>
    </row>
    <row r="87" spans="1:84" ht="15.5" x14ac:dyDescent="0.35">
      <c r="B87" s="27" t="s">
        <v>24</v>
      </c>
      <c r="C87">
        <f t="shared" si="3"/>
        <v>83</v>
      </c>
      <c r="D87" s="6">
        <v>3</v>
      </c>
      <c r="E87" s="6">
        <v>13</v>
      </c>
      <c r="F87" s="6">
        <v>2</v>
      </c>
      <c r="G87" s="6">
        <v>13</v>
      </c>
      <c r="H87" s="6">
        <v>1022</v>
      </c>
      <c r="I87" s="6">
        <v>37</v>
      </c>
      <c r="J87" s="6">
        <v>30</v>
      </c>
      <c r="K87" s="6">
        <v>172</v>
      </c>
      <c r="L87" s="6">
        <v>44</v>
      </c>
      <c r="M87" s="6">
        <v>238</v>
      </c>
      <c r="N87" s="6">
        <v>87</v>
      </c>
      <c r="O87" s="6">
        <v>35</v>
      </c>
      <c r="P87" s="6">
        <v>44</v>
      </c>
      <c r="Q87" s="6">
        <v>61</v>
      </c>
      <c r="R87" s="6">
        <v>41</v>
      </c>
      <c r="S87" s="6">
        <v>67</v>
      </c>
      <c r="T87" s="6">
        <v>283</v>
      </c>
      <c r="U87" s="6">
        <v>39</v>
      </c>
      <c r="V87" s="6">
        <v>772</v>
      </c>
      <c r="W87" s="6">
        <v>41</v>
      </c>
      <c r="X87" s="6">
        <v>277</v>
      </c>
      <c r="Y87" s="6">
        <v>175</v>
      </c>
      <c r="Z87" s="6">
        <v>42</v>
      </c>
      <c r="AA87" s="6">
        <v>179</v>
      </c>
      <c r="AB87" s="6">
        <v>150</v>
      </c>
      <c r="AC87" s="6">
        <v>157</v>
      </c>
      <c r="AD87" s="6">
        <v>261</v>
      </c>
      <c r="AE87" s="6">
        <v>64</v>
      </c>
      <c r="AF87" s="6">
        <v>119</v>
      </c>
      <c r="AG87" s="6">
        <v>63</v>
      </c>
      <c r="AH87" s="6">
        <v>118</v>
      </c>
      <c r="AI87" s="6">
        <v>256</v>
      </c>
      <c r="AJ87" s="6">
        <v>217</v>
      </c>
      <c r="AK87" s="6">
        <v>133</v>
      </c>
      <c r="AL87" s="6">
        <v>121</v>
      </c>
      <c r="AM87" s="6">
        <v>85</v>
      </c>
      <c r="AN87" s="6">
        <v>98</v>
      </c>
      <c r="AO87" s="6">
        <v>1404</v>
      </c>
      <c r="AP87" s="6">
        <v>564</v>
      </c>
      <c r="AQ87" s="6">
        <v>452</v>
      </c>
      <c r="AR87" s="6">
        <v>116</v>
      </c>
      <c r="AS87" s="6">
        <v>1323</v>
      </c>
      <c r="AT87" s="6">
        <v>617</v>
      </c>
      <c r="AU87" s="6">
        <v>39</v>
      </c>
      <c r="AV87" s="6">
        <v>40</v>
      </c>
      <c r="AW87" s="6">
        <v>1128</v>
      </c>
      <c r="AX87" s="6">
        <v>51</v>
      </c>
      <c r="AY87" s="6">
        <v>133</v>
      </c>
      <c r="AZ87" s="6">
        <v>37</v>
      </c>
      <c r="BA87" s="6">
        <v>76</v>
      </c>
      <c r="BB87" s="6">
        <v>880</v>
      </c>
      <c r="BC87" s="6">
        <v>736</v>
      </c>
      <c r="BD87" s="6">
        <v>5909</v>
      </c>
      <c r="BE87" s="6">
        <v>56</v>
      </c>
      <c r="BF87" s="6">
        <v>1067</v>
      </c>
      <c r="BG87" s="6">
        <v>134</v>
      </c>
      <c r="BH87" s="6">
        <v>52</v>
      </c>
      <c r="BI87" s="6">
        <v>55</v>
      </c>
      <c r="BJ87" s="6">
        <v>381</v>
      </c>
      <c r="BK87" s="6">
        <v>97</v>
      </c>
      <c r="BL87" s="6">
        <v>723</v>
      </c>
      <c r="BM87" s="6">
        <v>194</v>
      </c>
      <c r="BN87" s="6">
        <v>130</v>
      </c>
      <c r="BO87" s="6">
        <v>23</v>
      </c>
      <c r="BP87" s="6">
        <v>149</v>
      </c>
      <c r="BQ87" s="6">
        <v>46</v>
      </c>
      <c r="BR87" s="6">
        <v>119</v>
      </c>
      <c r="BS87" s="6">
        <v>0</v>
      </c>
      <c r="BT87" s="6">
        <v>22290</v>
      </c>
      <c r="BU87" s="8">
        <v>0</v>
      </c>
      <c r="BV87" s="8">
        <v>0</v>
      </c>
      <c r="BW87" s="8">
        <v>0</v>
      </c>
      <c r="BX87" s="8">
        <v>0</v>
      </c>
      <c r="BY87" s="8">
        <v>0</v>
      </c>
      <c r="BZ87" s="8">
        <v>0</v>
      </c>
      <c r="CA87" s="8">
        <v>0</v>
      </c>
      <c r="CB87" s="8">
        <v>22290</v>
      </c>
      <c r="CD87" s="8"/>
      <c r="CE87" s="8"/>
      <c r="CF87" s="8"/>
    </row>
    <row r="88" spans="1:84" ht="15.5" x14ac:dyDescent="0.35">
      <c r="A88" t="s">
        <v>10</v>
      </c>
      <c r="B88" s="27" t="s">
        <v>25</v>
      </c>
      <c r="C88">
        <f t="shared" si="3"/>
        <v>84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  <c r="AV88" s="6">
        <v>0</v>
      </c>
      <c r="AW88" s="6">
        <v>0</v>
      </c>
      <c r="AX88" s="6">
        <v>0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0</v>
      </c>
      <c r="BG88" s="6">
        <v>0</v>
      </c>
      <c r="BH88" s="6">
        <v>0</v>
      </c>
      <c r="BI88" s="6">
        <v>0</v>
      </c>
      <c r="BJ88" s="6">
        <v>0</v>
      </c>
      <c r="BK88" s="6">
        <v>0</v>
      </c>
      <c r="BL88" s="6">
        <v>82843</v>
      </c>
      <c r="BM88" s="6">
        <v>6706</v>
      </c>
      <c r="BN88" s="6">
        <v>0</v>
      </c>
      <c r="BO88" s="6">
        <v>7263</v>
      </c>
      <c r="BP88" s="6">
        <v>0</v>
      </c>
      <c r="BQ88" s="6">
        <v>0</v>
      </c>
      <c r="BR88" s="6">
        <v>0</v>
      </c>
      <c r="BS88" s="6">
        <v>0</v>
      </c>
      <c r="BT88" s="6">
        <v>96812</v>
      </c>
      <c r="BU88" s="8">
        <v>0</v>
      </c>
      <c r="BV88" s="8">
        <v>0</v>
      </c>
      <c r="BW88" s="8">
        <v>0</v>
      </c>
      <c r="BX88" s="8">
        <v>0</v>
      </c>
      <c r="BY88" s="8">
        <v>0</v>
      </c>
      <c r="BZ88" s="8">
        <v>0</v>
      </c>
      <c r="CA88" s="8">
        <v>0</v>
      </c>
      <c r="CB88" s="8">
        <v>96812</v>
      </c>
      <c r="CD88" s="8"/>
      <c r="CE88" s="8"/>
      <c r="CF88" s="8"/>
    </row>
    <row r="89" spans="1:84" ht="15.5" x14ac:dyDescent="0.35">
      <c r="A89" t="s">
        <v>11</v>
      </c>
      <c r="B89" s="27" t="s">
        <v>26</v>
      </c>
      <c r="C89">
        <f t="shared" si="3"/>
        <v>85</v>
      </c>
      <c r="D89" s="6">
        <v>182575</v>
      </c>
      <c r="E89" s="6">
        <v>48953</v>
      </c>
      <c r="F89" s="6">
        <v>26039</v>
      </c>
      <c r="G89" s="6">
        <v>3887</v>
      </c>
      <c r="H89" s="6">
        <v>82275</v>
      </c>
      <c r="I89" s="6">
        <v>40026</v>
      </c>
      <c r="J89" s="6">
        <v>4247</v>
      </c>
      <c r="K89" s="6">
        <v>13233</v>
      </c>
      <c r="L89" s="6">
        <v>-927</v>
      </c>
      <c r="M89" s="6">
        <v>27501</v>
      </c>
      <c r="N89" s="6">
        <v>11221</v>
      </c>
      <c r="O89" s="6">
        <v>1741</v>
      </c>
      <c r="P89" s="6">
        <v>4276</v>
      </c>
      <c r="Q89" s="6">
        <v>9211</v>
      </c>
      <c r="R89" s="6">
        <v>4032</v>
      </c>
      <c r="S89" s="6">
        <v>4783</v>
      </c>
      <c r="T89" s="6">
        <v>16893</v>
      </c>
      <c r="U89" s="6">
        <v>4315</v>
      </c>
      <c r="V89" s="6">
        <v>32249</v>
      </c>
      <c r="W89" s="6">
        <v>4134</v>
      </c>
      <c r="X89" s="6">
        <v>12505</v>
      </c>
      <c r="Y89" s="6">
        <v>5167</v>
      </c>
      <c r="Z89" s="6">
        <v>3587</v>
      </c>
      <c r="AA89" s="6">
        <v>21406</v>
      </c>
      <c r="AB89" s="6">
        <v>5651</v>
      </c>
      <c r="AC89" s="6">
        <v>4831</v>
      </c>
      <c r="AD89" s="6">
        <v>19673</v>
      </c>
      <c r="AE89" s="6">
        <v>9072</v>
      </c>
      <c r="AF89" s="6">
        <v>10310</v>
      </c>
      <c r="AG89" s="6">
        <v>4751</v>
      </c>
      <c r="AH89" s="6">
        <v>4693</v>
      </c>
      <c r="AI89" s="6">
        <v>8755</v>
      </c>
      <c r="AJ89" s="6">
        <v>1419</v>
      </c>
      <c r="AK89" s="6">
        <v>8283</v>
      </c>
      <c r="AL89" s="6">
        <v>2054</v>
      </c>
      <c r="AM89" s="6">
        <v>15383</v>
      </c>
      <c r="AN89" s="6">
        <v>14972</v>
      </c>
      <c r="AO89" s="6">
        <v>96561</v>
      </c>
      <c r="AP89" s="6">
        <v>26426</v>
      </c>
      <c r="AQ89" s="6">
        <v>135690</v>
      </c>
      <c r="AR89" s="6">
        <v>47260</v>
      </c>
      <c r="AS89" s="6">
        <v>320736</v>
      </c>
      <c r="AT89" s="6">
        <v>75354</v>
      </c>
      <c r="AU89" s="6">
        <v>4521</v>
      </c>
      <c r="AV89" s="6">
        <v>1775</v>
      </c>
      <c r="AW89" s="6">
        <v>33698</v>
      </c>
      <c r="AX89" s="6">
        <v>3121</v>
      </c>
      <c r="AY89" s="6">
        <v>68654</v>
      </c>
      <c r="AZ89" s="6">
        <v>1586</v>
      </c>
      <c r="BA89" s="6">
        <v>3948</v>
      </c>
      <c r="BB89" s="6">
        <v>43825</v>
      </c>
      <c r="BC89" s="6">
        <v>51289</v>
      </c>
      <c r="BD89" s="6">
        <v>249222</v>
      </c>
      <c r="BE89" s="6">
        <v>579640</v>
      </c>
      <c r="BF89" s="6">
        <v>92276</v>
      </c>
      <c r="BG89" s="6">
        <v>20171</v>
      </c>
      <c r="BH89" s="6">
        <v>22865</v>
      </c>
      <c r="BI89" s="6">
        <v>18437</v>
      </c>
      <c r="BJ89" s="6">
        <v>54852</v>
      </c>
      <c r="BK89" s="6">
        <v>2998</v>
      </c>
      <c r="BL89" s="6">
        <v>87157</v>
      </c>
      <c r="BM89" s="6">
        <v>13026</v>
      </c>
      <c r="BN89" s="6">
        <v>10137</v>
      </c>
      <c r="BO89" s="6">
        <v>6529</v>
      </c>
      <c r="BP89" s="6">
        <v>77062</v>
      </c>
      <c r="BQ89" s="6">
        <v>9413</v>
      </c>
      <c r="BR89" s="6">
        <v>39805</v>
      </c>
      <c r="BS89" s="6">
        <v>0</v>
      </c>
      <c r="BT89" s="6">
        <v>2871210</v>
      </c>
      <c r="BU89" s="8">
        <v>0</v>
      </c>
      <c r="BV89" s="8">
        <v>0</v>
      </c>
      <c r="BW89" s="8">
        <v>0</v>
      </c>
      <c r="BX89" s="8">
        <v>0</v>
      </c>
      <c r="BY89" s="8">
        <v>0</v>
      </c>
      <c r="BZ89" s="8">
        <v>0</v>
      </c>
      <c r="CA89" s="8">
        <v>0</v>
      </c>
      <c r="CB89" s="8">
        <v>2871210</v>
      </c>
      <c r="CD89" s="8"/>
      <c r="CE89" s="8"/>
      <c r="CF89" s="8"/>
    </row>
    <row r="90" spans="1:84" ht="15.5" x14ac:dyDescent="0.35">
      <c r="B90" s="27" t="s">
        <v>27</v>
      </c>
      <c r="C90">
        <f t="shared" si="3"/>
        <v>86</v>
      </c>
      <c r="D90" s="6">
        <v>97228</v>
      </c>
      <c r="E90" s="6">
        <v>38269</v>
      </c>
      <c r="F90" s="6">
        <v>12179</v>
      </c>
      <c r="G90" s="6">
        <v>254</v>
      </c>
      <c r="H90" s="6">
        <v>0</v>
      </c>
      <c r="I90" s="6">
        <v>0</v>
      </c>
      <c r="J90" s="6">
        <v>0</v>
      </c>
      <c r="K90" s="6">
        <v>365</v>
      </c>
      <c r="L90" s="6">
        <v>0</v>
      </c>
      <c r="M90" s="6">
        <v>4151</v>
      </c>
      <c r="N90" s="6">
        <v>23</v>
      </c>
      <c r="O90" s="6">
        <v>0</v>
      </c>
      <c r="P90" s="6">
        <v>1228</v>
      </c>
      <c r="Q90" s="6">
        <v>6429</v>
      </c>
      <c r="R90" s="6">
        <v>625</v>
      </c>
      <c r="S90" s="6">
        <v>1625</v>
      </c>
      <c r="T90" s="6">
        <v>296</v>
      </c>
      <c r="U90" s="6">
        <v>460</v>
      </c>
      <c r="V90" s="6">
        <v>0</v>
      </c>
      <c r="W90" s="6">
        <v>0</v>
      </c>
      <c r="X90" s="6">
        <v>0</v>
      </c>
      <c r="Y90" s="6">
        <v>0</v>
      </c>
      <c r="Z90" s="6">
        <v>585</v>
      </c>
      <c r="AA90" s="6">
        <v>0</v>
      </c>
      <c r="AB90" s="6">
        <v>373</v>
      </c>
      <c r="AC90" s="6">
        <v>799</v>
      </c>
      <c r="AD90" s="6">
        <v>0</v>
      </c>
      <c r="AE90" s="6">
        <v>-18</v>
      </c>
      <c r="AF90" s="6">
        <v>2385</v>
      </c>
      <c r="AG90" s="6">
        <v>0</v>
      </c>
      <c r="AH90" s="6">
        <v>0</v>
      </c>
      <c r="AI90" s="6">
        <v>0</v>
      </c>
      <c r="AJ90" s="6">
        <v>0</v>
      </c>
      <c r="AK90" s="6">
        <v>28</v>
      </c>
      <c r="AL90" s="6">
        <v>0</v>
      </c>
      <c r="AM90" s="6">
        <v>1333</v>
      </c>
      <c r="AN90" s="6">
        <v>5023</v>
      </c>
      <c r="AO90" s="6">
        <v>0</v>
      </c>
      <c r="AP90" s="6">
        <v>1734</v>
      </c>
      <c r="AQ90" s="6">
        <v>68569</v>
      </c>
      <c r="AR90" s="6">
        <v>22740</v>
      </c>
      <c r="AS90" s="6">
        <v>58881</v>
      </c>
      <c r="AT90" s="6">
        <v>25394</v>
      </c>
      <c r="AU90" s="6">
        <v>430</v>
      </c>
      <c r="AV90" s="6">
        <v>0</v>
      </c>
      <c r="AW90" s="6">
        <v>1273</v>
      </c>
      <c r="AX90" s="6">
        <v>1302</v>
      </c>
      <c r="AY90" s="6">
        <v>48476</v>
      </c>
      <c r="AZ90" s="6">
        <v>56</v>
      </c>
      <c r="BA90" s="6">
        <v>853</v>
      </c>
      <c r="BB90" s="6">
        <v>253</v>
      </c>
      <c r="BC90" s="6">
        <v>9240</v>
      </c>
      <c r="BD90" s="6">
        <v>2638</v>
      </c>
      <c r="BE90" s="6">
        <v>4300</v>
      </c>
      <c r="BF90" s="6">
        <v>39398</v>
      </c>
      <c r="BG90" s="6">
        <v>11034</v>
      </c>
      <c r="BH90" s="6">
        <v>6368</v>
      </c>
      <c r="BI90" s="6">
        <v>793</v>
      </c>
      <c r="BJ90" s="6">
        <v>7868</v>
      </c>
      <c r="BK90" s="6">
        <v>1175</v>
      </c>
      <c r="BL90" s="6">
        <v>0</v>
      </c>
      <c r="BM90" s="6">
        <v>0</v>
      </c>
      <c r="BN90" s="6">
        <v>7947</v>
      </c>
      <c r="BO90" s="6">
        <v>0</v>
      </c>
      <c r="BP90" s="6">
        <v>50020</v>
      </c>
      <c r="BQ90" s="6">
        <v>6325</v>
      </c>
      <c r="BR90" s="6">
        <v>32861</v>
      </c>
      <c r="BS90" s="6">
        <v>0</v>
      </c>
      <c r="BT90" s="6">
        <v>583568</v>
      </c>
      <c r="BU90" s="8">
        <v>0</v>
      </c>
      <c r="BV90" s="8">
        <v>0</v>
      </c>
      <c r="BW90" s="8">
        <v>0</v>
      </c>
      <c r="BX90" s="8">
        <v>0</v>
      </c>
      <c r="BY90" s="8">
        <v>0</v>
      </c>
      <c r="BZ90" s="8">
        <v>0</v>
      </c>
      <c r="CA90" s="8">
        <v>0</v>
      </c>
      <c r="CB90" s="8">
        <v>583568</v>
      </c>
      <c r="CD90" s="8"/>
      <c r="CE90" s="8"/>
      <c r="CF90" s="8"/>
    </row>
    <row r="91" spans="1:84" ht="15.5" x14ac:dyDescent="0.35">
      <c r="B91" s="27" t="s">
        <v>28</v>
      </c>
      <c r="C91">
        <f t="shared" si="3"/>
        <v>87</v>
      </c>
      <c r="D91" s="6">
        <v>85347</v>
      </c>
      <c r="E91" s="6">
        <v>10684</v>
      </c>
      <c r="F91" s="6">
        <v>13860</v>
      </c>
      <c r="G91" s="6">
        <v>3633</v>
      </c>
      <c r="H91" s="6">
        <v>82275</v>
      </c>
      <c r="I91" s="6">
        <v>40026</v>
      </c>
      <c r="J91" s="6">
        <v>4247</v>
      </c>
      <c r="K91" s="6">
        <v>12868</v>
      </c>
      <c r="L91" s="6">
        <v>-927</v>
      </c>
      <c r="M91" s="6">
        <v>23350</v>
      </c>
      <c r="N91" s="6">
        <v>11198</v>
      </c>
      <c r="O91" s="6">
        <v>1741</v>
      </c>
      <c r="P91" s="6">
        <v>3048</v>
      </c>
      <c r="Q91" s="6">
        <v>2782</v>
      </c>
      <c r="R91" s="6">
        <v>3407</v>
      </c>
      <c r="S91" s="6">
        <v>3158</v>
      </c>
      <c r="T91" s="6">
        <v>16597</v>
      </c>
      <c r="U91" s="6">
        <v>3855</v>
      </c>
      <c r="V91" s="6">
        <v>32249</v>
      </c>
      <c r="W91" s="6">
        <v>4134</v>
      </c>
      <c r="X91" s="6">
        <v>12505</v>
      </c>
      <c r="Y91" s="6">
        <v>5167</v>
      </c>
      <c r="Z91" s="6">
        <v>3002</v>
      </c>
      <c r="AA91" s="6">
        <v>21406</v>
      </c>
      <c r="AB91" s="6">
        <v>5278</v>
      </c>
      <c r="AC91" s="6">
        <v>4032</v>
      </c>
      <c r="AD91" s="6">
        <v>19673</v>
      </c>
      <c r="AE91" s="6">
        <v>9090</v>
      </c>
      <c r="AF91" s="6">
        <v>7925</v>
      </c>
      <c r="AG91" s="6">
        <v>4751</v>
      </c>
      <c r="AH91" s="6">
        <v>4693</v>
      </c>
      <c r="AI91" s="6">
        <v>8755</v>
      </c>
      <c r="AJ91" s="6">
        <v>1419</v>
      </c>
      <c r="AK91" s="6">
        <v>8255</v>
      </c>
      <c r="AL91" s="6">
        <v>2054</v>
      </c>
      <c r="AM91" s="6">
        <v>14050</v>
      </c>
      <c r="AN91" s="6">
        <v>9949</v>
      </c>
      <c r="AO91" s="6">
        <v>96561</v>
      </c>
      <c r="AP91" s="6">
        <v>24692</v>
      </c>
      <c r="AQ91" s="6">
        <v>67121</v>
      </c>
      <c r="AR91" s="6">
        <v>24520</v>
      </c>
      <c r="AS91" s="6">
        <v>261855</v>
      </c>
      <c r="AT91" s="6">
        <v>49960</v>
      </c>
      <c r="AU91" s="6">
        <v>4091</v>
      </c>
      <c r="AV91" s="6">
        <v>1775</v>
      </c>
      <c r="AW91" s="6">
        <v>32425</v>
      </c>
      <c r="AX91" s="6">
        <v>1819</v>
      </c>
      <c r="AY91" s="6">
        <v>20178</v>
      </c>
      <c r="AZ91" s="6">
        <v>1530</v>
      </c>
      <c r="BA91" s="6">
        <v>3095</v>
      </c>
      <c r="BB91" s="6">
        <v>43572</v>
      </c>
      <c r="BC91" s="6">
        <v>42049</v>
      </c>
      <c r="BD91" s="6">
        <v>246584</v>
      </c>
      <c r="BE91" s="6">
        <v>575340</v>
      </c>
      <c r="BF91" s="6">
        <v>52878</v>
      </c>
      <c r="BG91" s="6">
        <v>9137</v>
      </c>
      <c r="BH91" s="6">
        <v>16497</v>
      </c>
      <c r="BI91" s="6">
        <v>17644</v>
      </c>
      <c r="BJ91" s="6">
        <v>46984</v>
      </c>
      <c r="BK91" s="6">
        <v>1823</v>
      </c>
      <c r="BL91" s="6">
        <v>87157</v>
      </c>
      <c r="BM91" s="6">
        <v>13026</v>
      </c>
      <c r="BN91" s="6">
        <v>2190</v>
      </c>
      <c r="BO91" s="6">
        <v>6529</v>
      </c>
      <c r="BP91" s="6">
        <v>27042</v>
      </c>
      <c r="BQ91" s="6">
        <v>3088</v>
      </c>
      <c r="BR91" s="6">
        <v>6944</v>
      </c>
      <c r="BS91" s="6">
        <v>0</v>
      </c>
      <c r="BT91" s="6">
        <v>2287642</v>
      </c>
      <c r="BU91" s="8">
        <v>0</v>
      </c>
      <c r="BV91" s="8">
        <v>0</v>
      </c>
      <c r="BW91" s="8">
        <v>0</v>
      </c>
      <c r="BX91" s="8">
        <v>0</v>
      </c>
      <c r="BY91" s="8">
        <v>0</v>
      </c>
      <c r="BZ91" s="8">
        <v>0</v>
      </c>
      <c r="CA91" s="8">
        <v>0</v>
      </c>
      <c r="CB91" s="8">
        <v>2287642</v>
      </c>
      <c r="CD91" s="8"/>
      <c r="CE91" s="8"/>
      <c r="CF91" s="8"/>
    </row>
    <row r="92" spans="1:84" ht="15.5" x14ac:dyDescent="0.35">
      <c r="A92" t="s">
        <v>12</v>
      </c>
      <c r="B92" s="27" t="s">
        <v>13</v>
      </c>
      <c r="C92">
        <f t="shared" si="3"/>
        <v>88</v>
      </c>
      <c r="D92" s="8">
        <v>216931</v>
      </c>
      <c r="E92" s="8">
        <v>71170</v>
      </c>
      <c r="F92" s="8">
        <v>28294</v>
      </c>
      <c r="G92" s="8">
        <v>8013</v>
      </c>
      <c r="H92" s="8">
        <v>99192</v>
      </c>
      <c r="I92" s="8">
        <v>44528</v>
      </c>
      <c r="J92" s="8">
        <v>6854</v>
      </c>
      <c r="K92" s="8">
        <v>43350</v>
      </c>
      <c r="L92" s="8">
        <v>7763</v>
      </c>
      <c r="M92" s="8">
        <v>62923</v>
      </c>
      <c r="N92" s="8">
        <v>21174</v>
      </c>
      <c r="O92" s="8">
        <v>3452</v>
      </c>
      <c r="P92" s="8">
        <v>15538</v>
      </c>
      <c r="Q92" s="8">
        <v>27754</v>
      </c>
      <c r="R92" s="8">
        <v>15080</v>
      </c>
      <c r="S92" s="8">
        <v>11427</v>
      </c>
      <c r="T92" s="8">
        <v>30921</v>
      </c>
      <c r="U92" s="8">
        <v>9979</v>
      </c>
      <c r="V92" s="8">
        <v>41141</v>
      </c>
      <c r="W92" s="8">
        <v>11147</v>
      </c>
      <c r="X92" s="8">
        <v>25408</v>
      </c>
      <c r="Y92" s="8">
        <v>14547</v>
      </c>
      <c r="Z92" s="8">
        <v>10441</v>
      </c>
      <c r="AA92" s="8">
        <v>34101</v>
      </c>
      <c r="AB92" s="8">
        <v>28568</v>
      </c>
      <c r="AC92" s="8">
        <v>23981</v>
      </c>
      <c r="AD92" s="8">
        <v>33074</v>
      </c>
      <c r="AE92" s="8">
        <v>15319</v>
      </c>
      <c r="AF92" s="8">
        <v>32352</v>
      </c>
      <c r="AG92" s="8">
        <v>14526</v>
      </c>
      <c r="AH92" s="8">
        <v>19324</v>
      </c>
      <c r="AI92" s="8">
        <v>36375</v>
      </c>
      <c r="AJ92" s="8">
        <v>21902</v>
      </c>
      <c r="AK92" s="8">
        <v>29138</v>
      </c>
      <c r="AL92" s="8">
        <v>10311</v>
      </c>
      <c r="AM92" s="8">
        <v>32031</v>
      </c>
      <c r="AN92" s="8">
        <v>28029</v>
      </c>
      <c r="AO92" s="8">
        <v>118056</v>
      </c>
      <c r="AP92" s="8">
        <v>49419</v>
      </c>
      <c r="AQ92" s="8">
        <v>240260</v>
      </c>
      <c r="AR92" s="8">
        <v>96441</v>
      </c>
      <c r="AS92" s="8">
        <v>673264</v>
      </c>
      <c r="AT92" s="8">
        <v>163231</v>
      </c>
      <c r="AU92" s="8">
        <v>9658</v>
      </c>
      <c r="AV92" s="8">
        <v>9267</v>
      </c>
      <c r="AW92" s="8">
        <v>77735</v>
      </c>
      <c r="AX92" s="8">
        <v>14428</v>
      </c>
      <c r="AY92" s="8">
        <v>128770</v>
      </c>
      <c r="AZ92" s="8">
        <v>8384</v>
      </c>
      <c r="BA92" s="8">
        <v>15626</v>
      </c>
      <c r="BB92" s="8">
        <v>63037</v>
      </c>
      <c r="BC92" s="8">
        <v>108476</v>
      </c>
      <c r="BD92" s="8">
        <v>414439</v>
      </c>
      <c r="BE92" s="8">
        <v>587563</v>
      </c>
      <c r="BF92" s="8">
        <v>154215</v>
      </c>
      <c r="BG92" s="8">
        <v>38756</v>
      </c>
      <c r="BH92" s="8">
        <v>38294</v>
      </c>
      <c r="BI92" s="8">
        <v>29781</v>
      </c>
      <c r="BJ92" s="8">
        <v>173256</v>
      </c>
      <c r="BK92" s="8">
        <v>34072</v>
      </c>
      <c r="BL92" s="8">
        <v>615860</v>
      </c>
      <c r="BM92" s="8">
        <v>295116</v>
      </c>
      <c r="BN92" s="8">
        <v>100070</v>
      </c>
      <c r="BO92" s="8">
        <v>134229</v>
      </c>
      <c r="BP92" s="8">
        <v>166893</v>
      </c>
      <c r="BQ92" s="8">
        <v>22678</v>
      </c>
      <c r="BR92" s="8">
        <v>85200</v>
      </c>
      <c r="BS92" s="8">
        <v>74451</v>
      </c>
      <c r="BT92" s="8">
        <v>5926983</v>
      </c>
      <c r="BU92" s="8">
        <v>0</v>
      </c>
      <c r="BV92" s="8">
        <v>0</v>
      </c>
      <c r="BW92" s="8">
        <v>0</v>
      </c>
      <c r="BX92" s="8">
        <v>0</v>
      </c>
      <c r="BY92" s="8">
        <v>0</v>
      </c>
      <c r="BZ92" s="8">
        <v>0</v>
      </c>
      <c r="CA92" s="8">
        <v>0</v>
      </c>
      <c r="CB92" s="8">
        <v>5926983</v>
      </c>
      <c r="CD92" s="8"/>
      <c r="CE92" s="8"/>
      <c r="CF92" s="8"/>
    </row>
    <row r="93" spans="1:84" ht="15.5" x14ac:dyDescent="0.35">
      <c r="A93" t="s">
        <v>14</v>
      </c>
      <c r="B93" s="27" t="s">
        <v>29</v>
      </c>
      <c r="C93">
        <f t="shared" si="3"/>
        <v>89</v>
      </c>
      <c r="D93" s="6">
        <v>1841</v>
      </c>
      <c r="E93" s="6">
        <v>641</v>
      </c>
      <c r="F93" s="6">
        <v>151</v>
      </c>
      <c r="G93" s="6">
        <v>199</v>
      </c>
      <c r="H93" s="6">
        <v>1568</v>
      </c>
      <c r="I93" s="6">
        <v>630</v>
      </c>
      <c r="J93" s="6">
        <v>170</v>
      </c>
      <c r="K93" s="6">
        <v>2563</v>
      </c>
      <c r="L93" s="6">
        <v>775</v>
      </c>
      <c r="M93" s="6">
        <v>3210</v>
      </c>
      <c r="N93" s="6">
        <v>938</v>
      </c>
      <c r="O93" s="6">
        <v>130</v>
      </c>
      <c r="P93" s="6">
        <v>530</v>
      </c>
      <c r="Q93" s="6">
        <v>650</v>
      </c>
      <c r="R93" s="6">
        <v>490</v>
      </c>
      <c r="S93" s="6">
        <v>363</v>
      </c>
      <c r="T93" s="6">
        <v>939</v>
      </c>
      <c r="U93" s="6">
        <v>281</v>
      </c>
      <c r="V93" s="6">
        <v>1345</v>
      </c>
      <c r="W93" s="6">
        <v>501</v>
      </c>
      <c r="X93" s="6">
        <v>1318</v>
      </c>
      <c r="Y93" s="6">
        <v>705</v>
      </c>
      <c r="Z93" s="6">
        <v>479</v>
      </c>
      <c r="AA93" s="6">
        <v>709</v>
      </c>
      <c r="AB93" s="6">
        <v>1197</v>
      </c>
      <c r="AC93" s="6">
        <v>875</v>
      </c>
      <c r="AD93" s="6">
        <v>1156</v>
      </c>
      <c r="AE93" s="6">
        <v>555</v>
      </c>
      <c r="AF93" s="6">
        <v>1058</v>
      </c>
      <c r="AG93" s="6">
        <v>1074</v>
      </c>
      <c r="AH93" s="6">
        <v>784</v>
      </c>
      <c r="AI93" s="6">
        <v>1363</v>
      </c>
      <c r="AJ93" s="6">
        <v>1530</v>
      </c>
      <c r="AK93" s="6">
        <v>1108</v>
      </c>
      <c r="AL93" s="6">
        <v>419</v>
      </c>
      <c r="AM93" s="6">
        <v>725</v>
      </c>
      <c r="AN93" s="6">
        <v>486</v>
      </c>
      <c r="AO93" s="6">
        <v>3157</v>
      </c>
      <c r="AP93" s="6">
        <v>951</v>
      </c>
      <c r="AQ93" s="6">
        <v>3384</v>
      </c>
      <c r="AR93" s="6">
        <v>1466</v>
      </c>
      <c r="AS93" s="6">
        <v>12523</v>
      </c>
      <c r="AT93" s="6">
        <v>3613</v>
      </c>
      <c r="AU93" s="6">
        <v>417</v>
      </c>
      <c r="AV93" s="6">
        <v>712</v>
      </c>
      <c r="AW93" s="6">
        <v>1734</v>
      </c>
      <c r="AX93" s="6">
        <v>394</v>
      </c>
      <c r="AY93" s="6">
        <v>1741</v>
      </c>
      <c r="AZ93" s="6">
        <v>228</v>
      </c>
      <c r="BA93" s="6">
        <v>1362</v>
      </c>
      <c r="BB93" s="6">
        <v>6971</v>
      </c>
      <c r="BC93" s="6">
        <v>2073</v>
      </c>
      <c r="BD93" s="6">
        <v>8223</v>
      </c>
      <c r="BE93" s="6">
        <v>473</v>
      </c>
      <c r="BF93" s="6">
        <v>2660</v>
      </c>
      <c r="BG93" s="6">
        <v>617</v>
      </c>
      <c r="BH93" s="6">
        <v>520</v>
      </c>
      <c r="BI93" s="6">
        <v>525</v>
      </c>
      <c r="BJ93" s="6">
        <v>3452</v>
      </c>
      <c r="BK93" s="6">
        <v>1043</v>
      </c>
      <c r="BL93" s="6">
        <v>163</v>
      </c>
      <c r="BM93" s="6">
        <v>17</v>
      </c>
      <c r="BN93" s="6">
        <v>2814</v>
      </c>
      <c r="BO93" s="6">
        <v>0</v>
      </c>
      <c r="BP93" s="6">
        <v>3006</v>
      </c>
      <c r="BQ93" s="6">
        <v>306</v>
      </c>
      <c r="BR93" s="6">
        <v>1199</v>
      </c>
      <c r="BS93" s="6">
        <v>0</v>
      </c>
      <c r="BT93" s="6">
        <v>99200</v>
      </c>
      <c r="BU93" s="8">
        <v>0</v>
      </c>
      <c r="BV93" s="8">
        <v>0</v>
      </c>
      <c r="BW93" s="8">
        <v>0</v>
      </c>
      <c r="BX93" s="8">
        <v>0</v>
      </c>
      <c r="BY93" s="8">
        <v>0</v>
      </c>
      <c r="BZ93" s="8">
        <v>0</v>
      </c>
      <c r="CA93" s="8">
        <v>0</v>
      </c>
      <c r="CB93" s="8">
        <v>99200</v>
      </c>
      <c r="CD93" s="8"/>
      <c r="CE93" s="8"/>
      <c r="CF93" s="8"/>
    </row>
    <row r="94" spans="1:84" ht="15.5" x14ac:dyDescent="0.35">
      <c r="A94" t="s">
        <v>15</v>
      </c>
      <c r="B94" s="27" t="s">
        <v>30</v>
      </c>
      <c r="C94">
        <f t="shared" si="3"/>
        <v>90</v>
      </c>
      <c r="D94" s="6">
        <v>-9261</v>
      </c>
      <c r="E94" s="6">
        <v>-119</v>
      </c>
      <c r="F94" s="6">
        <v>-37</v>
      </c>
      <c r="G94" s="6">
        <v>-61</v>
      </c>
      <c r="H94" s="6">
        <v>0</v>
      </c>
      <c r="I94" s="6">
        <v>-24</v>
      </c>
      <c r="J94" s="6">
        <v>0</v>
      </c>
      <c r="K94" s="6">
        <v>-82</v>
      </c>
      <c r="L94" s="6">
        <v>-114</v>
      </c>
      <c r="M94" s="6">
        <v>-105</v>
      </c>
      <c r="N94" s="6">
        <v>-32</v>
      </c>
      <c r="O94" s="6">
        <v>0</v>
      </c>
      <c r="P94" s="6">
        <v>-21</v>
      </c>
      <c r="Q94" s="6">
        <v>0</v>
      </c>
      <c r="R94" s="6">
        <v>0</v>
      </c>
      <c r="S94" s="6">
        <v>-31</v>
      </c>
      <c r="T94" s="6">
        <v>-80</v>
      </c>
      <c r="U94" s="6">
        <v>0</v>
      </c>
      <c r="V94" s="6">
        <v>-150</v>
      </c>
      <c r="W94" s="6">
        <v>-124</v>
      </c>
      <c r="X94" s="6">
        <v>-30</v>
      </c>
      <c r="Y94" s="6">
        <v>0</v>
      </c>
      <c r="Z94" s="6">
        <v>0</v>
      </c>
      <c r="AA94" s="6">
        <v>-21</v>
      </c>
      <c r="AB94" s="6">
        <v>-120</v>
      </c>
      <c r="AC94" s="6">
        <v>-99</v>
      </c>
      <c r="AD94" s="6">
        <v>-53</v>
      </c>
      <c r="AE94" s="6">
        <v>-28</v>
      </c>
      <c r="AF94" s="6">
        <v>-67</v>
      </c>
      <c r="AG94" s="6">
        <v>0</v>
      </c>
      <c r="AH94" s="6">
        <v>-74</v>
      </c>
      <c r="AI94" s="6">
        <v>-195</v>
      </c>
      <c r="AJ94" s="6">
        <v>-219</v>
      </c>
      <c r="AK94" s="6">
        <v>-180</v>
      </c>
      <c r="AL94" s="6">
        <v>-51</v>
      </c>
      <c r="AM94" s="6">
        <v>-28</v>
      </c>
      <c r="AN94" s="6">
        <v>0</v>
      </c>
      <c r="AO94" s="6">
        <v>-119</v>
      </c>
      <c r="AP94" s="6">
        <v>-31</v>
      </c>
      <c r="AQ94" s="6">
        <v>-364</v>
      </c>
      <c r="AR94" s="6">
        <v>-29</v>
      </c>
      <c r="AS94" s="6">
        <v>-618</v>
      </c>
      <c r="AT94" s="6">
        <v>-1629</v>
      </c>
      <c r="AU94" s="6">
        <v>0</v>
      </c>
      <c r="AV94" s="6">
        <v>-25</v>
      </c>
      <c r="AW94" s="6">
        <v>-49</v>
      </c>
      <c r="AX94" s="6">
        <v>0</v>
      </c>
      <c r="AY94" s="6">
        <v>0</v>
      </c>
      <c r="AZ94" s="6">
        <v>0</v>
      </c>
      <c r="BA94" s="6">
        <v>0</v>
      </c>
      <c r="BB94" s="6">
        <v>-64</v>
      </c>
      <c r="BC94" s="6">
        <v>0</v>
      </c>
      <c r="BD94" s="6">
        <v>0</v>
      </c>
      <c r="BE94" s="6">
        <v>0</v>
      </c>
      <c r="BF94" s="6">
        <v>0</v>
      </c>
      <c r="BG94" s="6">
        <v>-374</v>
      </c>
      <c r="BH94" s="6">
        <v>0</v>
      </c>
      <c r="BI94" s="6">
        <v>-155</v>
      </c>
      <c r="BJ94" s="6">
        <v>-49</v>
      </c>
      <c r="BK94" s="6">
        <v>0</v>
      </c>
      <c r="BL94" s="6">
        <v>0</v>
      </c>
      <c r="BM94" s="6">
        <v>0</v>
      </c>
      <c r="BN94" s="6">
        <v>0</v>
      </c>
      <c r="BO94" s="6">
        <v>0</v>
      </c>
      <c r="BP94" s="6">
        <v>-121</v>
      </c>
      <c r="BQ94" s="6">
        <v>0</v>
      </c>
      <c r="BR94" s="6">
        <v>0</v>
      </c>
      <c r="BS94" s="6">
        <v>0</v>
      </c>
      <c r="BT94" s="6">
        <v>-15033</v>
      </c>
      <c r="BU94" s="8">
        <v>0</v>
      </c>
      <c r="BV94" s="8">
        <v>0</v>
      </c>
      <c r="BW94" s="8">
        <v>0</v>
      </c>
      <c r="BX94" s="8">
        <v>0</v>
      </c>
      <c r="BY94" s="8">
        <v>0</v>
      </c>
      <c r="BZ94" s="8">
        <v>0</v>
      </c>
      <c r="CA94" s="8">
        <v>0</v>
      </c>
      <c r="CB94" s="8">
        <v>-15033</v>
      </c>
      <c r="CD94" s="8"/>
      <c r="CE94" s="8"/>
      <c r="CF94" s="8"/>
    </row>
    <row r="95" spans="1:84" ht="15.5" x14ac:dyDescent="0.35">
      <c r="A95" t="s">
        <v>16</v>
      </c>
      <c r="B95" s="29" t="s">
        <v>31</v>
      </c>
      <c r="C95">
        <f t="shared" si="3"/>
        <v>91</v>
      </c>
      <c r="D95" s="6">
        <v>209511</v>
      </c>
      <c r="E95" s="6">
        <v>71692</v>
      </c>
      <c r="F95" s="6">
        <v>28408</v>
      </c>
      <c r="G95" s="6">
        <v>8151</v>
      </c>
      <c r="H95" s="6">
        <v>100760</v>
      </c>
      <c r="I95" s="6">
        <v>45134</v>
      </c>
      <c r="J95" s="6">
        <v>7024</v>
      </c>
      <c r="K95" s="6">
        <v>45831</v>
      </c>
      <c r="L95" s="6">
        <v>8424</v>
      </c>
      <c r="M95" s="6">
        <v>66028</v>
      </c>
      <c r="N95" s="6">
        <v>22080</v>
      </c>
      <c r="O95" s="6">
        <v>3582</v>
      </c>
      <c r="P95" s="6">
        <v>16047</v>
      </c>
      <c r="Q95" s="6">
        <v>28404</v>
      </c>
      <c r="R95" s="6">
        <v>15570</v>
      </c>
      <c r="S95" s="6">
        <v>11759</v>
      </c>
      <c r="T95" s="6">
        <v>31780</v>
      </c>
      <c r="U95" s="6">
        <v>10260</v>
      </c>
      <c r="V95" s="6">
        <v>42336</v>
      </c>
      <c r="W95" s="6">
        <v>11524</v>
      </c>
      <c r="X95" s="6">
        <v>26696</v>
      </c>
      <c r="Y95" s="6">
        <v>15252</v>
      </c>
      <c r="Z95" s="6">
        <v>10920</v>
      </c>
      <c r="AA95" s="6">
        <v>34789</v>
      </c>
      <c r="AB95" s="6">
        <v>29645</v>
      </c>
      <c r="AC95" s="6">
        <v>24757</v>
      </c>
      <c r="AD95" s="6">
        <v>34177</v>
      </c>
      <c r="AE95" s="6">
        <v>15846</v>
      </c>
      <c r="AF95" s="6">
        <v>33343</v>
      </c>
      <c r="AG95" s="6">
        <v>15600</v>
      </c>
      <c r="AH95" s="6">
        <v>20034</v>
      </c>
      <c r="AI95" s="6">
        <v>37543</v>
      </c>
      <c r="AJ95" s="6">
        <v>23213</v>
      </c>
      <c r="AK95" s="6">
        <v>30066</v>
      </c>
      <c r="AL95" s="6">
        <v>10679</v>
      </c>
      <c r="AM95" s="6">
        <v>32728</v>
      </c>
      <c r="AN95" s="6">
        <v>28515</v>
      </c>
      <c r="AO95" s="6">
        <v>121094</v>
      </c>
      <c r="AP95" s="6">
        <v>50339</v>
      </c>
      <c r="AQ95" s="6">
        <v>243280</v>
      </c>
      <c r="AR95" s="6">
        <v>97878</v>
      </c>
      <c r="AS95" s="6">
        <v>685169</v>
      </c>
      <c r="AT95" s="6">
        <v>165215</v>
      </c>
      <c r="AU95" s="6">
        <v>10075</v>
      </c>
      <c r="AV95" s="6">
        <v>9954</v>
      </c>
      <c r="AW95" s="6">
        <v>79420</v>
      </c>
      <c r="AX95" s="6">
        <v>14822</v>
      </c>
      <c r="AY95" s="6">
        <v>130511</v>
      </c>
      <c r="AZ95" s="6">
        <v>8612</v>
      </c>
      <c r="BA95" s="6">
        <v>16988</v>
      </c>
      <c r="BB95" s="6">
        <v>69944</v>
      </c>
      <c r="BC95" s="6">
        <v>110549</v>
      </c>
      <c r="BD95" s="6">
        <v>422662</v>
      </c>
      <c r="BE95" s="6">
        <v>588036</v>
      </c>
      <c r="BF95" s="6">
        <v>156875</v>
      </c>
      <c r="BG95" s="6">
        <v>38999</v>
      </c>
      <c r="BH95" s="6">
        <v>38814</v>
      </c>
      <c r="BI95" s="6">
        <v>30151</v>
      </c>
      <c r="BJ95" s="6">
        <v>176659</v>
      </c>
      <c r="BK95" s="6">
        <v>35115</v>
      </c>
      <c r="BL95" s="6">
        <v>616023</v>
      </c>
      <c r="BM95" s="6">
        <v>295133</v>
      </c>
      <c r="BN95" s="6">
        <v>102884</v>
      </c>
      <c r="BO95" s="6">
        <v>134229</v>
      </c>
      <c r="BP95" s="6">
        <v>169778</v>
      </c>
      <c r="BQ95" s="6">
        <v>22984</v>
      </c>
      <c r="BR95" s="6">
        <v>86399</v>
      </c>
      <c r="BS95" s="6">
        <v>74451</v>
      </c>
      <c r="BT95" s="6">
        <v>6011150</v>
      </c>
      <c r="BU95" s="8">
        <v>0</v>
      </c>
      <c r="BV95" s="8">
        <v>0</v>
      </c>
      <c r="BW95" s="8">
        <v>0</v>
      </c>
      <c r="BX95" s="8">
        <v>0</v>
      </c>
      <c r="BY95" s="8">
        <v>0</v>
      </c>
      <c r="BZ95" s="8">
        <v>0</v>
      </c>
      <c r="CA95" s="8">
        <v>0</v>
      </c>
      <c r="CB95" s="8">
        <v>6011150</v>
      </c>
      <c r="CD95" s="8"/>
      <c r="CE95" s="8"/>
      <c r="CF95" s="8"/>
    </row>
    <row r="96" spans="1:84" ht="15.5" x14ac:dyDescent="0.35">
      <c r="A96" t="s">
        <v>17</v>
      </c>
      <c r="B96" s="29" t="s">
        <v>18</v>
      </c>
      <c r="C96">
        <f t="shared" si="3"/>
        <v>92</v>
      </c>
      <c r="D96" s="6">
        <v>398037</v>
      </c>
      <c r="E96" s="6">
        <v>151959</v>
      </c>
      <c r="F96" s="6">
        <v>37870</v>
      </c>
      <c r="G96" s="6">
        <v>20011</v>
      </c>
      <c r="H96" s="6">
        <v>225938</v>
      </c>
      <c r="I96" s="6">
        <v>92326</v>
      </c>
      <c r="J96" s="6">
        <v>18273</v>
      </c>
      <c r="K96" s="6">
        <v>292406</v>
      </c>
      <c r="L96" s="6">
        <v>51555</v>
      </c>
      <c r="M96" s="6">
        <v>324943</v>
      </c>
      <c r="N96" s="6">
        <v>78544</v>
      </c>
      <c r="O96" s="6">
        <v>15694</v>
      </c>
      <c r="P96" s="6">
        <v>54793</v>
      </c>
      <c r="Q96" s="6">
        <v>66432</v>
      </c>
      <c r="R96" s="6">
        <v>43848</v>
      </c>
      <c r="S96" s="6">
        <v>32687</v>
      </c>
      <c r="T96" s="6">
        <v>109595</v>
      </c>
      <c r="U96" s="6">
        <v>21333</v>
      </c>
      <c r="V96" s="6">
        <v>447501</v>
      </c>
      <c r="W96" s="6">
        <v>54637</v>
      </c>
      <c r="X96" s="6">
        <v>179506</v>
      </c>
      <c r="Y96" s="6">
        <v>88308</v>
      </c>
      <c r="Z96" s="6">
        <v>50176</v>
      </c>
      <c r="AA96" s="6">
        <v>76244</v>
      </c>
      <c r="AB96" s="6">
        <v>121217</v>
      </c>
      <c r="AC96" s="6">
        <v>83888</v>
      </c>
      <c r="AD96" s="6">
        <v>150065</v>
      </c>
      <c r="AE96" s="6">
        <v>73148</v>
      </c>
      <c r="AF96" s="6">
        <v>101954</v>
      </c>
      <c r="AG96" s="6">
        <v>103544</v>
      </c>
      <c r="AH96" s="6">
        <v>79945</v>
      </c>
      <c r="AI96" s="6">
        <v>129313</v>
      </c>
      <c r="AJ96" s="6">
        <v>187915</v>
      </c>
      <c r="AK96" s="6">
        <v>105992</v>
      </c>
      <c r="AL96" s="6">
        <v>41813</v>
      </c>
      <c r="AM96" s="6">
        <v>75235</v>
      </c>
      <c r="AN96" s="6">
        <v>79968</v>
      </c>
      <c r="AO96" s="6">
        <v>323139</v>
      </c>
      <c r="AP96" s="6">
        <v>82220</v>
      </c>
      <c r="AQ96" s="6">
        <v>552073</v>
      </c>
      <c r="AR96" s="6">
        <v>175093</v>
      </c>
      <c r="AS96" s="6">
        <v>1120579</v>
      </c>
      <c r="AT96" s="6">
        <v>398813</v>
      </c>
      <c r="AU96" s="6">
        <v>23042</v>
      </c>
      <c r="AV96" s="6">
        <v>44807</v>
      </c>
      <c r="AW96" s="6">
        <v>138844</v>
      </c>
      <c r="AX96" s="6">
        <v>27787</v>
      </c>
      <c r="AY96" s="6">
        <v>276938</v>
      </c>
      <c r="AZ96" s="6">
        <v>17903</v>
      </c>
      <c r="BA96" s="6">
        <v>43874</v>
      </c>
      <c r="BB96" s="6">
        <v>166879</v>
      </c>
      <c r="BC96" s="6">
        <v>167410</v>
      </c>
      <c r="BD96" s="6">
        <v>649009</v>
      </c>
      <c r="BE96" s="6">
        <v>639752</v>
      </c>
      <c r="BF96" s="6">
        <v>228613</v>
      </c>
      <c r="BG96" s="6">
        <v>62891</v>
      </c>
      <c r="BH96" s="6">
        <v>104820</v>
      </c>
      <c r="BI96" s="6">
        <v>48479</v>
      </c>
      <c r="BJ96" s="6">
        <v>261715</v>
      </c>
      <c r="BK96" s="6">
        <v>43096</v>
      </c>
      <c r="BL96" s="6">
        <v>858764</v>
      </c>
      <c r="BM96" s="6">
        <v>351095</v>
      </c>
      <c r="BN96" s="6">
        <v>143437</v>
      </c>
      <c r="BO96" s="6">
        <v>202716</v>
      </c>
      <c r="BP96" s="6">
        <v>302873</v>
      </c>
      <c r="BQ96" s="6">
        <v>40366</v>
      </c>
      <c r="BR96" s="6">
        <v>171919</v>
      </c>
      <c r="BS96" s="6">
        <v>74451</v>
      </c>
      <c r="BT96" s="6">
        <v>12010010</v>
      </c>
      <c r="BU96" s="8">
        <v>0</v>
      </c>
      <c r="BV96" s="8">
        <v>0</v>
      </c>
      <c r="BW96" s="8">
        <v>0</v>
      </c>
      <c r="BX96" s="8">
        <v>0</v>
      </c>
      <c r="BY96" s="8">
        <v>0</v>
      </c>
      <c r="BZ96" s="8">
        <v>0</v>
      </c>
      <c r="CA96" s="8">
        <v>0</v>
      </c>
      <c r="CB96" s="8">
        <v>12010010</v>
      </c>
      <c r="CD96" s="8"/>
      <c r="CE96" s="8"/>
      <c r="CF96" s="8"/>
    </row>
    <row r="97" spans="2:84" ht="15.5" x14ac:dyDescent="0.35">
      <c r="B97" s="27" t="s">
        <v>248</v>
      </c>
      <c r="C97">
        <f t="shared" si="3"/>
        <v>93</v>
      </c>
      <c r="D97" s="8">
        <v>6687599</v>
      </c>
      <c r="E97" s="8">
        <v>5891326</v>
      </c>
      <c r="F97" s="6">
        <v>801096</v>
      </c>
      <c r="G97" s="8">
        <v>118276</v>
      </c>
      <c r="H97" s="8">
        <v>50144</v>
      </c>
      <c r="I97" s="8">
        <v>35440</v>
      </c>
      <c r="J97" s="8">
        <v>28949</v>
      </c>
      <c r="K97" s="8">
        <v>765202</v>
      </c>
      <c r="L97" s="8">
        <v>156442</v>
      </c>
      <c r="M97" s="8">
        <v>1285134</v>
      </c>
      <c r="N97" s="8">
        <v>190956</v>
      </c>
      <c r="O97" s="8">
        <v>17784</v>
      </c>
      <c r="P97" s="8">
        <v>632157</v>
      </c>
      <c r="Q97" s="8">
        <v>1676586</v>
      </c>
      <c r="R97" s="8">
        <v>468535</v>
      </c>
      <c r="S97" s="8">
        <v>376397</v>
      </c>
      <c r="T97" s="8">
        <v>201777</v>
      </c>
      <c r="U97" s="8">
        <v>180593</v>
      </c>
      <c r="V97" s="8">
        <v>21721</v>
      </c>
      <c r="W97" s="8">
        <v>98255</v>
      </c>
      <c r="X97" s="8">
        <v>92285</v>
      </c>
      <c r="Y97" s="8">
        <v>85311</v>
      </c>
      <c r="Z97" s="8">
        <v>137454</v>
      </c>
      <c r="AA97" s="8">
        <v>104114</v>
      </c>
      <c r="AB97" s="8">
        <v>444627</v>
      </c>
      <c r="AC97" s="8">
        <v>563545</v>
      </c>
      <c r="AD97" s="8">
        <v>122810</v>
      </c>
      <c r="AE97" s="8">
        <v>100208</v>
      </c>
      <c r="AF97" s="8">
        <v>669483</v>
      </c>
      <c r="AG97" s="8">
        <v>127233</v>
      </c>
      <c r="AH97" s="8">
        <v>198332</v>
      </c>
      <c r="AI97" s="8">
        <v>378379</v>
      </c>
      <c r="AJ97" s="8">
        <v>160623</v>
      </c>
      <c r="AK97" s="8">
        <v>305020</v>
      </c>
      <c r="AL97" s="8">
        <v>81338</v>
      </c>
      <c r="AM97" s="8">
        <v>744311</v>
      </c>
      <c r="AN97" s="8">
        <v>532601</v>
      </c>
      <c r="AO97" s="8">
        <v>158398</v>
      </c>
      <c r="AP97" s="8">
        <v>563905</v>
      </c>
      <c r="AQ97" s="8">
        <v>7617875</v>
      </c>
      <c r="AR97" s="8">
        <v>2968849</v>
      </c>
      <c r="AS97" s="8">
        <v>16293655</v>
      </c>
      <c r="AT97" s="8">
        <v>4076625</v>
      </c>
      <c r="AU97" s="8">
        <v>52733</v>
      </c>
      <c r="AV97" s="8">
        <v>60529</v>
      </c>
      <c r="AW97" s="8">
        <v>808476</v>
      </c>
      <c r="AX97" s="8">
        <v>438611</v>
      </c>
      <c r="AY97" s="8">
        <v>5622208</v>
      </c>
      <c r="AZ97" s="8">
        <v>136112</v>
      </c>
      <c r="BA97" s="8">
        <v>166605</v>
      </c>
      <c r="BB97" s="8">
        <v>252106</v>
      </c>
      <c r="BC97" s="8">
        <v>752017</v>
      </c>
      <c r="BD97" s="8">
        <v>1241143</v>
      </c>
      <c r="BE97" s="8">
        <v>466409</v>
      </c>
      <c r="BF97" s="8">
        <v>1887743</v>
      </c>
      <c r="BG97" s="8">
        <v>630552</v>
      </c>
      <c r="BH97" s="8">
        <v>613009</v>
      </c>
      <c r="BI97" s="8">
        <v>298455</v>
      </c>
      <c r="BJ97" s="8">
        <v>4178701</v>
      </c>
      <c r="BK97" s="8">
        <v>781913</v>
      </c>
      <c r="BL97" s="8">
        <v>4825230</v>
      </c>
      <c r="BM97" s="8">
        <v>4202039</v>
      </c>
      <c r="BN97" s="8">
        <v>2878667</v>
      </c>
      <c r="BO97" s="8">
        <v>2218572</v>
      </c>
      <c r="BP97" s="8">
        <v>3428002</v>
      </c>
      <c r="BQ97" s="8">
        <v>1122849</v>
      </c>
      <c r="BR97" s="8">
        <v>4502808</v>
      </c>
      <c r="BS97" s="8">
        <v>6563436</v>
      </c>
      <c r="BT97" s="8">
        <v>104340275</v>
      </c>
      <c r="BU97" s="8">
        <v>0</v>
      </c>
      <c r="BV97" s="8">
        <v>0</v>
      </c>
      <c r="BW97" s="8">
        <v>0</v>
      </c>
      <c r="BX97" s="8">
        <v>0</v>
      </c>
      <c r="BY97" s="8">
        <v>0</v>
      </c>
      <c r="BZ97" s="8">
        <v>0</v>
      </c>
      <c r="CA97" s="8">
        <v>0</v>
      </c>
      <c r="CB97" s="8">
        <v>104340275</v>
      </c>
      <c r="CD97" s="8"/>
      <c r="CE97" s="8"/>
      <c r="CF97" s="8"/>
    </row>
    <row r="98" spans="2:84" x14ac:dyDescent="0.25">
      <c r="BT98" s="41" t="s">
        <v>267</v>
      </c>
      <c r="CD98" s="8"/>
    </row>
    <row r="99" spans="2:84" x14ac:dyDescent="0.25"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41" t="s">
        <v>267</v>
      </c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</row>
    <row r="100" spans="2:84" x14ac:dyDescent="0.25">
      <c r="B100" s="39" t="s">
        <v>262</v>
      </c>
      <c r="D100" s="42">
        <f>D97/D96</f>
        <v>16.801450618912313</v>
      </c>
      <c r="E100" s="42">
        <f t="shared" ref="E100:BP100" si="4">E97/E96</f>
        <v>38.769181160707824</v>
      </c>
      <c r="F100" s="42">
        <f t="shared" si="4"/>
        <v>21.153842091365195</v>
      </c>
      <c r="G100" s="42">
        <f t="shared" si="4"/>
        <v>5.9105491979411324</v>
      </c>
      <c r="H100" s="42">
        <f t="shared" si="4"/>
        <v>0.22193699156405738</v>
      </c>
      <c r="I100" s="42">
        <f t="shared" si="4"/>
        <v>0.38385720165500509</v>
      </c>
      <c r="J100" s="42">
        <f t="shared" si="4"/>
        <v>1.5842499863186121</v>
      </c>
      <c r="K100" s="42">
        <f t="shared" si="4"/>
        <v>2.6169162055498179</v>
      </c>
      <c r="L100" s="42">
        <f t="shared" si="4"/>
        <v>3.0344680438366791</v>
      </c>
      <c r="M100" s="42">
        <f t="shared" si="4"/>
        <v>3.9549520992912601</v>
      </c>
      <c r="N100" s="42">
        <f t="shared" si="4"/>
        <v>2.4311977999592584</v>
      </c>
      <c r="O100" s="42">
        <f t="shared" si="4"/>
        <v>1.1331719128329298</v>
      </c>
      <c r="P100" s="42">
        <f t="shared" si="4"/>
        <v>11.537185406895041</v>
      </c>
      <c r="Q100" s="42">
        <f t="shared" si="4"/>
        <v>25.237626445086704</v>
      </c>
      <c r="R100" s="42">
        <f t="shared" si="4"/>
        <v>10.685436051815362</v>
      </c>
      <c r="S100" s="42">
        <f t="shared" si="4"/>
        <v>11.515189524887569</v>
      </c>
      <c r="T100" s="42">
        <f t="shared" si="4"/>
        <v>1.8411150143710935</v>
      </c>
      <c r="U100" s="42">
        <f t="shared" si="4"/>
        <v>8.4654291473304273</v>
      </c>
      <c r="V100" s="42">
        <f t="shared" si="4"/>
        <v>4.8538439020248E-2</v>
      </c>
      <c r="W100" s="42">
        <f t="shared" si="4"/>
        <v>1.7983234804253527</v>
      </c>
      <c r="X100" s="42">
        <f t="shared" si="4"/>
        <v>0.51410537809321133</v>
      </c>
      <c r="Y100" s="42">
        <f t="shared" si="4"/>
        <v>0.9660619649408887</v>
      </c>
      <c r="Z100" s="42">
        <f t="shared" si="4"/>
        <v>2.7394371811224492</v>
      </c>
      <c r="AA100" s="42">
        <f t="shared" si="4"/>
        <v>1.3655369602853995</v>
      </c>
      <c r="AB100" s="42">
        <f t="shared" si="4"/>
        <v>3.6680251119892424</v>
      </c>
      <c r="AC100" s="42">
        <f t="shared" si="4"/>
        <v>6.7178261491512492</v>
      </c>
      <c r="AD100" s="42">
        <f t="shared" si="4"/>
        <v>0.818378702562223</v>
      </c>
      <c r="AE100" s="42">
        <f t="shared" si="4"/>
        <v>1.3699349264504839</v>
      </c>
      <c r="AF100" s="42">
        <f t="shared" si="4"/>
        <v>6.566520195382231</v>
      </c>
      <c r="AG100" s="42">
        <f t="shared" si="4"/>
        <v>1.2287819670864559</v>
      </c>
      <c r="AH100" s="42">
        <f t="shared" si="4"/>
        <v>2.4808555882168992</v>
      </c>
      <c r="AI100" s="42">
        <f t="shared" si="4"/>
        <v>2.9260708513451856</v>
      </c>
      <c r="AJ100" s="42">
        <f t="shared" si="4"/>
        <v>0.85476412207647079</v>
      </c>
      <c r="AK100" s="42">
        <f t="shared" si="4"/>
        <v>2.8777643595743077</v>
      </c>
      <c r="AL100" s="42">
        <f t="shared" si="4"/>
        <v>1.9452801760218115</v>
      </c>
      <c r="AM100" s="42">
        <f t="shared" si="4"/>
        <v>9.8931481358410309</v>
      </c>
      <c r="AN100" s="42">
        <f t="shared" si="4"/>
        <v>6.6601765706282512</v>
      </c>
      <c r="AO100" s="42">
        <f t="shared" si="4"/>
        <v>0.49018533819811289</v>
      </c>
      <c r="AP100" s="42">
        <f t="shared" si="4"/>
        <v>6.8584894186329359</v>
      </c>
      <c r="AQ100" s="42">
        <f t="shared" si="4"/>
        <v>13.798673363848621</v>
      </c>
      <c r="AR100" s="42">
        <f t="shared" si="4"/>
        <v>16.955840610418463</v>
      </c>
      <c r="AS100" s="42">
        <f t="shared" si="4"/>
        <v>14.540389387986032</v>
      </c>
      <c r="AT100" s="42">
        <f t="shared" si="4"/>
        <v>10.2218959763097</v>
      </c>
      <c r="AU100" s="42">
        <f t="shared" si="4"/>
        <v>2.2885600208315249</v>
      </c>
      <c r="AV100" s="42">
        <f t="shared" si="4"/>
        <v>1.3508826745820965</v>
      </c>
      <c r="AW100" s="42">
        <f t="shared" si="4"/>
        <v>5.8229091642418833</v>
      </c>
      <c r="AX100" s="42">
        <f t="shared" si="4"/>
        <v>15.784755461186887</v>
      </c>
      <c r="AY100" s="42">
        <f t="shared" si="4"/>
        <v>20.301323761997271</v>
      </c>
      <c r="AZ100" s="42">
        <f t="shared" si="4"/>
        <v>7.6027481427693679</v>
      </c>
      <c r="BA100" s="42">
        <f t="shared" si="4"/>
        <v>3.7973515065870447</v>
      </c>
      <c r="BB100" s="42">
        <f t="shared" si="4"/>
        <v>1.5107113537353412</v>
      </c>
      <c r="BC100" s="42">
        <f t="shared" si="4"/>
        <v>4.4920673794874855</v>
      </c>
      <c r="BD100" s="42">
        <f t="shared" si="4"/>
        <v>1.9123663924537255</v>
      </c>
      <c r="BE100" s="42">
        <f t="shared" si="4"/>
        <v>0.72904656804511747</v>
      </c>
      <c r="BF100" s="42">
        <f t="shared" si="4"/>
        <v>8.2573738151373721</v>
      </c>
      <c r="BG100" s="42">
        <f t="shared" si="4"/>
        <v>10.026108664196785</v>
      </c>
      <c r="BH100" s="42">
        <f t="shared" si="4"/>
        <v>5.8482064491509256</v>
      </c>
      <c r="BI100" s="42">
        <f t="shared" si="4"/>
        <v>6.1563769879741743</v>
      </c>
      <c r="BJ100" s="42">
        <f t="shared" si="4"/>
        <v>15.966608715587567</v>
      </c>
      <c r="BK100" s="42">
        <f t="shared" si="4"/>
        <v>18.14351679970299</v>
      </c>
      <c r="BL100" s="42">
        <f t="shared" si="4"/>
        <v>5.6188079612093658</v>
      </c>
      <c r="BM100" s="42">
        <f t="shared" si="4"/>
        <v>11.968381777011921</v>
      </c>
      <c r="BN100" s="42">
        <f t="shared" si="4"/>
        <v>20.06920808438548</v>
      </c>
      <c r="BO100" s="42">
        <f t="shared" si="4"/>
        <v>10.944237258035873</v>
      </c>
      <c r="BP100" s="42">
        <f t="shared" si="4"/>
        <v>11.318281920144747</v>
      </c>
      <c r="BQ100" s="42">
        <f t="shared" ref="BQ100:BS100" si="5">BQ97/BQ96</f>
        <v>27.816702175097856</v>
      </c>
      <c r="BR100" s="42">
        <f t="shared" si="5"/>
        <v>26.191450625003636</v>
      </c>
      <c r="BS100" s="42">
        <f t="shared" si="5"/>
        <v>88.157795059838008</v>
      </c>
      <c r="BT100" s="43" t="s">
        <v>267</v>
      </c>
      <c r="BU100" s="8"/>
      <c r="BV100" s="8"/>
      <c r="BW100" s="8"/>
      <c r="BX100" s="8"/>
      <c r="BY100" s="8"/>
      <c r="BZ100" s="8"/>
      <c r="CA100" s="8"/>
      <c r="CB100" s="8"/>
      <c r="CD100" s="8"/>
      <c r="CE100" s="8"/>
      <c r="CF100" s="8"/>
    </row>
    <row r="101" spans="2:84" x14ac:dyDescent="0.25">
      <c r="B101" s="39" t="s">
        <v>263</v>
      </c>
      <c r="D101" s="42">
        <f>D83/D96</f>
        <v>8.6313583913053313E-2</v>
      </c>
      <c r="E101" s="42">
        <f t="shared" ref="E101:BP101" si="6">E83/E96</f>
        <v>0.14620391026526891</v>
      </c>
      <c r="F101" s="42">
        <f t="shared" si="6"/>
        <v>5.9545814628993929E-2</v>
      </c>
      <c r="G101" s="42">
        <f t="shared" si="6"/>
        <v>0.20618659737144571</v>
      </c>
      <c r="H101" s="42">
        <f t="shared" si="6"/>
        <v>7.4874523099257323E-2</v>
      </c>
      <c r="I101" s="42">
        <f t="shared" si="6"/>
        <v>4.8761995537551721E-2</v>
      </c>
      <c r="J101" s="42">
        <f t="shared" si="6"/>
        <v>0.14266951239533737</v>
      </c>
      <c r="K101" s="42">
        <f t="shared" si="6"/>
        <v>0.10299720251978414</v>
      </c>
      <c r="L101" s="42">
        <f t="shared" si="6"/>
        <v>0.1685578508389099</v>
      </c>
      <c r="M101" s="42">
        <f t="shared" si="6"/>
        <v>0.10900988788802959</v>
      </c>
      <c r="N101" s="42">
        <f t="shared" si="6"/>
        <v>0.12671878182929314</v>
      </c>
      <c r="O101" s="42">
        <f t="shared" si="6"/>
        <v>0.10902255639097744</v>
      </c>
      <c r="P101" s="42">
        <f t="shared" si="6"/>
        <v>0.2055372036574015</v>
      </c>
      <c r="Q101" s="42">
        <f t="shared" si="6"/>
        <v>0.27912752890173409</v>
      </c>
      <c r="R101" s="42">
        <f t="shared" si="6"/>
        <v>0.25196132092683815</v>
      </c>
      <c r="S101" s="42">
        <f t="shared" si="6"/>
        <v>0.20326123535350446</v>
      </c>
      <c r="T101" s="42">
        <f t="shared" si="6"/>
        <v>0.12799854007938319</v>
      </c>
      <c r="U101" s="42">
        <f t="shared" si="6"/>
        <v>0.26550414850232035</v>
      </c>
      <c r="V101" s="42">
        <f t="shared" si="6"/>
        <v>1.9870346658443221E-2</v>
      </c>
      <c r="W101" s="42">
        <f t="shared" si="6"/>
        <v>0.12835624210699709</v>
      </c>
      <c r="X101" s="42">
        <f t="shared" si="6"/>
        <v>7.1880605662206276E-2</v>
      </c>
      <c r="Y101" s="42">
        <f t="shared" si="6"/>
        <v>0.10621914209358156</v>
      </c>
      <c r="Z101" s="42">
        <f t="shared" si="6"/>
        <v>0.13659917091836735</v>
      </c>
      <c r="AA101" s="42">
        <f t="shared" si="6"/>
        <v>0.16650490530402393</v>
      </c>
      <c r="AB101" s="42">
        <f t="shared" si="6"/>
        <v>0.1890576404299727</v>
      </c>
      <c r="AC101" s="42">
        <f t="shared" si="6"/>
        <v>0.2282805645622735</v>
      </c>
      <c r="AD101" s="42">
        <f t="shared" si="6"/>
        <v>8.9301302768800189E-2</v>
      </c>
      <c r="AE101" s="42">
        <f t="shared" si="6"/>
        <v>8.5402198282933231E-2</v>
      </c>
      <c r="AF101" s="42">
        <f t="shared" si="6"/>
        <v>0.21619553916472134</v>
      </c>
      <c r="AG101" s="42">
        <f t="shared" si="6"/>
        <v>9.4404311210693037E-2</v>
      </c>
      <c r="AH101" s="42">
        <f t="shared" si="6"/>
        <v>0.18301332165864032</v>
      </c>
      <c r="AI101" s="42">
        <f t="shared" si="6"/>
        <v>0.21359028094623123</v>
      </c>
      <c r="AJ101" s="42">
        <f t="shared" si="6"/>
        <v>0.10900141021206397</v>
      </c>
      <c r="AK101" s="42">
        <f t="shared" si="6"/>
        <v>0.19676013284021435</v>
      </c>
      <c r="AL101" s="42">
        <f t="shared" si="6"/>
        <v>0.19747446966254514</v>
      </c>
      <c r="AM101" s="42">
        <f t="shared" si="6"/>
        <v>0.22127998936665116</v>
      </c>
      <c r="AN101" s="42">
        <f t="shared" si="6"/>
        <v>0.16327781112444978</v>
      </c>
      <c r="AO101" s="42">
        <f t="shared" si="6"/>
        <v>6.6519361636942623E-2</v>
      </c>
      <c r="AP101" s="42">
        <f t="shared" si="6"/>
        <v>0.27965215276088545</v>
      </c>
      <c r="AQ101" s="42">
        <f t="shared" si="6"/>
        <v>0.18941335656697575</v>
      </c>
      <c r="AR101" s="42">
        <f t="shared" si="6"/>
        <v>0.28088501539182037</v>
      </c>
      <c r="AS101" s="42">
        <f t="shared" si="6"/>
        <v>0.31459450873164674</v>
      </c>
      <c r="AT101" s="42">
        <f t="shared" si="6"/>
        <v>0.22034637787634806</v>
      </c>
      <c r="AU101" s="42">
        <f t="shared" si="6"/>
        <v>0.22294071695165349</v>
      </c>
      <c r="AV101" s="42">
        <f t="shared" si="6"/>
        <v>0.16720601691699957</v>
      </c>
      <c r="AW101" s="42">
        <f t="shared" si="6"/>
        <v>0.317168908991386</v>
      </c>
      <c r="AX101" s="42">
        <f t="shared" si="6"/>
        <v>0.4069169035880088</v>
      </c>
      <c r="AY101" s="42">
        <f t="shared" si="6"/>
        <v>0.21707385768655801</v>
      </c>
      <c r="AZ101" s="42">
        <f t="shared" si="6"/>
        <v>0.37971289727978552</v>
      </c>
      <c r="BA101" s="42">
        <f t="shared" si="6"/>
        <v>0.26617130874777772</v>
      </c>
      <c r="BB101" s="42">
        <f t="shared" si="6"/>
        <v>0.11512533032916066</v>
      </c>
      <c r="BC101" s="42">
        <f t="shared" si="6"/>
        <v>0.34159847082014216</v>
      </c>
      <c r="BD101" s="42">
        <f t="shared" si="6"/>
        <v>0.25456811846985172</v>
      </c>
      <c r="BE101" s="42">
        <f t="shared" si="6"/>
        <v>1.2384486488514299E-2</v>
      </c>
      <c r="BF101" s="42">
        <f t="shared" si="6"/>
        <v>0.27093384890623018</v>
      </c>
      <c r="BG101" s="42">
        <f t="shared" si="6"/>
        <v>0.2955112814234151</v>
      </c>
      <c r="BH101" s="42">
        <f t="shared" si="6"/>
        <v>0.14719519175729823</v>
      </c>
      <c r="BI101" s="42">
        <f t="shared" si="6"/>
        <v>0.23399822603601558</v>
      </c>
      <c r="BJ101" s="42">
        <f t="shared" si="6"/>
        <v>0.45241579580841756</v>
      </c>
      <c r="BK101" s="42">
        <f t="shared" si="6"/>
        <v>0.7210413959532207</v>
      </c>
      <c r="BL101" s="42">
        <f t="shared" si="6"/>
        <v>0.61565575641270476</v>
      </c>
      <c r="BM101" s="42">
        <f t="shared" si="6"/>
        <v>0.80345775359945315</v>
      </c>
      <c r="BN101" s="42">
        <f t="shared" si="6"/>
        <v>0.62698606356797759</v>
      </c>
      <c r="BO101" s="42">
        <f t="shared" si="6"/>
        <v>0.62994534225221488</v>
      </c>
      <c r="BP101" s="42">
        <f t="shared" si="6"/>
        <v>0.29659626312018567</v>
      </c>
      <c r="BQ101" s="42">
        <f t="shared" ref="BQ101:BS101" si="7">BQ83/BQ96</f>
        <v>0.32861814398255956</v>
      </c>
      <c r="BR101" s="42">
        <f t="shared" si="7"/>
        <v>0.26404876715197273</v>
      </c>
      <c r="BS101" s="42">
        <f t="shared" si="7"/>
        <v>1</v>
      </c>
      <c r="BT101" s="43" t="s">
        <v>267</v>
      </c>
      <c r="BU101" s="8"/>
      <c r="BV101" s="8"/>
      <c r="BW101" s="8"/>
      <c r="BX101" s="8"/>
      <c r="BY101" s="8"/>
      <c r="BZ101" s="8"/>
      <c r="CA101" s="8"/>
      <c r="CB101" s="8"/>
      <c r="CD101" s="8"/>
      <c r="CE101" s="8"/>
      <c r="CF101" s="8"/>
    </row>
    <row r="102" spans="2:84" ht="25" x14ac:dyDescent="0.25">
      <c r="B102" s="39" t="s">
        <v>264</v>
      </c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  <c r="AZ102" s="42"/>
      <c r="BA102" s="42"/>
      <c r="BB102" s="42"/>
      <c r="BC102" s="42"/>
      <c r="BD102" s="42"/>
      <c r="BE102" s="42"/>
      <c r="BF102" s="42"/>
      <c r="BG102" s="42"/>
      <c r="BH102" s="42"/>
      <c r="BI102" s="42"/>
      <c r="BJ102" s="42"/>
      <c r="BK102" s="42"/>
      <c r="BL102" s="42"/>
      <c r="BM102" s="42"/>
      <c r="BN102" s="42"/>
      <c r="BO102" s="42"/>
      <c r="BP102" s="42"/>
      <c r="BQ102" s="42"/>
      <c r="BR102" s="42"/>
      <c r="BS102" s="42"/>
      <c r="BT102" s="43" t="s">
        <v>267</v>
      </c>
      <c r="BU102" s="8"/>
      <c r="BV102" s="8"/>
      <c r="BW102" s="8"/>
      <c r="BX102" s="8"/>
      <c r="BY102" s="8"/>
      <c r="BZ102" s="8"/>
      <c r="CA102" s="8"/>
      <c r="CB102" s="8"/>
      <c r="CD102" s="8"/>
      <c r="CE102" s="8"/>
      <c r="CF102" s="8"/>
    </row>
    <row r="103" spans="2:84" ht="25" x14ac:dyDescent="0.25">
      <c r="B103" s="39" t="s">
        <v>265</v>
      </c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42"/>
      <c r="AX103" s="42"/>
      <c r="AY103" s="42"/>
      <c r="AZ103" s="42"/>
      <c r="BA103" s="42"/>
      <c r="BB103" s="42"/>
      <c r="BC103" s="42"/>
      <c r="BD103" s="42"/>
      <c r="BE103" s="42"/>
      <c r="BF103" s="42"/>
      <c r="BG103" s="42"/>
      <c r="BH103" s="42"/>
      <c r="BI103" s="42"/>
      <c r="BJ103" s="42"/>
      <c r="BK103" s="42"/>
      <c r="BL103" s="42"/>
      <c r="BM103" s="42"/>
      <c r="BN103" s="42"/>
      <c r="BO103" s="42"/>
      <c r="BP103" s="42"/>
      <c r="BQ103" s="42"/>
      <c r="BR103" s="42"/>
      <c r="BS103" s="42"/>
      <c r="BT103" s="43" t="s">
        <v>267</v>
      </c>
      <c r="BU103" s="8"/>
      <c r="BV103" s="8"/>
      <c r="BW103" s="8"/>
      <c r="BX103" s="8"/>
      <c r="BY103" s="8"/>
      <c r="BZ103" s="8"/>
      <c r="CA103" s="8"/>
      <c r="CB103" s="8"/>
      <c r="CD103" s="8"/>
      <c r="CE103" s="8"/>
      <c r="CF103" s="8"/>
    </row>
    <row r="104" spans="2:84" x14ac:dyDescent="0.25">
      <c r="B104" s="40" t="s">
        <v>266</v>
      </c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42"/>
      <c r="AX104" s="42"/>
      <c r="AY104" s="42"/>
      <c r="AZ104" s="42"/>
      <c r="BA104" s="42"/>
      <c r="BB104" s="42"/>
      <c r="BC104" s="42"/>
      <c r="BD104" s="42"/>
      <c r="BE104" s="42"/>
      <c r="BF104" s="42"/>
      <c r="BG104" s="42"/>
      <c r="BH104" s="42"/>
      <c r="BI104" s="42"/>
      <c r="BJ104" s="42"/>
      <c r="BK104" s="42"/>
      <c r="BL104" s="42"/>
      <c r="BM104" s="42"/>
      <c r="BN104" s="42"/>
      <c r="BO104" s="42"/>
      <c r="BP104" s="42"/>
      <c r="BQ104" s="42"/>
      <c r="BR104" s="42"/>
      <c r="BS104" s="42"/>
      <c r="BT104" s="43" t="s">
        <v>267</v>
      </c>
      <c r="BU104" s="8"/>
      <c r="BV104" s="8"/>
      <c r="BW104" s="8"/>
      <c r="BX104" s="8"/>
      <c r="BY104" s="8"/>
      <c r="BZ104" s="8"/>
      <c r="CA104" s="8"/>
      <c r="CB104" s="8"/>
      <c r="CD104" s="8"/>
      <c r="CE104" s="8"/>
      <c r="CF104" s="8"/>
    </row>
    <row r="105" spans="2:84" x14ac:dyDescent="0.25"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  <c r="BA105" s="42"/>
      <c r="BB105" s="42"/>
      <c r="BC105" s="42"/>
      <c r="BD105" s="42"/>
      <c r="BE105" s="42"/>
      <c r="BF105" s="42"/>
      <c r="BG105" s="42"/>
      <c r="BH105" s="42"/>
      <c r="BI105" s="42"/>
      <c r="BJ105" s="42"/>
      <c r="BK105" s="42"/>
      <c r="BL105" s="42"/>
      <c r="BM105" s="42"/>
      <c r="BN105" s="42"/>
      <c r="BO105" s="42"/>
      <c r="BP105" s="42"/>
      <c r="BQ105" s="42"/>
      <c r="BR105" s="42"/>
      <c r="BS105" s="42"/>
      <c r="BT105" s="43" t="s">
        <v>267</v>
      </c>
      <c r="BU105" s="8"/>
      <c r="BV105" s="8"/>
      <c r="BW105" s="8"/>
      <c r="BX105" s="8"/>
      <c r="BY105" s="8"/>
      <c r="BZ105" s="8"/>
      <c r="CA105" s="8"/>
      <c r="CB105" s="8"/>
      <c r="CD105" s="8"/>
      <c r="CE105" s="8"/>
      <c r="CF105" s="8"/>
    </row>
    <row r="106" spans="2:84" x14ac:dyDescent="0.25"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42"/>
      <c r="AX106" s="42"/>
      <c r="AY106" s="42"/>
      <c r="AZ106" s="42"/>
      <c r="BA106" s="42"/>
      <c r="BB106" s="42"/>
      <c r="BC106" s="42"/>
      <c r="BD106" s="42"/>
      <c r="BE106" s="42"/>
      <c r="BF106" s="42"/>
      <c r="BG106" s="42"/>
      <c r="BH106" s="42"/>
      <c r="BI106" s="42"/>
      <c r="BJ106" s="42"/>
      <c r="BK106" s="42"/>
      <c r="BL106" s="42"/>
      <c r="BM106" s="42"/>
      <c r="BN106" s="42"/>
      <c r="BO106" s="42"/>
      <c r="BP106" s="42"/>
      <c r="BQ106" s="42"/>
      <c r="BR106" s="42"/>
      <c r="BS106" s="42"/>
      <c r="BT106" s="43" t="s">
        <v>267</v>
      </c>
      <c r="BU106" s="8"/>
      <c r="BV106" s="8"/>
      <c r="BW106" s="8"/>
      <c r="BX106" s="8"/>
      <c r="BY106" s="8"/>
      <c r="BZ106" s="8"/>
      <c r="CA106" s="8"/>
      <c r="CB106" s="8"/>
      <c r="CD106" s="8"/>
      <c r="CE106" s="8"/>
      <c r="CF106" s="8"/>
    </row>
    <row r="107" spans="2:84" x14ac:dyDescent="0.25"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  <c r="BA107" s="42"/>
      <c r="BB107" s="42"/>
      <c r="BC107" s="42"/>
      <c r="BD107" s="42"/>
      <c r="BE107" s="42"/>
      <c r="BF107" s="42"/>
      <c r="BG107" s="42"/>
      <c r="BH107" s="42"/>
      <c r="BI107" s="42"/>
      <c r="BJ107" s="42"/>
      <c r="BK107" s="42"/>
      <c r="BL107" s="42"/>
      <c r="BM107" s="42"/>
      <c r="BN107" s="42"/>
      <c r="BO107" s="42"/>
      <c r="BP107" s="42"/>
      <c r="BQ107" s="42"/>
      <c r="BR107" s="42"/>
      <c r="BS107" s="42"/>
      <c r="BT107" s="43" t="s">
        <v>267</v>
      </c>
    </row>
    <row r="108" spans="2:84" x14ac:dyDescent="0.25"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  <c r="BE108" s="42"/>
      <c r="BF108" s="42"/>
      <c r="BG108" s="42"/>
      <c r="BH108" s="42"/>
      <c r="BI108" s="42"/>
      <c r="BJ108" s="42"/>
      <c r="BK108" s="42"/>
      <c r="BL108" s="42"/>
      <c r="BM108" s="42"/>
      <c r="BN108" s="42"/>
      <c r="BO108" s="42"/>
      <c r="BP108" s="42"/>
      <c r="BQ108" s="42"/>
      <c r="BR108" s="42"/>
      <c r="BS108" s="42"/>
      <c r="BT108" s="43" t="s">
        <v>267</v>
      </c>
    </row>
    <row r="109" spans="2:84" x14ac:dyDescent="0.25"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  <c r="AR109" s="42"/>
      <c r="AS109" s="42"/>
      <c r="AT109" s="42"/>
      <c r="AU109" s="42"/>
      <c r="AV109" s="42"/>
      <c r="AW109" s="42"/>
      <c r="AX109" s="42"/>
      <c r="AY109" s="42"/>
      <c r="AZ109" s="42"/>
      <c r="BA109" s="42"/>
      <c r="BB109" s="42"/>
      <c r="BC109" s="42"/>
      <c r="BD109" s="42"/>
      <c r="BE109" s="42"/>
      <c r="BF109" s="42"/>
      <c r="BG109" s="42"/>
      <c r="BH109" s="42"/>
      <c r="BI109" s="42"/>
      <c r="BJ109" s="42"/>
      <c r="BK109" s="42"/>
      <c r="BL109" s="42"/>
      <c r="BM109" s="42"/>
      <c r="BN109" s="42"/>
      <c r="BO109" s="42"/>
      <c r="BP109" s="42"/>
      <c r="BQ109" s="42"/>
      <c r="BR109" s="42"/>
      <c r="BS109" s="42"/>
      <c r="BT109" s="43" t="s">
        <v>267</v>
      </c>
    </row>
    <row r="110" spans="2:84" x14ac:dyDescent="0.25"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  <c r="AX110" s="42"/>
      <c r="AY110" s="42"/>
      <c r="AZ110" s="42"/>
      <c r="BA110" s="42"/>
      <c r="BB110" s="42"/>
      <c r="BC110" s="42"/>
      <c r="BD110" s="42"/>
      <c r="BE110" s="42"/>
      <c r="BF110" s="42"/>
      <c r="BG110" s="42"/>
      <c r="BH110" s="42"/>
      <c r="BI110" s="42"/>
      <c r="BJ110" s="42"/>
      <c r="BK110" s="42"/>
      <c r="BL110" s="42"/>
      <c r="BM110" s="42"/>
      <c r="BN110" s="42"/>
      <c r="BO110" s="42"/>
      <c r="BP110" s="42"/>
      <c r="BQ110" s="42"/>
      <c r="BR110" s="42"/>
      <c r="BS110" s="42"/>
      <c r="BT110" s="43" t="s">
        <v>267</v>
      </c>
    </row>
    <row r="111" spans="2:84" x14ac:dyDescent="0.25"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2"/>
      <c r="BD111" s="42"/>
      <c r="BE111" s="42"/>
      <c r="BF111" s="42"/>
      <c r="BG111" s="42"/>
      <c r="BH111" s="42"/>
      <c r="BI111" s="42"/>
      <c r="BJ111" s="42"/>
      <c r="BK111" s="42"/>
      <c r="BL111" s="42"/>
      <c r="BM111" s="42"/>
      <c r="BN111" s="42"/>
      <c r="BO111" s="42"/>
      <c r="BP111" s="42"/>
      <c r="BQ111" s="42"/>
      <c r="BR111" s="42"/>
      <c r="BS111" s="42"/>
      <c r="BT111" s="43" t="s">
        <v>267</v>
      </c>
    </row>
    <row r="112" spans="2:84" x14ac:dyDescent="0.25"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  <c r="BA112" s="42"/>
      <c r="BB112" s="42"/>
      <c r="BC112" s="42"/>
      <c r="BD112" s="42"/>
      <c r="BE112" s="42"/>
      <c r="BF112" s="42"/>
      <c r="BG112" s="42"/>
      <c r="BH112" s="42"/>
      <c r="BI112" s="42"/>
      <c r="BJ112" s="42"/>
      <c r="BK112" s="42"/>
      <c r="BL112" s="42"/>
      <c r="BM112" s="42"/>
      <c r="BN112" s="42"/>
      <c r="BO112" s="42"/>
      <c r="BP112" s="42"/>
      <c r="BQ112" s="42"/>
      <c r="BR112" s="42"/>
      <c r="BS112" s="42"/>
      <c r="BT112" s="43" t="s">
        <v>267</v>
      </c>
    </row>
    <row r="113" spans="4:72" x14ac:dyDescent="0.25"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  <c r="AR113" s="42"/>
      <c r="AS113" s="42"/>
      <c r="AT113" s="42"/>
      <c r="AU113" s="42"/>
      <c r="AV113" s="42"/>
      <c r="AW113" s="42"/>
      <c r="AX113" s="42"/>
      <c r="AY113" s="42"/>
      <c r="AZ113" s="42"/>
      <c r="BA113" s="42"/>
      <c r="BB113" s="42"/>
      <c r="BC113" s="42"/>
      <c r="BD113" s="42"/>
      <c r="BE113" s="42"/>
      <c r="BF113" s="42"/>
      <c r="BG113" s="42"/>
      <c r="BH113" s="42"/>
      <c r="BI113" s="42"/>
      <c r="BJ113" s="42"/>
      <c r="BK113" s="42"/>
      <c r="BL113" s="42"/>
      <c r="BM113" s="42"/>
      <c r="BN113" s="42"/>
      <c r="BO113" s="42"/>
      <c r="BP113" s="42"/>
      <c r="BQ113" s="42"/>
      <c r="BR113" s="42"/>
      <c r="BS113" s="42"/>
      <c r="BT113" s="43" t="s">
        <v>267</v>
      </c>
    </row>
    <row r="114" spans="4:72" x14ac:dyDescent="0.25"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42"/>
      <c r="AX114" s="42"/>
      <c r="AY114" s="42"/>
      <c r="AZ114" s="42"/>
      <c r="BA114" s="42"/>
      <c r="BB114" s="42"/>
      <c r="BC114" s="42"/>
      <c r="BD114" s="42"/>
      <c r="BE114" s="42"/>
      <c r="BF114" s="42"/>
      <c r="BG114" s="42"/>
      <c r="BH114" s="42"/>
      <c r="BI114" s="42"/>
      <c r="BJ114" s="42"/>
      <c r="BK114" s="42"/>
      <c r="BL114" s="42"/>
      <c r="BM114" s="42"/>
      <c r="BN114" s="42"/>
      <c r="BO114" s="42"/>
      <c r="BP114" s="42"/>
      <c r="BQ114" s="42"/>
      <c r="BR114" s="42"/>
      <c r="BS114" s="42"/>
      <c r="BT114" s="43" t="s">
        <v>267</v>
      </c>
    </row>
    <row r="115" spans="4:72" x14ac:dyDescent="0.25">
      <c r="BT115" s="41" t="s">
        <v>267</v>
      </c>
    </row>
    <row r="116" spans="4:72" x14ac:dyDescent="0.25">
      <c r="BT116" s="41" t="s">
        <v>267</v>
      </c>
    </row>
    <row r="117" spans="4:72" x14ac:dyDescent="0.25">
      <c r="BT117" s="41" t="s">
        <v>267</v>
      </c>
    </row>
    <row r="118" spans="4:72" x14ac:dyDescent="0.25">
      <c r="BT118" s="41" t="s">
        <v>267</v>
      </c>
    </row>
    <row r="119" spans="4:72" x14ac:dyDescent="0.25">
      <c r="BT119" s="41" t="s">
        <v>267</v>
      </c>
    </row>
    <row r="120" spans="4:72" x14ac:dyDescent="0.25">
      <c r="BT120" s="41" t="s">
        <v>267</v>
      </c>
    </row>
    <row r="121" spans="4:72" x14ac:dyDescent="0.25">
      <c r="BT121" s="41" t="s">
        <v>267</v>
      </c>
    </row>
    <row r="122" spans="4:72" x14ac:dyDescent="0.25">
      <c r="BT122" s="41" t="s">
        <v>267</v>
      </c>
    </row>
    <row r="123" spans="4:72" x14ac:dyDescent="0.25">
      <c r="BT123" s="41" t="s">
        <v>267</v>
      </c>
    </row>
    <row r="124" spans="4:72" x14ac:dyDescent="0.25">
      <c r="BT124" s="41" t="s">
        <v>267</v>
      </c>
    </row>
    <row r="125" spans="4:72" x14ac:dyDescent="0.25">
      <c r="BT125" s="41" t="s">
        <v>267</v>
      </c>
    </row>
    <row r="126" spans="4:72" x14ac:dyDescent="0.25">
      <c r="BT126" s="41" t="s">
        <v>267</v>
      </c>
    </row>
    <row r="127" spans="4:72" x14ac:dyDescent="0.25">
      <c r="BT127" s="41" t="s">
        <v>267</v>
      </c>
    </row>
    <row r="128" spans="4:72" x14ac:dyDescent="0.25">
      <c r="BT128" s="41" t="s">
        <v>267</v>
      </c>
    </row>
    <row r="129" spans="72:72" x14ac:dyDescent="0.25">
      <c r="BT129" s="41" t="s">
        <v>267</v>
      </c>
    </row>
    <row r="130" spans="72:72" x14ac:dyDescent="0.25">
      <c r="BT130" s="41" t="s">
        <v>267</v>
      </c>
    </row>
    <row r="131" spans="72:72" x14ac:dyDescent="0.25">
      <c r="BT131" s="41" t="s">
        <v>267</v>
      </c>
    </row>
    <row r="132" spans="72:72" x14ac:dyDescent="0.25">
      <c r="BT132" s="41" t="s">
        <v>267</v>
      </c>
    </row>
    <row r="133" spans="72:72" x14ac:dyDescent="0.25">
      <c r="BT133" s="41" t="s">
        <v>267</v>
      </c>
    </row>
    <row r="134" spans="72:72" x14ac:dyDescent="0.25">
      <c r="BT134" s="41" t="s">
        <v>267</v>
      </c>
    </row>
    <row r="135" spans="72:72" x14ac:dyDescent="0.25">
      <c r="BT135" s="41" t="s">
        <v>267</v>
      </c>
    </row>
    <row r="136" spans="72:72" x14ac:dyDescent="0.25">
      <c r="BT136" s="41" t="s">
        <v>267</v>
      </c>
    </row>
    <row r="137" spans="72:72" x14ac:dyDescent="0.25">
      <c r="BT137" s="41" t="s">
        <v>267</v>
      </c>
    </row>
    <row r="138" spans="72:72" x14ac:dyDescent="0.25">
      <c r="BT138" s="41" t="s">
        <v>267</v>
      </c>
    </row>
    <row r="139" spans="72:72" x14ac:dyDescent="0.25">
      <c r="BT139" s="41" t="s">
        <v>267</v>
      </c>
    </row>
    <row r="140" spans="72:72" x14ac:dyDescent="0.25">
      <c r="BT140" s="41" t="s">
        <v>267</v>
      </c>
    </row>
    <row r="141" spans="72:72" x14ac:dyDescent="0.25">
      <c r="BT141" s="41" t="s">
        <v>267</v>
      </c>
    </row>
    <row r="142" spans="72:72" x14ac:dyDescent="0.25">
      <c r="BT142" s="41" t="s">
        <v>267</v>
      </c>
    </row>
    <row r="143" spans="72:72" x14ac:dyDescent="0.25">
      <c r="BT143" s="41" t="s">
        <v>267</v>
      </c>
    </row>
    <row r="144" spans="72:72" x14ac:dyDescent="0.25">
      <c r="BT144" s="41" t="s">
        <v>267</v>
      </c>
    </row>
    <row r="145" spans="72:72" x14ac:dyDescent="0.25">
      <c r="BT145" s="41" t="s">
        <v>267</v>
      </c>
    </row>
    <row r="146" spans="72:72" x14ac:dyDescent="0.25">
      <c r="BT146" s="41" t="s">
        <v>267</v>
      </c>
    </row>
    <row r="147" spans="72:72" x14ac:dyDescent="0.25">
      <c r="BT147" s="41" t="s">
        <v>267</v>
      </c>
    </row>
    <row r="148" spans="72:72" x14ac:dyDescent="0.25">
      <c r="BT148" s="41" t="s">
        <v>267</v>
      </c>
    </row>
    <row r="149" spans="72:72" x14ac:dyDescent="0.25">
      <c r="BT149" s="41" t="s">
        <v>267</v>
      </c>
    </row>
    <row r="150" spans="72:72" x14ac:dyDescent="0.25">
      <c r="BT150" s="41" t="s">
        <v>267</v>
      </c>
    </row>
    <row r="151" spans="72:72" x14ac:dyDescent="0.25">
      <c r="BT151" s="41" t="s">
        <v>267</v>
      </c>
    </row>
    <row r="152" spans="72:72" x14ac:dyDescent="0.25">
      <c r="BT152" s="41" t="s">
        <v>267</v>
      </c>
    </row>
    <row r="153" spans="72:72" x14ac:dyDescent="0.25">
      <c r="BT153" s="41" t="s">
        <v>267</v>
      </c>
    </row>
    <row r="154" spans="72:72" x14ac:dyDescent="0.25">
      <c r="BT154" s="41" t="s">
        <v>267</v>
      </c>
    </row>
    <row r="155" spans="72:72" x14ac:dyDescent="0.25">
      <c r="BT155" s="41" t="s">
        <v>267</v>
      </c>
    </row>
    <row r="156" spans="72:72" x14ac:dyDescent="0.25">
      <c r="BT156" s="41" t="s">
        <v>267</v>
      </c>
    </row>
    <row r="157" spans="72:72" x14ac:dyDescent="0.25">
      <c r="BT157" s="41" t="s">
        <v>267</v>
      </c>
    </row>
    <row r="158" spans="72:72" x14ac:dyDescent="0.25">
      <c r="BT158" s="41" t="s">
        <v>267</v>
      </c>
    </row>
    <row r="159" spans="72:72" x14ac:dyDescent="0.25">
      <c r="BT159" s="41" t="s">
        <v>267</v>
      </c>
    </row>
    <row r="160" spans="72:72" x14ac:dyDescent="0.25">
      <c r="BT160" s="41" t="s">
        <v>267</v>
      </c>
    </row>
    <row r="161" spans="72:72" x14ac:dyDescent="0.25">
      <c r="BT161" s="41" t="s">
        <v>267</v>
      </c>
    </row>
    <row r="162" spans="72:72" x14ac:dyDescent="0.25">
      <c r="BT162" s="41" t="s">
        <v>267</v>
      </c>
    </row>
    <row r="163" spans="72:72" x14ac:dyDescent="0.25">
      <c r="BT163" s="41" t="s">
        <v>267</v>
      </c>
    </row>
    <row r="164" spans="72:72" x14ac:dyDescent="0.25">
      <c r="BT164" s="41" t="s">
        <v>267</v>
      </c>
    </row>
    <row r="165" spans="72:72" x14ac:dyDescent="0.25">
      <c r="BT165" s="41" t="s">
        <v>267</v>
      </c>
    </row>
    <row r="166" spans="72:72" x14ac:dyDescent="0.25">
      <c r="BT166" s="41" t="s">
        <v>267</v>
      </c>
    </row>
    <row r="167" spans="72:72" x14ac:dyDescent="0.25">
      <c r="BT167" s="41" t="s">
        <v>267</v>
      </c>
    </row>
    <row r="168" spans="72:72" x14ac:dyDescent="0.25">
      <c r="BT168" s="41" t="s">
        <v>267</v>
      </c>
    </row>
    <row r="169" spans="72:72" x14ac:dyDescent="0.25">
      <c r="BT169" s="41" t="s">
        <v>267</v>
      </c>
    </row>
    <row r="170" spans="72:72" x14ac:dyDescent="0.25">
      <c r="BT170" s="41" t="s">
        <v>267</v>
      </c>
    </row>
    <row r="171" spans="72:72" x14ac:dyDescent="0.25">
      <c r="BT171" s="41" t="s">
        <v>267</v>
      </c>
    </row>
    <row r="172" spans="72:72" x14ac:dyDescent="0.25">
      <c r="BT172" s="41" t="s">
        <v>267</v>
      </c>
    </row>
    <row r="173" spans="72:72" x14ac:dyDescent="0.25">
      <c r="BT173" s="41" t="s">
        <v>267</v>
      </c>
    </row>
    <row r="174" spans="72:72" x14ac:dyDescent="0.25">
      <c r="BT174" s="41" t="s">
        <v>267</v>
      </c>
    </row>
    <row r="175" spans="72:72" x14ac:dyDescent="0.25">
      <c r="BT175" s="41" t="s">
        <v>267</v>
      </c>
    </row>
    <row r="176" spans="72:72" x14ac:dyDescent="0.25">
      <c r="BT176" s="41" t="s">
        <v>267</v>
      </c>
    </row>
    <row r="177" spans="72:72" x14ac:dyDescent="0.25">
      <c r="BT177" s="41" t="s">
        <v>267</v>
      </c>
    </row>
    <row r="178" spans="72:72" x14ac:dyDescent="0.25">
      <c r="BT178" s="41" t="s">
        <v>267</v>
      </c>
    </row>
    <row r="179" spans="72:72" x14ac:dyDescent="0.25">
      <c r="BT179" s="41" t="s">
        <v>267</v>
      </c>
    </row>
    <row r="180" spans="72:72" x14ac:dyDescent="0.25">
      <c r="BT180" s="41" t="s">
        <v>267</v>
      </c>
    </row>
    <row r="181" spans="72:72" x14ac:dyDescent="0.25">
      <c r="BT181" s="41" t="s">
        <v>267</v>
      </c>
    </row>
    <row r="182" spans="72:72" x14ac:dyDescent="0.25">
      <c r="BT182" s="41" t="s">
        <v>267</v>
      </c>
    </row>
    <row r="183" spans="72:72" x14ac:dyDescent="0.25">
      <c r="BT183" s="41" t="s">
        <v>267</v>
      </c>
    </row>
    <row r="184" spans="72:72" x14ac:dyDescent="0.25">
      <c r="BT184" s="41" t="s">
        <v>267</v>
      </c>
    </row>
    <row r="185" spans="72:72" x14ac:dyDescent="0.25">
      <c r="BT185" s="41" t="s">
        <v>267</v>
      </c>
    </row>
    <row r="186" spans="72:72" x14ac:dyDescent="0.25">
      <c r="BT186" s="41" t="s">
        <v>267</v>
      </c>
    </row>
    <row r="187" spans="72:72" x14ac:dyDescent="0.25">
      <c r="BT187" s="41" t="s">
        <v>267</v>
      </c>
    </row>
    <row r="188" spans="72:72" x14ac:dyDescent="0.25">
      <c r="BT188" s="41" t="s">
        <v>267</v>
      </c>
    </row>
    <row r="189" spans="72:72" x14ac:dyDescent="0.25">
      <c r="BT189" s="41" t="s">
        <v>267</v>
      </c>
    </row>
    <row r="190" spans="72:72" x14ac:dyDescent="0.25">
      <c r="BT190" s="41" t="s">
        <v>267</v>
      </c>
    </row>
    <row r="191" spans="72:72" x14ac:dyDescent="0.25">
      <c r="BT191" s="41" t="s">
        <v>267</v>
      </c>
    </row>
    <row r="192" spans="72:72" x14ac:dyDescent="0.25">
      <c r="BT192" s="41" t="s">
        <v>267</v>
      </c>
    </row>
    <row r="193" spans="72:72" x14ac:dyDescent="0.25">
      <c r="BT193" s="41" t="s">
        <v>267</v>
      </c>
    </row>
    <row r="194" spans="72:72" x14ac:dyDescent="0.25">
      <c r="BT194" s="41" t="s">
        <v>267</v>
      </c>
    </row>
    <row r="195" spans="72:72" x14ac:dyDescent="0.25">
      <c r="BT195" s="41" t="s">
        <v>267</v>
      </c>
    </row>
    <row r="196" spans="72:72" x14ac:dyDescent="0.25">
      <c r="BT196" s="41" t="s">
        <v>267</v>
      </c>
    </row>
    <row r="197" spans="72:72" x14ac:dyDescent="0.25">
      <c r="BT197" s="41" t="s">
        <v>267</v>
      </c>
    </row>
    <row r="198" spans="72:72" x14ac:dyDescent="0.25">
      <c r="BT198" s="41" t="s">
        <v>267</v>
      </c>
    </row>
    <row r="199" spans="72:72" x14ac:dyDescent="0.25">
      <c r="BT199" s="41" t="s">
        <v>267</v>
      </c>
    </row>
    <row r="200" spans="72:72" x14ac:dyDescent="0.25">
      <c r="BT200" s="41" t="s">
        <v>267</v>
      </c>
    </row>
    <row r="201" spans="72:72" x14ac:dyDescent="0.25">
      <c r="BT201" s="41" t="s">
        <v>267</v>
      </c>
    </row>
    <row r="202" spans="72:72" x14ac:dyDescent="0.25">
      <c r="BT202" s="41" t="s">
        <v>267</v>
      </c>
    </row>
    <row r="203" spans="72:72" x14ac:dyDescent="0.25">
      <c r="BT203" s="41" t="s">
        <v>267</v>
      </c>
    </row>
    <row r="204" spans="72:72" x14ac:dyDescent="0.25">
      <c r="BT204" s="41" t="s">
        <v>267</v>
      </c>
    </row>
    <row r="205" spans="72:72" x14ac:dyDescent="0.25">
      <c r="BT205" s="41" t="s">
        <v>267</v>
      </c>
    </row>
    <row r="206" spans="72:72" x14ac:dyDescent="0.25">
      <c r="BT206" s="41" t="s">
        <v>267</v>
      </c>
    </row>
    <row r="207" spans="72:72" x14ac:dyDescent="0.25">
      <c r="BT207" s="41" t="s">
        <v>267</v>
      </c>
    </row>
    <row r="208" spans="72:72" x14ac:dyDescent="0.25">
      <c r="BT208" s="41" t="s">
        <v>267</v>
      </c>
    </row>
    <row r="209" spans="72:72" x14ac:dyDescent="0.25">
      <c r="BT209" s="41" t="s">
        <v>267</v>
      </c>
    </row>
    <row r="210" spans="72:72" x14ac:dyDescent="0.25">
      <c r="BT210" s="41" t="s">
        <v>267</v>
      </c>
    </row>
    <row r="211" spans="72:72" x14ac:dyDescent="0.25">
      <c r="BT211" s="41" t="s">
        <v>267</v>
      </c>
    </row>
    <row r="212" spans="72:72" x14ac:dyDescent="0.25">
      <c r="BT212" s="41" t="s">
        <v>267</v>
      </c>
    </row>
    <row r="213" spans="72:72" x14ac:dyDescent="0.25">
      <c r="BT213" s="41" t="s">
        <v>267</v>
      </c>
    </row>
    <row r="214" spans="72:72" x14ac:dyDescent="0.25">
      <c r="BT214" s="41" t="s">
        <v>267</v>
      </c>
    </row>
    <row r="215" spans="72:72" x14ac:dyDescent="0.25">
      <c r="BT215" s="41" t="s">
        <v>267</v>
      </c>
    </row>
    <row r="216" spans="72:72" x14ac:dyDescent="0.25">
      <c r="BT216" s="41" t="s">
        <v>267</v>
      </c>
    </row>
    <row r="217" spans="72:72" x14ac:dyDescent="0.25">
      <c r="BT217" s="41" t="s">
        <v>267</v>
      </c>
    </row>
    <row r="218" spans="72:72" x14ac:dyDescent="0.25">
      <c r="BT218" s="41" t="s">
        <v>267</v>
      </c>
    </row>
    <row r="219" spans="72:72" x14ac:dyDescent="0.25">
      <c r="BT219" s="41" t="s">
        <v>267</v>
      </c>
    </row>
    <row r="220" spans="72:72" x14ac:dyDescent="0.25">
      <c r="BT220" s="41" t="s">
        <v>267</v>
      </c>
    </row>
    <row r="221" spans="72:72" x14ac:dyDescent="0.25">
      <c r="BT221" s="41" t="s">
        <v>267</v>
      </c>
    </row>
    <row r="222" spans="72:72" x14ac:dyDescent="0.25">
      <c r="BT222" s="41" t="s">
        <v>267</v>
      </c>
    </row>
    <row r="223" spans="72:72" x14ac:dyDescent="0.25">
      <c r="BT223" s="41" t="s">
        <v>267</v>
      </c>
    </row>
    <row r="224" spans="72:72" x14ac:dyDescent="0.25">
      <c r="BT224" s="41" t="s">
        <v>267</v>
      </c>
    </row>
    <row r="225" spans="72:72" x14ac:dyDescent="0.25">
      <c r="BT225" s="41" t="s">
        <v>267</v>
      </c>
    </row>
    <row r="226" spans="72:72" x14ac:dyDescent="0.25">
      <c r="BT226" s="41" t="s">
        <v>267</v>
      </c>
    </row>
    <row r="227" spans="72:72" x14ac:dyDescent="0.25">
      <c r="BT227" s="41" t="s">
        <v>267</v>
      </c>
    </row>
    <row r="228" spans="72:72" x14ac:dyDescent="0.25">
      <c r="BT228" s="41" t="s">
        <v>267</v>
      </c>
    </row>
    <row r="229" spans="72:72" x14ac:dyDescent="0.25">
      <c r="BT229" s="41" t="s">
        <v>267</v>
      </c>
    </row>
    <row r="230" spans="72:72" x14ac:dyDescent="0.25">
      <c r="BT230" s="41" t="s">
        <v>267</v>
      </c>
    </row>
    <row r="231" spans="72:72" x14ac:dyDescent="0.25">
      <c r="BT231" s="41" t="s">
        <v>267</v>
      </c>
    </row>
    <row r="232" spans="72:72" x14ac:dyDescent="0.25">
      <c r="BT232" s="41" t="s">
        <v>267</v>
      </c>
    </row>
    <row r="233" spans="72:72" x14ac:dyDescent="0.25">
      <c r="BT233" s="41" t="s">
        <v>267</v>
      </c>
    </row>
    <row r="234" spans="72:72" x14ac:dyDescent="0.25">
      <c r="BT234" s="41" t="s">
        <v>267</v>
      </c>
    </row>
    <row r="235" spans="72:72" x14ac:dyDescent="0.25">
      <c r="BT235" s="41" t="s">
        <v>267</v>
      </c>
    </row>
    <row r="236" spans="72:72" x14ac:dyDescent="0.25">
      <c r="BT236" s="41" t="s">
        <v>267</v>
      </c>
    </row>
    <row r="237" spans="72:72" x14ac:dyDescent="0.25">
      <c r="BT237" s="41" t="s">
        <v>267</v>
      </c>
    </row>
    <row r="238" spans="72:72" x14ac:dyDescent="0.25">
      <c r="BT238" s="41" t="s">
        <v>267</v>
      </c>
    </row>
    <row r="239" spans="72:72" x14ac:dyDescent="0.25">
      <c r="BT239" s="41" t="s">
        <v>267</v>
      </c>
    </row>
    <row r="240" spans="72:72" x14ac:dyDescent="0.25">
      <c r="BT240" s="41" t="s">
        <v>267</v>
      </c>
    </row>
    <row r="241" spans="72:72" x14ac:dyDescent="0.25">
      <c r="BT241" s="41" t="s">
        <v>267</v>
      </c>
    </row>
    <row r="242" spans="72:72" x14ac:dyDescent="0.25">
      <c r="BT242" s="41" t="s">
        <v>267</v>
      </c>
    </row>
    <row r="243" spans="72:72" x14ac:dyDescent="0.25">
      <c r="BT243" s="41" t="s">
        <v>267</v>
      </c>
    </row>
    <row r="244" spans="72:72" x14ac:dyDescent="0.25">
      <c r="BT244" s="41" t="s">
        <v>267</v>
      </c>
    </row>
    <row r="245" spans="72:72" x14ac:dyDescent="0.25">
      <c r="BT245" s="41" t="s">
        <v>267</v>
      </c>
    </row>
  </sheetData>
  <phoneticPr fontId="2" type="noConversion"/>
  <pageMargins left="0.78740157499999996" right="0.78740157499999996" top="0.984251969" bottom="0.984251969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V73"/>
  <sheetViews>
    <sheetView zoomScale="80" zoomScaleNormal="80" workbookViewId="0">
      <pane xSplit="3" ySplit="4" topLeftCell="D49" activePane="bottomRight" state="frozen"/>
      <selection pane="topRight" activeCell="D1" sqref="D1"/>
      <selection pane="bottomLeft" activeCell="A5" sqref="A5"/>
      <selection pane="bottomRight" activeCell="H64" sqref="H64"/>
    </sheetView>
  </sheetViews>
  <sheetFormatPr defaultColWidth="9.1796875" defaultRowHeight="12.5" x14ac:dyDescent="0.25"/>
  <cols>
    <col min="2" max="2" width="22.26953125" bestFit="1" customWidth="1"/>
  </cols>
  <sheetData>
    <row r="1" spans="1:71" ht="12.75" customHeight="1" x14ac:dyDescent="0.25">
      <c r="A1" s="4" t="s">
        <v>0</v>
      </c>
      <c r="B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</row>
    <row r="2" spans="1:71" ht="12.75" customHeight="1" x14ac:dyDescent="0.25">
      <c r="A2" s="4" t="s">
        <v>2</v>
      </c>
      <c r="B2" s="3" t="s">
        <v>2</v>
      </c>
      <c r="D2" s="9" t="s">
        <v>120</v>
      </c>
      <c r="E2" s="9" t="s">
        <v>122</v>
      </c>
      <c r="F2" s="9" t="s">
        <v>124</v>
      </c>
      <c r="G2" s="9" t="s">
        <v>126</v>
      </c>
      <c r="H2" s="9" t="s">
        <v>128</v>
      </c>
      <c r="I2" s="9" t="s">
        <v>130</v>
      </c>
      <c r="J2" s="9" t="s">
        <v>132</v>
      </c>
      <c r="K2" s="9" t="s">
        <v>134</v>
      </c>
      <c r="L2" s="9" t="s">
        <v>136</v>
      </c>
      <c r="M2" s="9" t="s">
        <v>138</v>
      </c>
      <c r="N2" s="9" t="s">
        <v>139</v>
      </c>
      <c r="O2" s="9" t="s">
        <v>141</v>
      </c>
      <c r="P2" s="9" t="s">
        <v>143</v>
      </c>
      <c r="Q2" s="9" t="s">
        <v>145</v>
      </c>
      <c r="R2" s="9" t="s">
        <v>147</v>
      </c>
      <c r="S2" s="9" t="s">
        <v>149</v>
      </c>
      <c r="T2" s="9" t="s">
        <v>151</v>
      </c>
      <c r="U2" s="9" t="s">
        <v>153</v>
      </c>
      <c r="V2" s="9" t="s">
        <v>155</v>
      </c>
      <c r="W2" s="9" t="s">
        <v>157</v>
      </c>
      <c r="X2" s="9" t="s">
        <v>159</v>
      </c>
      <c r="Y2" s="9" t="s">
        <v>161</v>
      </c>
      <c r="Z2" s="9" t="s">
        <v>163</v>
      </c>
      <c r="AA2" s="9" t="s">
        <v>165</v>
      </c>
      <c r="AB2" s="9" t="s">
        <v>167</v>
      </c>
      <c r="AC2" s="9" t="s">
        <v>169</v>
      </c>
      <c r="AD2" s="9" t="s">
        <v>171</v>
      </c>
      <c r="AE2" s="9" t="s">
        <v>173</v>
      </c>
      <c r="AF2" s="9" t="s">
        <v>175</v>
      </c>
      <c r="AG2" s="9" t="s">
        <v>177</v>
      </c>
      <c r="AH2" s="9" t="s">
        <v>179</v>
      </c>
      <c r="AI2" s="9" t="s">
        <v>181</v>
      </c>
      <c r="AJ2" s="9" t="s">
        <v>183</v>
      </c>
      <c r="AK2" s="9" t="s">
        <v>185</v>
      </c>
      <c r="AL2" s="9" t="s">
        <v>187</v>
      </c>
      <c r="AM2" s="9" t="s">
        <v>189</v>
      </c>
      <c r="AN2" s="9" t="s">
        <v>191</v>
      </c>
      <c r="AO2" s="9" t="s">
        <v>192</v>
      </c>
      <c r="AP2" s="9" t="s">
        <v>194</v>
      </c>
      <c r="AQ2" s="9" t="s">
        <v>196</v>
      </c>
      <c r="AR2" s="9" t="s">
        <v>197</v>
      </c>
      <c r="AS2" s="9" t="s">
        <v>199</v>
      </c>
      <c r="AT2" s="9" t="s">
        <v>200</v>
      </c>
      <c r="AU2" s="9" t="s">
        <v>202</v>
      </c>
      <c r="AV2" s="9" t="s">
        <v>203</v>
      </c>
      <c r="AW2" s="9" t="s">
        <v>204</v>
      </c>
      <c r="AX2" s="9" t="s">
        <v>206</v>
      </c>
      <c r="AY2" s="9" t="s">
        <v>208</v>
      </c>
      <c r="AZ2" s="9" t="s">
        <v>210</v>
      </c>
      <c r="BA2" s="9" t="s">
        <v>212</v>
      </c>
      <c r="BB2" s="9" t="s">
        <v>214</v>
      </c>
      <c r="BC2" s="9" t="s">
        <v>216</v>
      </c>
      <c r="BD2" s="9" t="s">
        <v>217</v>
      </c>
      <c r="BE2" s="9" t="s">
        <v>218</v>
      </c>
      <c r="BF2" s="9" t="s">
        <v>220</v>
      </c>
      <c r="BG2" s="9" t="s">
        <v>222</v>
      </c>
      <c r="BH2" s="9" t="s">
        <v>224</v>
      </c>
      <c r="BI2" s="9" t="s">
        <v>226</v>
      </c>
      <c r="BJ2" s="9" t="s">
        <v>228</v>
      </c>
      <c r="BK2" s="9" t="s">
        <v>230</v>
      </c>
      <c r="BL2" s="9" t="s">
        <v>232</v>
      </c>
      <c r="BM2" s="9" t="s">
        <v>234</v>
      </c>
      <c r="BN2" s="9" t="s">
        <v>235</v>
      </c>
      <c r="BO2" s="9" t="s">
        <v>236</v>
      </c>
      <c r="BP2" s="9" t="s">
        <v>237</v>
      </c>
      <c r="BQ2" s="9" t="s">
        <v>238</v>
      </c>
      <c r="BR2" s="9" t="s">
        <v>240</v>
      </c>
      <c r="BS2" s="9">
        <v>9700</v>
      </c>
    </row>
    <row r="3" spans="1:71" ht="36" customHeight="1" x14ac:dyDescent="0.25">
      <c r="A3" s="4"/>
      <c r="B3" s="23"/>
      <c r="D3" s="13" t="s">
        <v>121</v>
      </c>
      <c r="E3" s="13" t="s">
        <v>123</v>
      </c>
      <c r="F3" s="13" t="s">
        <v>125</v>
      </c>
      <c r="G3" s="13" t="s">
        <v>127</v>
      </c>
      <c r="H3" s="13" t="s">
        <v>129</v>
      </c>
      <c r="I3" s="13" t="s">
        <v>131</v>
      </c>
      <c r="J3" s="13" t="s">
        <v>133</v>
      </c>
      <c r="K3" s="13" t="s">
        <v>135</v>
      </c>
      <c r="L3" s="13" t="s">
        <v>137</v>
      </c>
      <c r="M3" s="13" t="s">
        <v>35</v>
      </c>
      <c r="N3" s="13" t="s">
        <v>140</v>
      </c>
      <c r="O3" s="13" t="s">
        <v>142</v>
      </c>
      <c r="P3" s="13" t="s">
        <v>144</v>
      </c>
      <c r="Q3" s="13" t="s">
        <v>146</v>
      </c>
      <c r="R3" s="13" t="s">
        <v>148</v>
      </c>
      <c r="S3" s="13" t="s">
        <v>150</v>
      </c>
      <c r="T3" s="13" t="s">
        <v>152</v>
      </c>
      <c r="U3" s="13" t="s">
        <v>154</v>
      </c>
      <c r="V3" s="13" t="s">
        <v>156</v>
      </c>
      <c r="W3" s="13" t="s">
        <v>158</v>
      </c>
      <c r="X3" s="13" t="s">
        <v>160</v>
      </c>
      <c r="Y3" s="13" t="s">
        <v>162</v>
      </c>
      <c r="Z3" s="13" t="s">
        <v>164</v>
      </c>
      <c r="AA3" s="13" t="s">
        <v>166</v>
      </c>
      <c r="AB3" s="13" t="s">
        <v>168</v>
      </c>
      <c r="AC3" s="13" t="s">
        <v>170</v>
      </c>
      <c r="AD3" s="13" t="s">
        <v>172</v>
      </c>
      <c r="AE3" s="13" t="s">
        <v>174</v>
      </c>
      <c r="AF3" s="13" t="s">
        <v>176</v>
      </c>
      <c r="AG3" s="13" t="s">
        <v>178</v>
      </c>
      <c r="AH3" s="13" t="s">
        <v>180</v>
      </c>
      <c r="AI3" s="13" t="s">
        <v>182</v>
      </c>
      <c r="AJ3" s="13" t="s">
        <v>184</v>
      </c>
      <c r="AK3" s="13" t="s">
        <v>186</v>
      </c>
      <c r="AL3" s="13" t="s">
        <v>188</v>
      </c>
      <c r="AM3" s="13" t="s">
        <v>190</v>
      </c>
      <c r="AN3" s="13" t="s">
        <v>112</v>
      </c>
      <c r="AO3" s="13" t="s">
        <v>193</v>
      </c>
      <c r="AP3" s="13" t="s">
        <v>195</v>
      </c>
      <c r="AQ3" s="13" t="s">
        <v>32</v>
      </c>
      <c r="AR3" s="13" t="s">
        <v>198</v>
      </c>
      <c r="AS3" s="13" t="s">
        <v>113</v>
      </c>
      <c r="AT3" s="13" t="s">
        <v>201</v>
      </c>
      <c r="AU3" s="13" t="s">
        <v>114</v>
      </c>
      <c r="AV3" s="13" t="s">
        <v>115</v>
      </c>
      <c r="AW3" s="13" t="s">
        <v>205</v>
      </c>
      <c r="AX3" s="13" t="s">
        <v>207</v>
      </c>
      <c r="AY3" s="13" t="s">
        <v>209</v>
      </c>
      <c r="AZ3" s="13" t="s">
        <v>211</v>
      </c>
      <c r="BA3" s="13" t="s">
        <v>213</v>
      </c>
      <c r="BB3" s="13" t="s">
        <v>215</v>
      </c>
      <c r="BC3" s="13" t="s">
        <v>116</v>
      </c>
      <c r="BD3" s="13" t="s">
        <v>117</v>
      </c>
      <c r="BE3" s="13" t="s">
        <v>219</v>
      </c>
      <c r="BF3" s="13" t="s">
        <v>221</v>
      </c>
      <c r="BG3" s="13" t="s">
        <v>223</v>
      </c>
      <c r="BH3" s="13" t="s">
        <v>225</v>
      </c>
      <c r="BI3" s="13" t="s">
        <v>227</v>
      </c>
      <c r="BJ3" s="13" t="s">
        <v>229</v>
      </c>
      <c r="BK3" s="13" t="s">
        <v>231</v>
      </c>
      <c r="BL3" s="13" t="s">
        <v>233</v>
      </c>
      <c r="BM3" s="13" t="s">
        <v>33</v>
      </c>
      <c r="BN3" s="13" t="s">
        <v>118</v>
      </c>
      <c r="BO3" s="13" t="s">
        <v>34</v>
      </c>
      <c r="BP3" s="13" t="s">
        <v>119</v>
      </c>
      <c r="BQ3" s="13" t="s">
        <v>239</v>
      </c>
      <c r="BR3" s="13" t="s">
        <v>241</v>
      </c>
      <c r="BS3" s="13" t="s">
        <v>36</v>
      </c>
    </row>
    <row r="4" spans="1:71" x14ac:dyDescent="0.25">
      <c r="C4">
        <v>0</v>
      </c>
      <c r="D4">
        <f>C4+1</f>
        <v>1</v>
      </c>
      <c r="E4">
        <f t="shared" ref="E4:BP4" si="0">D4+1</f>
        <v>2</v>
      </c>
      <c r="F4">
        <f t="shared" si="0"/>
        <v>3</v>
      </c>
      <c r="G4">
        <f t="shared" si="0"/>
        <v>4</v>
      </c>
      <c r="H4">
        <f t="shared" si="0"/>
        <v>5</v>
      </c>
      <c r="I4">
        <f t="shared" si="0"/>
        <v>6</v>
      </c>
      <c r="J4">
        <f t="shared" si="0"/>
        <v>7</v>
      </c>
      <c r="K4">
        <f t="shared" si="0"/>
        <v>8</v>
      </c>
      <c r="L4">
        <f t="shared" si="0"/>
        <v>9</v>
      </c>
      <c r="M4">
        <f t="shared" si="0"/>
        <v>10</v>
      </c>
      <c r="N4">
        <f t="shared" si="0"/>
        <v>11</v>
      </c>
      <c r="O4">
        <f t="shared" si="0"/>
        <v>12</v>
      </c>
      <c r="P4">
        <f t="shared" si="0"/>
        <v>13</v>
      </c>
      <c r="Q4">
        <f t="shared" si="0"/>
        <v>14</v>
      </c>
      <c r="R4">
        <f t="shared" si="0"/>
        <v>15</v>
      </c>
      <c r="S4">
        <f t="shared" si="0"/>
        <v>16</v>
      </c>
      <c r="T4">
        <f t="shared" si="0"/>
        <v>17</v>
      </c>
      <c r="U4">
        <f t="shared" si="0"/>
        <v>18</v>
      </c>
      <c r="V4">
        <f t="shared" si="0"/>
        <v>19</v>
      </c>
      <c r="W4">
        <f t="shared" si="0"/>
        <v>20</v>
      </c>
      <c r="X4">
        <f t="shared" si="0"/>
        <v>21</v>
      </c>
      <c r="Y4">
        <f t="shared" si="0"/>
        <v>22</v>
      </c>
      <c r="Z4">
        <f t="shared" si="0"/>
        <v>23</v>
      </c>
      <c r="AA4">
        <f t="shared" si="0"/>
        <v>24</v>
      </c>
      <c r="AB4">
        <f t="shared" si="0"/>
        <v>25</v>
      </c>
      <c r="AC4">
        <f t="shared" si="0"/>
        <v>26</v>
      </c>
      <c r="AD4">
        <f t="shared" si="0"/>
        <v>27</v>
      </c>
      <c r="AE4">
        <f t="shared" si="0"/>
        <v>28</v>
      </c>
      <c r="AF4">
        <f t="shared" si="0"/>
        <v>29</v>
      </c>
      <c r="AG4">
        <f t="shared" si="0"/>
        <v>30</v>
      </c>
      <c r="AH4">
        <f t="shared" si="0"/>
        <v>31</v>
      </c>
      <c r="AI4">
        <f t="shared" si="0"/>
        <v>32</v>
      </c>
      <c r="AJ4">
        <f t="shared" si="0"/>
        <v>33</v>
      </c>
      <c r="AK4">
        <f t="shared" si="0"/>
        <v>34</v>
      </c>
      <c r="AL4">
        <f t="shared" si="0"/>
        <v>35</v>
      </c>
      <c r="AM4">
        <f t="shared" si="0"/>
        <v>36</v>
      </c>
      <c r="AN4">
        <f t="shared" si="0"/>
        <v>37</v>
      </c>
      <c r="AO4">
        <f t="shared" si="0"/>
        <v>38</v>
      </c>
      <c r="AP4">
        <f t="shared" si="0"/>
        <v>39</v>
      </c>
      <c r="AQ4">
        <f t="shared" si="0"/>
        <v>40</v>
      </c>
      <c r="AR4">
        <f t="shared" si="0"/>
        <v>41</v>
      </c>
      <c r="AS4">
        <f t="shared" si="0"/>
        <v>42</v>
      </c>
      <c r="AT4">
        <f t="shared" si="0"/>
        <v>43</v>
      </c>
      <c r="AU4">
        <f t="shared" si="0"/>
        <v>44</v>
      </c>
      <c r="AV4">
        <f t="shared" si="0"/>
        <v>45</v>
      </c>
      <c r="AW4">
        <f t="shared" si="0"/>
        <v>46</v>
      </c>
      <c r="AX4">
        <f t="shared" si="0"/>
        <v>47</v>
      </c>
      <c r="AY4">
        <f t="shared" si="0"/>
        <v>48</v>
      </c>
      <c r="AZ4">
        <f t="shared" si="0"/>
        <v>49</v>
      </c>
      <c r="BA4">
        <f t="shared" si="0"/>
        <v>50</v>
      </c>
      <c r="BB4">
        <f t="shared" si="0"/>
        <v>51</v>
      </c>
      <c r="BC4">
        <f t="shared" si="0"/>
        <v>52</v>
      </c>
      <c r="BD4">
        <f t="shared" si="0"/>
        <v>53</v>
      </c>
      <c r="BE4">
        <f t="shared" si="0"/>
        <v>54</v>
      </c>
      <c r="BF4">
        <f t="shared" si="0"/>
        <v>55</v>
      </c>
      <c r="BG4">
        <f t="shared" si="0"/>
        <v>56</v>
      </c>
      <c r="BH4">
        <f t="shared" si="0"/>
        <v>57</v>
      </c>
      <c r="BI4">
        <f t="shared" si="0"/>
        <v>58</v>
      </c>
      <c r="BJ4">
        <f t="shared" si="0"/>
        <v>59</v>
      </c>
      <c r="BK4">
        <f t="shared" si="0"/>
        <v>60</v>
      </c>
      <c r="BL4">
        <f t="shared" si="0"/>
        <v>61</v>
      </c>
      <c r="BM4">
        <f t="shared" si="0"/>
        <v>62</v>
      </c>
      <c r="BN4">
        <f t="shared" si="0"/>
        <v>63</v>
      </c>
      <c r="BO4">
        <f t="shared" si="0"/>
        <v>64</v>
      </c>
      <c r="BP4">
        <f t="shared" si="0"/>
        <v>65</v>
      </c>
      <c r="BQ4">
        <f t="shared" ref="BQ4:BS4" si="1">BP4+1</f>
        <v>66</v>
      </c>
      <c r="BR4">
        <f t="shared" si="1"/>
        <v>67</v>
      </c>
      <c r="BS4">
        <f t="shared" si="1"/>
        <v>68</v>
      </c>
    </row>
    <row r="5" spans="1:71" x14ac:dyDescent="0.25">
      <c r="A5" s="11" t="s">
        <v>44</v>
      </c>
      <c r="B5" s="11" t="s">
        <v>121</v>
      </c>
      <c r="C5">
        <f>C4+1</f>
        <v>1</v>
      </c>
      <c r="D5" s="7">
        <v>2.0526630850285367E-2</v>
      </c>
      <c r="E5" s="7">
        <v>3.4813499795835548E-2</v>
      </c>
      <c r="F5" s="7">
        <v>4.139303307940931E-3</v>
      </c>
      <c r="G5" s="7">
        <v>9.127947955875652E-5</v>
      </c>
      <c r="H5" s="7">
        <v>4.3681310241532094E-5</v>
      </c>
      <c r="I5" s="7">
        <v>1.2385442618300331E-5</v>
      </c>
      <c r="J5" s="7">
        <v>9.7638324897180722E-5</v>
      </c>
      <c r="K5" s="7">
        <v>2.4843222853803366E-2</v>
      </c>
      <c r="L5" s="7">
        <v>0.5435317612619438</v>
      </c>
      <c r="M5" s="7">
        <v>0.23529798143706865</v>
      </c>
      <c r="N5" s="7">
        <v>2.6600391156108894E-2</v>
      </c>
      <c r="O5" s="7">
        <v>0.31152245802692452</v>
      </c>
      <c r="P5" s="7">
        <v>0.10085707910783812</v>
      </c>
      <c r="Q5" s="7">
        <v>7.8080115359924103E-3</v>
      </c>
      <c r="R5" s="7">
        <v>1.5058504631549144E-4</v>
      </c>
      <c r="S5" s="7">
        <v>2.7838030097463843E-3</v>
      </c>
      <c r="T5" s="7">
        <v>1.5760707862914863E-3</v>
      </c>
      <c r="U5" s="7">
        <v>1.2018198343008061E-5</v>
      </c>
      <c r="V5" s="7">
        <v>1.9597522257020124E-5</v>
      </c>
      <c r="W5" s="7">
        <v>0.41153046185400433</v>
      </c>
      <c r="X5" s="7">
        <v>8.428254928615419E-5</v>
      </c>
      <c r="Y5" s="7">
        <v>2.0439270693986753E-4</v>
      </c>
      <c r="Z5" s="7">
        <v>4.4028369177513645E-5</v>
      </c>
      <c r="AA5" s="7">
        <v>1.7686367394245306E-4</v>
      </c>
      <c r="AB5" s="7">
        <v>3.1469993663672233E-4</v>
      </c>
      <c r="AC5" s="7">
        <v>1.7187206781833005E-4</v>
      </c>
      <c r="AD5" s="7">
        <v>2.814904811143258E-4</v>
      </c>
      <c r="AE5" s="7">
        <v>3.5840490175892219E-4</v>
      </c>
      <c r="AF5" s="7">
        <v>2.7135204187478154E-5</v>
      </c>
      <c r="AG5" s="7">
        <v>2.6585848870825668E-6</v>
      </c>
      <c r="AH5" s="7">
        <v>3.7535281754052078E-6</v>
      </c>
      <c r="AI5" s="7">
        <v>5.883290580103987E-6</v>
      </c>
      <c r="AJ5" s="7">
        <v>3.3058332158645518E-6</v>
      </c>
      <c r="AK5" s="7">
        <v>3.7954837091215793E-6</v>
      </c>
      <c r="AL5" s="7">
        <v>1.2535928710945408E-5</v>
      </c>
      <c r="AM5" s="7">
        <v>1.3890131523673657E-4</v>
      </c>
      <c r="AN5" s="7">
        <v>8.1491501987356983E-7</v>
      </c>
      <c r="AO5" s="7">
        <v>2.0799774296852325E-6</v>
      </c>
      <c r="AP5" s="7">
        <v>3.4917610552035372E-4</v>
      </c>
      <c r="AQ5" s="7">
        <v>7.2912068800197298E-4</v>
      </c>
      <c r="AR5" s="7">
        <v>1.5168033627066282E-5</v>
      </c>
      <c r="AS5" s="7">
        <v>1.0789679680452373E-2</v>
      </c>
      <c r="AT5" s="7">
        <v>2.416866576263387E-6</v>
      </c>
      <c r="AU5" s="7">
        <v>1.2349893858050728E-6</v>
      </c>
      <c r="AV5" s="7">
        <v>6.5386803222173276E-6</v>
      </c>
      <c r="AW5" s="7">
        <v>8.9716798917095273E-5</v>
      </c>
      <c r="AX5" s="7">
        <v>9.9735610393497497E-3</v>
      </c>
      <c r="AY5" s="7">
        <v>1.5837347630529908E-2</v>
      </c>
      <c r="AZ5" s="7">
        <v>4.9681007411892813E-6</v>
      </c>
      <c r="BA5" s="7">
        <v>1.4120585471288384E-5</v>
      </c>
      <c r="BB5" s="7">
        <v>2.6879256608169862E-4</v>
      </c>
      <c r="BC5" s="7">
        <v>1.2862201805226001E-5</v>
      </c>
      <c r="BD5" s="7">
        <v>2.2746944001072856E-5</v>
      </c>
      <c r="BE5" s="7">
        <v>3.1897532769132084E-5</v>
      </c>
      <c r="BF5" s="7">
        <v>3.2694152900571181E-5</v>
      </c>
      <c r="BG5" s="7">
        <v>1.911979810317897E-4</v>
      </c>
      <c r="BH5" s="7">
        <v>7.6587442778580846E-6</v>
      </c>
      <c r="BI5" s="7">
        <v>1.418285984208504E-5</v>
      </c>
      <c r="BJ5" s="7">
        <v>5.1052251377334062E-4</v>
      </c>
      <c r="BK5" s="7">
        <v>5.1526488187761188E-6</v>
      </c>
      <c r="BL5" s="7">
        <v>1.1034117834315487E-3</v>
      </c>
      <c r="BM5" s="7">
        <v>1.0178366479240584E-3</v>
      </c>
      <c r="BN5" s="7">
        <v>3.0541785404824293E-4</v>
      </c>
      <c r="BO5" s="7">
        <v>1.7486929871867237E-3</v>
      </c>
      <c r="BP5" s="7">
        <v>5.9640265570783905E-4</v>
      </c>
      <c r="BQ5" s="7">
        <v>7.0780397551561735E-5</v>
      </c>
      <c r="BR5" s="7">
        <v>1.4536599601212943E-3</v>
      </c>
      <c r="BS5" s="7">
        <v>0</v>
      </c>
    </row>
    <row r="6" spans="1:71" x14ac:dyDescent="0.25">
      <c r="A6" s="11" t="s">
        <v>45</v>
      </c>
      <c r="B6" s="12" t="s">
        <v>123</v>
      </c>
      <c r="C6">
        <f t="shared" ref="C6:C69" si="2">C5+1</f>
        <v>2</v>
      </c>
      <c r="D6" s="7">
        <v>2.524790278438042E-3</v>
      </c>
      <c r="E6" s="7">
        <v>4.0187228677888723E-2</v>
      </c>
      <c r="F6" s="7">
        <v>4.8418970629322423E-3</v>
      </c>
      <c r="G6" s="7">
        <v>1.8615720062813598E-4</v>
      </c>
      <c r="H6" s="7">
        <v>1.0152785171505771E-4</v>
      </c>
      <c r="I6" s="7">
        <v>2.111472786308826E-5</v>
      </c>
      <c r="J6" s="7">
        <v>1.7753704089530024E-4</v>
      </c>
      <c r="K6" s="7">
        <v>0.28743007591820358</v>
      </c>
      <c r="L6" s="7">
        <v>2.9676866289926355E-3</v>
      </c>
      <c r="M6" s="7">
        <v>1.34690560138312E-2</v>
      </c>
      <c r="N6" s="7">
        <v>8.2065939834414917E-4</v>
      </c>
      <c r="O6" s="7">
        <v>1.2285677797010539E-2</v>
      </c>
      <c r="P6" s="7">
        <v>4.5670323171094675E-3</v>
      </c>
      <c r="Q6" s="7">
        <v>2.8658300404657629E-3</v>
      </c>
      <c r="R6" s="7">
        <v>1.5137996526439282E-4</v>
      </c>
      <c r="S6" s="7">
        <v>4.3760107313710103E-3</v>
      </c>
      <c r="T6" s="7">
        <v>2.1816640442949798E-3</v>
      </c>
      <c r="U6" s="7">
        <v>2.1881351819366672E-5</v>
      </c>
      <c r="V6" s="7">
        <v>1.6655306750931613E-6</v>
      </c>
      <c r="W6" s="7">
        <v>3.2720619905144727E-3</v>
      </c>
      <c r="X6" s="7">
        <v>2.569645125194057E-4</v>
      </c>
      <c r="Y6" s="7">
        <v>8.9415686900752014E-5</v>
      </c>
      <c r="Z6" s="7">
        <v>1.0070989070994473E-4</v>
      </c>
      <c r="AA6" s="7">
        <v>7.1041913335148356E-5</v>
      </c>
      <c r="AB6" s="7">
        <v>4.3631197049977656E-4</v>
      </c>
      <c r="AC6" s="7">
        <v>6.7494187030311362E-4</v>
      </c>
      <c r="AD6" s="7">
        <v>4.7061673294646153E-4</v>
      </c>
      <c r="AE6" s="7">
        <v>6.7595086468236849E-4</v>
      </c>
      <c r="AF6" s="7">
        <v>2.4796992882987258E-5</v>
      </c>
      <c r="AG6" s="7">
        <v>6.9230378575925529E-6</v>
      </c>
      <c r="AH6" s="7">
        <v>1.1973736111085464E-5</v>
      </c>
      <c r="AI6" s="7">
        <v>1.3391844986618773E-5</v>
      </c>
      <c r="AJ6" s="7">
        <v>6.6133304027394121E-6</v>
      </c>
      <c r="AK6" s="7">
        <v>9.3636446838133964E-6</v>
      </c>
      <c r="AL6" s="7">
        <v>2.0929988959358263E-5</v>
      </c>
      <c r="AM6" s="7">
        <v>9.6675819813297345E-5</v>
      </c>
      <c r="AN6" s="7">
        <v>2.8868913015139304E-6</v>
      </c>
      <c r="AO6" s="7">
        <v>3.6552348031228358E-6</v>
      </c>
      <c r="AP6" s="7">
        <v>6.9318787179617255E-5</v>
      </c>
      <c r="AQ6" s="7">
        <v>1.3618907355148226E-3</v>
      </c>
      <c r="AR6" s="7">
        <v>2.0054341661037808E-5</v>
      </c>
      <c r="AS6" s="7">
        <v>3.4516262762809168E-4</v>
      </c>
      <c r="AT6" s="7">
        <v>2.6921989110833656E-6</v>
      </c>
      <c r="AU6" s="7">
        <v>1.6417543452253891E-6</v>
      </c>
      <c r="AV6" s="7">
        <v>7.6204948504949119E-6</v>
      </c>
      <c r="AW6" s="7">
        <v>1.5943409537381539E-4</v>
      </c>
      <c r="AX6" s="7">
        <v>1.1920811411336911E-2</v>
      </c>
      <c r="AY6" s="7">
        <v>6.9310063735585287E-3</v>
      </c>
      <c r="AZ6" s="7">
        <v>1.2075376281077994E-5</v>
      </c>
      <c r="BA6" s="7">
        <v>2.7153688498828739E-5</v>
      </c>
      <c r="BB6" s="7">
        <v>4.8350363418176226E-4</v>
      </c>
      <c r="BC6" s="7">
        <v>2.5625122635877835E-5</v>
      </c>
      <c r="BD6" s="7">
        <v>3.9272767282558988E-5</v>
      </c>
      <c r="BE6" s="7">
        <v>6.0069744800921753E-5</v>
      </c>
      <c r="BF6" s="7">
        <v>2.987418908338052E-5</v>
      </c>
      <c r="BG6" s="7">
        <v>2.3096739296605965E-4</v>
      </c>
      <c r="BH6" s="7">
        <v>6.1708444489508743E-5</v>
      </c>
      <c r="BI6" s="7">
        <v>2.3334357278494127E-5</v>
      </c>
      <c r="BJ6" s="7">
        <v>1.4018798408286614E-4</v>
      </c>
      <c r="BK6" s="7">
        <v>8.0868214602407875E-6</v>
      </c>
      <c r="BL6" s="7">
        <v>3.513286989508219E-4</v>
      </c>
      <c r="BM6" s="7">
        <v>3.4236959981566808E-4</v>
      </c>
      <c r="BN6" s="7">
        <v>1.1994412985128879E-4</v>
      </c>
      <c r="BO6" s="7">
        <v>5.4702695923976004E-4</v>
      </c>
      <c r="BP6" s="7">
        <v>3.6458751728045972E-4</v>
      </c>
      <c r="BQ6" s="7">
        <v>8.2319010247694887E-5</v>
      </c>
      <c r="BR6" s="7">
        <v>2.2086870346698124E-4</v>
      </c>
      <c r="BS6" s="7">
        <v>0</v>
      </c>
    </row>
    <row r="7" spans="1:71" x14ac:dyDescent="0.25">
      <c r="A7" s="11" t="s">
        <v>46</v>
      </c>
      <c r="B7" s="11" t="s">
        <v>125</v>
      </c>
      <c r="C7">
        <f t="shared" si="2"/>
        <v>3</v>
      </c>
      <c r="D7" s="7">
        <v>3.5547354823097358E-3</v>
      </c>
      <c r="E7" s="7">
        <v>9.4583533502348698E-3</v>
      </c>
      <c r="F7" s="7">
        <v>5.4486709041024463E-2</v>
      </c>
      <c r="G7" s="7">
        <v>8.9488468219622438E-5</v>
      </c>
      <c r="H7" s="7">
        <v>8.0716289517014666E-6</v>
      </c>
      <c r="I7" s="7">
        <v>1.842446619726631E-6</v>
      </c>
      <c r="J7" s="7">
        <v>1.3195835839633936E-5</v>
      </c>
      <c r="K7" s="7">
        <v>6.2586505620369805E-3</v>
      </c>
      <c r="L7" s="7">
        <v>1.220373842935032E-5</v>
      </c>
      <c r="M7" s="7">
        <v>8.0373385627895242E-4</v>
      </c>
      <c r="N7" s="7">
        <v>1.7664350995980158E-4</v>
      </c>
      <c r="O7" s="7">
        <v>8.3376864655955701E-4</v>
      </c>
      <c r="P7" s="7">
        <v>4.5670745875467015E-4</v>
      </c>
      <c r="Q7" s="7">
        <v>1.2414370254194913E-4</v>
      </c>
      <c r="R7" s="7">
        <v>1.5482918285057389E-4</v>
      </c>
      <c r="S7" s="7">
        <v>6.104749547267041E-2</v>
      </c>
      <c r="T7" s="7">
        <v>2.958844886107595E-2</v>
      </c>
      <c r="U7" s="7">
        <v>1.6592135191383759E-6</v>
      </c>
      <c r="V7" s="7">
        <v>1.2981337873692919E-7</v>
      </c>
      <c r="W7" s="7">
        <v>6.7049628714615974E-5</v>
      </c>
      <c r="X7" s="7">
        <v>9.0321239232603887E-4</v>
      </c>
      <c r="Y7" s="7">
        <v>3.1907680955751914E-5</v>
      </c>
      <c r="Z7" s="7">
        <v>1.680437193139911E-6</v>
      </c>
      <c r="AA7" s="7">
        <v>1.6619382949006037E-6</v>
      </c>
      <c r="AB7" s="7">
        <v>5.8891220845352921E-3</v>
      </c>
      <c r="AC7" s="7">
        <v>7.10041589853609E-4</v>
      </c>
      <c r="AD7" s="7">
        <v>6.0669898603475034E-3</v>
      </c>
      <c r="AE7" s="7">
        <v>5.0655390232165865E-5</v>
      </c>
      <c r="AF7" s="7">
        <v>5.4083720637418395E-5</v>
      </c>
      <c r="AG7" s="7">
        <v>6.7123141450909587E-7</v>
      </c>
      <c r="AH7" s="7">
        <v>1.1072907925254224E-6</v>
      </c>
      <c r="AI7" s="7">
        <v>1.387482352242745E-6</v>
      </c>
      <c r="AJ7" s="7">
        <v>6.1046133769567574E-7</v>
      </c>
      <c r="AK7" s="7">
        <v>8.836304963647546E-7</v>
      </c>
      <c r="AL7" s="7">
        <v>1.8403943353644676E-6</v>
      </c>
      <c r="AM7" s="7">
        <v>3.6862989787782504E-5</v>
      </c>
      <c r="AN7" s="7">
        <v>3.154260467740138E-7</v>
      </c>
      <c r="AO7" s="7">
        <v>4.3501693486884546E-7</v>
      </c>
      <c r="AP7" s="7">
        <v>5.1777377856200465E-6</v>
      </c>
      <c r="AQ7" s="7">
        <v>1.3755855009089559E-3</v>
      </c>
      <c r="AR7" s="7">
        <v>1.5610772856138586E-6</v>
      </c>
      <c r="AS7" s="7">
        <v>1.4450139267098446E-4</v>
      </c>
      <c r="AT7" s="7">
        <v>2.5009271952533306E-7</v>
      </c>
      <c r="AU7" s="7">
        <v>1.3082227701651429E-7</v>
      </c>
      <c r="AV7" s="7">
        <v>6.1068933246125368E-7</v>
      </c>
      <c r="AW7" s="7">
        <v>1.1945256743437023E-5</v>
      </c>
      <c r="AX7" s="7">
        <v>1.5357740456600122E-3</v>
      </c>
      <c r="AY7" s="7">
        <v>1.9843310731304143E-3</v>
      </c>
      <c r="AZ7" s="7">
        <v>1.2261213927214511E-6</v>
      </c>
      <c r="BA7" s="7">
        <v>2.4979287846330293E-6</v>
      </c>
      <c r="BB7" s="7">
        <v>3.5814107113336036E-5</v>
      </c>
      <c r="BC7" s="7">
        <v>2.1847891690290022E-6</v>
      </c>
      <c r="BD7" s="7">
        <v>2.9896322303763884E-6</v>
      </c>
      <c r="BE7" s="7">
        <v>4.5583630193422192E-6</v>
      </c>
      <c r="BF7" s="7">
        <v>2.277808904297974E-6</v>
      </c>
      <c r="BG7" s="7">
        <v>6.0129681027688222E-5</v>
      </c>
      <c r="BH7" s="7">
        <v>8.0106123684942098E-7</v>
      </c>
      <c r="BI7" s="7">
        <v>1.9645087935426771E-6</v>
      </c>
      <c r="BJ7" s="7">
        <v>1.0050560501120317E-5</v>
      </c>
      <c r="BK7" s="7">
        <v>6.8606594617730423E-7</v>
      </c>
      <c r="BL7" s="7">
        <v>1.0636555998740106E-4</v>
      </c>
      <c r="BM7" s="7">
        <v>1.9045003261666018E-4</v>
      </c>
      <c r="BN7" s="7">
        <v>6.1970975330754194E-5</v>
      </c>
      <c r="BO7" s="7">
        <v>3.1277123921726735E-4</v>
      </c>
      <c r="BP7" s="7">
        <v>6.541967199910532E-5</v>
      </c>
      <c r="BQ7" s="7">
        <v>6.0440249220812377E-6</v>
      </c>
      <c r="BR7" s="7">
        <v>1.7121293326102432E-5</v>
      </c>
      <c r="BS7" s="7">
        <v>0</v>
      </c>
    </row>
    <row r="8" spans="1:71" x14ac:dyDescent="0.25">
      <c r="A8" s="11" t="s">
        <v>47</v>
      </c>
      <c r="B8" s="11" t="s">
        <v>127</v>
      </c>
      <c r="C8">
        <f t="shared" si="2"/>
        <v>4</v>
      </c>
      <c r="D8" s="7">
        <v>3.8833403368376525E-4</v>
      </c>
      <c r="E8" s="7">
        <v>2.755060799466383E-3</v>
      </c>
      <c r="F8" s="7">
        <v>3.5079577701468094E-4</v>
      </c>
      <c r="G8" s="7">
        <v>1.2762353828409999E-2</v>
      </c>
      <c r="H8" s="7">
        <v>3.2364574185495387E-3</v>
      </c>
      <c r="I8" s="7">
        <v>3.3440967684089666E-6</v>
      </c>
      <c r="J8" s="7">
        <v>7.4356469866483548E-5</v>
      </c>
      <c r="K8" s="7">
        <v>1.8208985580377404E-4</v>
      </c>
      <c r="L8" s="7">
        <v>1.5825263682027617E-4</v>
      </c>
      <c r="M8" s="7">
        <v>8.6063060326673001E-4</v>
      </c>
      <c r="N8" s="7">
        <v>2.0907221871435314E-4</v>
      </c>
      <c r="O8" s="7">
        <v>4.1813763874031456E-6</v>
      </c>
      <c r="P8" s="7">
        <v>1.7782986781646744E-5</v>
      </c>
      <c r="Q8" s="7">
        <v>4.489397656578513E-6</v>
      </c>
      <c r="R8" s="7">
        <v>2.1600440755396007E-5</v>
      </c>
      <c r="S8" s="7">
        <v>6.8301798223444368E-6</v>
      </c>
      <c r="T8" s="7">
        <v>1.695510957395881E-4</v>
      </c>
      <c r="U8" s="7">
        <v>6.5643583269827022E-6</v>
      </c>
      <c r="V8" s="7">
        <v>1.42116155032219E-5</v>
      </c>
      <c r="W8" s="7">
        <v>4.0102094456182791E-3</v>
      </c>
      <c r="X8" s="7">
        <v>1.5904016260166669E-2</v>
      </c>
      <c r="Y8" s="7">
        <v>7.7798275153269153E-4</v>
      </c>
      <c r="Z8" s="7">
        <v>1.5953982579302965E-4</v>
      </c>
      <c r="AA8" s="7">
        <v>2.4867640008679294E-5</v>
      </c>
      <c r="AB8" s="7">
        <v>5.550476484578093E-5</v>
      </c>
      <c r="AC8" s="7">
        <v>5.3204852962465417E-2</v>
      </c>
      <c r="AD8" s="7">
        <v>9.9691333816689723E-3</v>
      </c>
      <c r="AE8" s="7">
        <v>4.6140458184105431E-3</v>
      </c>
      <c r="AF8" s="7">
        <v>3.501656952877976E-5</v>
      </c>
      <c r="AG8" s="7">
        <v>3.3605125947847417E-6</v>
      </c>
      <c r="AH8" s="7">
        <v>4.4930247250504036E-4</v>
      </c>
      <c r="AI8" s="7">
        <v>1.9487993485923535E-5</v>
      </c>
      <c r="AJ8" s="7">
        <v>9.9105465943674452E-5</v>
      </c>
      <c r="AK8" s="7">
        <v>3.245648085837966E-4</v>
      </c>
      <c r="AL8" s="7">
        <v>4.2602113974179991E-5</v>
      </c>
      <c r="AM8" s="7">
        <v>4.251148870888055E-4</v>
      </c>
      <c r="AN8" s="7">
        <v>3.5004644076195947E-5</v>
      </c>
      <c r="AO8" s="7">
        <v>7.532564606813107E-4</v>
      </c>
      <c r="AP8" s="7">
        <v>4.3361236214843847E-3</v>
      </c>
      <c r="AQ8" s="7">
        <v>1.0450136044404377E-2</v>
      </c>
      <c r="AR8" s="7">
        <v>1.6662982512800269E-5</v>
      </c>
      <c r="AS8" s="7">
        <v>7.0888427063122024E-5</v>
      </c>
      <c r="AT8" s="7">
        <v>1.6499564707212055E-6</v>
      </c>
      <c r="AU8" s="7">
        <v>1.2200724946507955E-6</v>
      </c>
      <c r="AV8" s="7">
        <v>1.2823358724648367E-6</v>
      </c>
      <c r="AW8" s="7">
        <v>3.1430379624930797E-5</v>
      </c>
      <c r="AX8" s="7">
        <v>8.7747156520045445E-5</v>
      </c>
      <c r="AY8" s="7">
        <v>5.6272905562328086E-5</v>
      </c>
      <c r="AZ8" s="7">
        <v>4.8845765522211919E-6</v>
      </c>
      <c r="BA8" s="7">
        <v>3.7495851562104674E-6</v>
      </c>
      <c r="BB8" s="7">
        <v>4.5836814948429696E-6</v>
      </c>
      <c r="BC8" s="7">
        <v>3.6824817971611542E-6</v>
      </c>
      <c r="BD8" s="7">
        <v>2.5109190706425557E-6</v>
      </c>
      <c r="BE8" s="7">
        <v>5.7797367616190497E-4</v>
      </c>
      <c r="BF8" s="7">
        <v>6.9798810776736831E-6</v>
      </c>
      <c r="BG8" s="7">
        <v>1.824488906623294E-5</v>
      </c>
      <c r="BH8" s="7">
        <v>4.0807233752667454E-6</v>
      </c>
      <c r="BI8" s="7">
        <v>7.2382523291300585E-6</v>
      </c>
      <c r="BJ8" s="7">
        <v>8.0484037162939274E-6</v>
      </c>
      <c r="BK8" s="7">
        <v>2.0118395431106152E-6</v>
      </c>
      <c r="BL8" s="7">
        <v>8.2937573592718958E-5</v>
      </c>
      <c r="BM8" s="7">
        <v>4.8306210038625511E-5</v>
      </c>
      <c r="BN8" s="7">
        <v>1.0889462480083078E-5</v>
      </c>
      <c r="BO8" s="7">
        <v>3.3654466727386028E-5</v>
      </c>
      <c r="BP8" s="7">
        <v>1.8160147982311256E-5</v>
      </c>
      <c r="BQ8" s="7">
        <v>2.7724830886708148E-5</v>
      </c>
      <c r="BR8" s="7">
        <v>2.5073621789864028E-5</v>
      </c>
      <c r="BS8" s="7">
        <v>0</v>
      </c>
    </row>
    <row r="9" spans="1:71" x14ac:dyDescent="0.25">
      <c r="A9" s="11" t="s">
        <v>48</v>
      </c>
      <c r="B9" s="11" t="s">
        <v>129</v>
      </c>
      <c r="C9">
        <f t="shared" si="2"/>
        <v>5</v>
      </c>
      <c r="D9" s="7">
        <v>5.7310551831667206E-5</v>
      </c>
      <c r="E9" s="7">
        <v>1.0591734805447861E-4</v>
      </c>
      <c r="F9" s="7">
        <v>2.4527537091945318E-5</v>
      </c>
      <c r="G9" s="7">
        <v>1.4113790135525991E-4</v>
      </c>
      <c r="H9" s="7">
        <v>2.9336903384021343E-2</v>
      </c>
      <c r="I9" s="7">
        <v>2.9821144129293575E-3</v>
      </c>
      <c r="J9" s="7">
        <v>1.5681901742153166E-3</v>
      </c>
      <c r="K9" s="7">
        <v>2.1808487933814942E-4</v>
      </c>
      <c r="L9" s="7">
        <v>8.6462602091862783E-6</v>
      </c>
      <c r="M9" s="7">
        <v>1.8208342246356474E-3</v>
      </c>
      <c r="N9" s="7">
        <v>1.3504448207637203E-3</v>
      </c>
      <c r="O9" s="7">
        <v>7.8432405976636007E-6</v>
      </c>
      <c r="P9" s="7">
        <v>1.6690415871123835E-3</v>
      </c>
      <c r="Q9" s="7">
        <v>1.4841987026633671E-5</v>
      </c>
      <c r="R9" s="7">
        <v>3.7579559203140107E-5</v>
      </c>
      <c r="S9" s="7">
        <v>1.222031949359036E-3</v>
      </c>
      <c r="T9" s="7">
        <v>4.9416081388365873E-3</v>
      </c>
      <c r="U9" s="7">
        <v>6.6956273186202984E-6</v>
      </c>
      <c r="V9" s="7">
        <v>0.24573657111918609</v>
      </c>
      <c r="W9" s="7">
        <v>2.2958353910254052E-5</v>
      </c>
      <c r="X9" s="7">
        <v>7.6358972468091859E-3</v>
      </c>
      <c r="Y9" s="7">
        <v>7.7362735807364499E-4</v>
      </c>
      <c r="Z9" s="7">
        <v>4.8950774997706355E-4</v>
      </c>
      <c r="AA9" s="7">
        <v>3.7539574171469096E-4</v>
      </c>
      <c r="AB9" s="7">
        <v>6.7349138276568419E-4</v>
      </c>
      <c r="AC9" s="7">
        <v>5.3100315941489286E-3</v>
      </c>
      <c r="AD9" s="7">
        <v>2.0726055540510602E-3</v>
      </c>
      <c r="AE9" s="7">
        <v>3.3079950649967916E-3</v>
      </c>
      <c r="AF9" s="7">
        <v>2.758728465113948E-3</v>
      </c>
      <c r="AG9" s="7">
        <v>1.0857388678975945E-5</v>
      </c>
      <c r="AH9" s="7">
        <v>2.893829526951923E-4</v>
      </c>
      <c r="AI9" s="7">
        <v>1.4135408420203676E-4</v>
      </c>
      <c r="AJ9" s="7">
        <v>3.251522135642591E-4</v>
      </c>
      <c r="AK9" s="7">
        <v>1.1777469102379429E-3</v>
      </c>
      <c r="AL9" s="7">
        <v>3.7596546434331503E-5</v>
      </c>
      <c r="AM9" s="7">
        <v>3.3648291111217543E-5</v>
      </c>
      <c r="AN9" s="7">
        <v>6.2309047903705528E-5</v>
      </c>
      <c r="AO9" s="7">
        <v>2.8374580784599326E-2</v>
      </c>
      <c r="AP9" s="7">
        <v>6.360481094407954E-3</v>
      </c>
      <c r="AQ9" s="7">
        <v>1.0367800544180863E-3</v>
      </c>
      <c r="AR9" s="7">
        <v>5.4989126377307251E-5</v>
      </c>
      <c r="AS9" s="7">
        <v>1.426863495271294E-4</v>
      </c>
      <c r="AT9" s="7">
        <v>1.781374130806015E-4</v>
      </c>
      <c r="AU9" s="7">
        <v>3.5714848575426517E-5</v>
      </c>
      <c r="AV9" s="7">
        <v>6.0661131967721445E-6</v>
      </c>
      <c r="AW9" s="7">
        <v>3.4346396795170248E-4</v>
      </c>
      <c r="AX9" s="7">
        <v>1.2410590217708741E-4</v>
      </c>
      <c r="AY9" s="7">
        <v>1.8426788653482765E-4</v>
      </c>
      <c r="AZ9" s="7">
        <v>2.5705576461919654E-5</v>
      </c>
      <c r="BA9" s="7">
        <v>2.8124950490002626E-5</v>
      </c>
      <c r="BB9" s="7">
        <v>5.2291631282279046E-4</v>
      </c>
      <c r="BC9" s="7">
        <v>2.8702627280546337E-5</v>
      </c>
      <c r="BD9" s="7">
        <v>2.0691135064600375E-5</v>
      </c>
      <c r="BE9" s="7">
        <v>1.0703840496080189E-5</v>
      </c>
      <c r="BF9" s="7">
        <v>5.8219106020386066E-5</v>
      </c>
      <c r="BG9" s="7">
        <v>8.8920555880740736E-4</v>
      </c>
      <c r="BH9" s="7">
        <v>2.987929460543516E-5</v>
      </c>
      <c r="BI9" s="7">
        <v>1.2212397247806649E-4</v>
      </c>
      <c r="BJ9" s="7">
        <v>3.5163324064842989E-5</v>
      </c>
      <c r="BK9" s="7">
        <v>1.6735865579689093E-5</v>
      </c>
      <c r="BL9" s="7">
        <v>1.2181065285490861E-3</v>
      </c>
      <c r="BM9" s="7">
        <v>2.3089203001716354E-5</v>
      </c>
      <c r="BN9" s="7">
        <v>8.5646275911982321E-5</v>
      </c>
      <c r="BO9" s="7">
        <v>7.4318230042048318E-6</v>
      </c>
      <c r="BP9" s="7">
        <v>2.4903841580072248E-5</v>
      </c>
      <c r="BQ9" s="7">
        <v>2.3723459343029136E-4</v>
      </c>
      <c r="BR9" s="7">
        <v>1.273815492301301E-4</v>
      </c>
      <c r="BS9" s="7">
        <v>0</v>
      </c>
    </row>
    <row r="10" spans="1:71" x14ac:dyDescent="0.25">
      <c r="A10" s="11" t="s">
        <v>49</v>
      </c>
      <c r="B10" s="11" t="s">
        <v>131</v>
      </c>
      <c r="C10">
        <f t="shared" si="2"/>
        <v>6</v>
      </c>
      <c r="D10" s="7">
        <v>3.4354258504657355E-7</v>
      </c>
      <c r="E10" s="7">
        <v>5.0721957394720057E-7</v>
      </c>
      <c r="F10" s="7">
        <v>2.1100368407563003E-7</v>
      </c>
      <c r="G10" s="7">
        <v>1.0976452944890911E-6</v>
      </c>
      <c r="H10" s="7">
        <v>1.0406528684151328E-5</v>
      </c>
      <c r="I10" s="7">
        <v>1.9426214371117422E-2</v>
      </c>
      <c r="J10" s="7">
        <v>2.4655046282503409E-3</v>
      </c>
      <c r="K10" s="7">
        <v>1.6606032385220644E-6</v>
      </c>
      <c r="L10" s="7">
        <v>6.2956500973134433E-7</v>
      </c>
      <c r="M10" s="7">
        <v>1.0610624527429909E-6</v>
      </c>
      <c r="N10" s="7">
        <v>3.5356496063589571E-6</v>
      </c>
      <c r="O10" s="7">
        <v>4.0371908032507563E-6</v>
      </c>
      <c r="P10" s="7">
        <v>7.9197774542340832E-7</v>
      </c>
      <c r="Q10" s="7">
        <v>1.442222411699663E-6</v>
      </c>
      <c r="R10" s="7">
        <v>2.485160674034405E-6</v>
      </c>
      <c r="S10" s="7">
        <v>2.2768023198123698E-6</v>
      </c>
      <c r="T10" s="7">
        <v>1.3541736860938885E-6</v>
      </c>
      <c r="U10" s="7">
        <v>6.8490014111587038E-7</v>
      </c>
      <c r="V10" s="7">
        <v>3.2328788293925464E-7</v>
      </c>
      <c r="W10" s="7">
        <v>3.2191461756669481E-7</v>
      </c>
      <c r="X10" s="7">
        <v>1.9171630705168359E-6</v>
      </c>
      <c r="Y10" s="7">
        <v>1.3511367028241133E-6</v>
      </c>
      <c r="Z10" s="7">
        <v>4.2617910738821921E-6</v>
      </c>
      <c r="AA10" s="7">
        <v>9.2193808530107625E-6</v>
      </c>
      <c r="AB10" s="7">
        <v>1.6632224248467501E-6</v>
      </c>
      <c r="AC10" s="7">
        <v>1.2670885579451148E-3</v>
      </c>
      <c r="AD10" s="7">
        <v>0.11271122040516995</v>
      </c>
      <c r="AE10" s="7">
        <v>1.6827042324159276E-3</v>
      </c>
      <c r="AF10" s="7">
        <v>9.466543073479006E-7</v>
      </c>
      <c r="AG10" s="7">
        <v>2.2320308082245547E-6</v>
      </c>
      <c r="AH10" s="7">
        <v>6.8898725883442282E-6</v>
      </c>
      <c r="AI10" s="7">
        <v>3.4927545328851377E-5</v>
      </c>
      <c r="AJ10" s="7">
        <v>6.0706748466687136E-6</v>
      </c>
      <c r="AK10" s="7">
        <v>6.2722571626196744E-6</v>
      </c>
      <c r="AL10" s="7">
        <v>5.5597129842262264E-6</v>
      </c>
      <c r="AM10" s="7">
        <v>1.5201407458355681E-6</v>
      </c>
      <c r="AN10" s="7">
        <v>3.2961049336862881E-5</v>
      </c>
      <c r="AO10" s="7">
        <v>1.2098044408892125E-6</v>
      </c>
      <c r="AP10" s="7">
        <v>8.7984307742746154E-7</v>
      </c>
      <c r="AQ10" s="7">
        <v>2.3363376439364087E-6</v>
      </c>
      <c r="AR10" s="7">
        <v>1.1474274301286344E-6</v>
      </c>
      <c r="AS10" s="7">
        <v>1.6845388055423886E-6</v>
      </c>
      <c r="AT10" s="7">
        <v>2.9699979815664088E-7</v>
      </c>
      <c r="AU10" s="7">
        <v>1.8441919094877316E-6</v>
      </c>
      <c r="AV10" s="7">
        <v>2.2239930611795077E-7</v>
      </c>
      <c r="AW10" s="7">
        <v>1.0451099673367022E-6</v>
      </c>
      <c r="AX10" s="7">
        <v>1.5767605366296291E-6</v>
      </c>
      <c r="AY10" s="7">
        <v>1.1359911704166442E-6</v>
      </c>
      <c r="AZ10" s="7">
        <v>1.1386510319682283E-6</v>
      </c>
      <c r="BA10" s="7">
        <v>4.7530981457662959E-7</v>
      </c>
      <c r="BB10" s="7">
        <v>1.7417046958154824E-6</v>
      </c>
      <c r="BC10" s="7">
        <v>2.1540336377867094E-6</v>
      </c>
      <c r="BD10" s="7">
        <v>2.9443619932240447E-7</v>
      </c>
      <c r="BE10" s="7">
        <v>1.1668688762239887E-7</v>
      </c>
      <c r="BF10" s="7">
        <v>7.1256689971197329E-7</v>
      </c>
      <c r="BG10" s="7">
        <v>1.0426287650730497E-4</v>
      </c>
      <c r="BH10" s="7">
        <v>5.0601753165872679E-7</v>
      </c>
      <c r="BI10" s="7">
        <v>2.5563304779186321E-6</v>
      </c>
      <c r="BJ10" s="7">
        <v>2.4528283308504021E-6</v>
      </c>
      <c r="BK10" s="7">
        <v>2.3618602984453941E-7</v>
      </c>
      <c r="BL10" s="7">
        <v>1.665094067967893E-7</v>
      </c>
      <c r="BM10" s="7">
        <v>1.4907219569078413E-7</v>
      </c>
      <c r="BN10" s="7">
        <v>1.0308283487315265E-6</v>
      </c>
      <c r="BO10" s="7">
        <v>4.5049301842961055E-7</v>
      </c>
      <c r="BP10" s="7">
        <v>7.5128602074194222E-7</v>
      </c>
      <c r="BQ10" s="7">
        <v>2.7335473118455688E-6</v>
      </c>
      <c r="BR10" s="7">
        <v>7.7524044006668442E-7</v>
      </c>
      <c r="BS10" s="7">
        <v>0</v>
      </c>
    </row>
    <row r="11" spans="1:71" x14ac:dyDescent="0.25">
      <c r="A11" s="11" t="s">
        <v>50</v>
      </c>
      <c r="B11" s="11" t="s">
        <v>133</v>
      </c>
      <c r="C11">
        <f t="shared" si="2"/>
        <v>7</v>
      </c>
      <c r="D11" s="7">
        <v>1.1731325168031104E-5</v>
      </c>
      <c r="E11" s="7">
        <v>1.7296138801728532E-5</v>
      </c>
      <c r="F11" s="7">
        <v>3.2837754659440822E-6</v>
      </c>
      <c r="G11" s="7">
        <v>6.1980523682073725E-5</v>
      </c>
      <c r="H11" s="7">
        <v>3.0175093795839833E-4</v>
      </c>
      <c r="I11" s="7">
        <v>1.1542119840293944E-4</v>
      </c>
      <c r="J11" s="7">
        <v>4.4358664698967015E-2</v>
      </c>
      <c r="K11" s="7">
        <v>2.0549909633986362E-5</v>
      </c>
      <c r="L11" s="7">
        <v>2.9277107303821725E-6</v>
      </c>
      <c r="M11" s="7">
        <v>3.9921519758777372E-5</v>
      </c>
      <c r="N11" s="7">
        <v>1.8664221710112417E-5</v>
      </c>
      <c r="O11" s="7">
        <v>1.9131927428783507E-7</v>
      </c>
      <c r="P11" s="7">
        <v>3.0058618743000626E-6</v>
      </c>
      <c r="Q11" s="7">
        <v>5.6439389534459506E-7</v>
      </c>
      <c r="R11" s="7">
        <v>6.5197558915035628E-6</v>
      </c>
      <c r="S11" s="7">
        <v>3.6952204154666794E-6</v>
      </c>
      <c r="T11" s="7">
        <v>5.3797653762964297E-5</v>
      </c>
      <c r="U11" s="7">
        <v>1.6396605645563209E-4</v>
      </c>
      <c r="V11" s="7">
        <v>1.0567605976349025E-7</v>
      </c>
      <c r="W11" s="7">
        <v>1.8176067714399182E-5</v>
      </c>
      <c r="X11" s="7">
        <v>1.6889559570586912E-4</v>
      </c>
      <c r="Y11" s="7">
        <v>5.9700355164251451E-5</v>
      </c>
      <c r="Z11" s="7">
        <v>3.4033246515319616E-5</v>
      </c>
      <c r="AA11" s="7">
        <v>7.0846077421857258E-6</v>
      </c>
      <c r="AB11" s="7">
        <v>6.4350695986630624E-5</v>
      </c>
      <c r="AC11" s="7">
        <v>6.2428911261927652E-4</v>
      </c>
      <c r="AD11" s="7">
        <v>1.0676891323924171E-2</v>
      </c>
      <c r="AE11" s="7">
        <v>7.398439924174631E-2</v>
      </c>
      <c r="AF11" s="7">
        <v>3.1052169595388964E-4</v>
      </c>
      <c r="AG11" s="7">
        <v>2.3951082655352382E-5</v>
      </c>
      <c r="AH11" s="7">
        <v>9.9356057476983751E-4</v>
      </c>
      <c r="AI11" s="7">
        <v>9.591820940514352E-5</v>
      </c>
      <c r="AJ11" s="7">
        <v>4.4893833072656938E-5</v>
      </c>
      <c r="AK11" s="7">
        <v>4.6468085244511491E-4</v>
      </c>
      <c r="AL11" s="7">
        <v>3.0904670181540749E-4</v>
      </c>
      <c r="AM11" s="7">
        <v>3.9896499574406671E-4</v>
      </c>
      <c r="AN11" s="7">
        <v>6.9638190959312842E-5</v>
      </c>
      <c r="AO11" s="7">
        <v>1.5217932914160366E-6</v>
      </c>
      <c r="AP11" s="7">
        <v>4.4254820615452374E-5</v>
      </c>
      <c r="AQ11" s="7">
        <v>1.0835825374617785E-4</v>
      </c>
      <c r="AR11" s="7">
        <v>3.218365699844772E-6</v>
      </c>
      <c r="AS11" s="7">
        <v>3.1993171271970495E-6</v>
      </c>
      <c r="AT11" s="7">
        <v>4.0501271210914691E-7</v>
      </c>
      <c r="AU11" s="7">
        <v>0</v>
      </c>
      <c r="AV11" s="7">
        <v>8.1186048231168617E-8</v>
      </c>
      <c r="AW11" s="7">
        <v>5.2801432365994257E-7</v>
      </c>
      <c r="AX11" s="7">
        <v>1.6661763245505782E-7</v>
      </c>
      <c r="AY11" s="7">
        <v>9.2545165307687124E-7</v>
      </c>
      <c r="AZ11" s="7">
        <v>2.096411698230243E-8</v>
      </c>
      <c r="BA11" s="7">
        <v>0</v>
      </c>
      <c r="BB11" s="7">
        <v>7.1969862970734093E-8</v>
      </c>
      <c r="BC11" s="7">
        <v>1.1578047679534425E-7</v>
      </c>
      <c r="BD11" s="7">
        <v>2.342499797576865E-8</v>
      </c>
      <c r="BE11" s="7">
        <v>3.131289789959428E-6</v>
      </c>
      <c r="BF11" s="7">
        <v>1.0444096100292743E-6</v>
      </c>
      <c r="BG11" s="7">
        <v>1.128497032383233E-5</v>
      </c>
      <c r="BH11" s="7">
        <v>1.5476919035103422E-8</v>
      </c>
      <c r="BI11" s="7">
        <v>1.1225785395419308E-7</v>
      </c>
      <c r="BJ11" s="7">
        <v>9.9352224267724466E-7</v>
      </c>
      <c r="BK11" s="7">
        <v>0</v>
      </c>
      <c r="BL11" s="7">
        <v>5.9655745250661767E-7</v>
      </c>
      <c r="BM11" s="7">
        <v>5.4876375508842035E-7</v>
      </c>
      <c r="BN11" s="7">
        <v>1.3083116153229655E-9</v>
      </c>
      <c r="BO11" s="7">
        <v>2.0279689211376603E-6</v>
      </c>
      <c r="BP11" s="7">
        <v>2.3730176970396201E-6</v>
      </c>
      <c r="BQ11" s="7">
        <v>0</v>
      </c>
      <c r="BR11" s="7">
        <v>2.2577250085886088E-6</v>
      </c>
      <c r="BS11" s="7">
        <v>0</v>
      </c>
    </row>
    <row r="12" spans="1:71" x14ac:dyDescent="0.25">
      <c r="A12" s="11" t="s">
        <v>51</v>
      </c>
      <c r="B12" s="12" t="s">
        <v>135</v>
      </c>
      <c r="C12">
        <f t="shared" si="2"/>
        <v>8</v>
      </c>
      <c r="D12" s="7">
        <v>1.8378911936102097E-4</v>
      </c>
      <c r="E12" s="7">
        <v>1.3756780531185136E-2</v>
      </c>
      <c r="F12" s="7">
        <v>1.0114397572243132E-3</v>
      </c>
      <c r="G12" s="7">
        <v>4.9710731234037372E-4</v>
      </c>
      <c r="H12" s="7">
        <v>8.6045796669020121E-5</v>
      </c>
      <c r="I12" s="7">
        <v>1.8450205532088087E-4</v>
      </c>
      <c r="J12" s="7">
        <v>1.7972179851110965E-4</v>
      </c>
      <c r="K12" s="7">
        <v>7.5765063094589497E-2</v>
      </c>
      <c r="L12" s="7">
        <v>2.0994043456045314E-5</v>
      </c>
      <c r="M12" s="7">
        <v>7.6522145767134704E-3</v>
      </c>
      <c r="N12" s="7">
        <v>6.0000519470554045E-4</v>
      </c>
      <c r="O12" s="7">
        <v>1.570005850572338E-4</v>
      </c>
      <c r="P12" s="7">
        <v>1.2885610529737163E-4</v>
      </c>
      <c r="Q12" s="7">
        <v>1.3038435895881693E-4</v>
      </c>
      <c r="R12" s="7">
        <v>3.3609534349485083E-2</v>
      </c>
      <c r="S12" s="7">
        <v>1.6948405824875187E-4</v>
      </c>
      <c r="T12" s="7">
        <v>1.4350131361723584E-4</v>
      </c>
      <c r="U12" s="7">
        <v>1.4978009202644527E-4</v>
      </c>
      <c r="V12" s="7">
        <v>5.2844966370755767E-5</v>
      </c>
      <c r="W12" s="7">
        <v>1.3498683082651081E-2</v>
      </c>
      <c r="X12" s="7">
        <v>1.6517273321792425E-4</v>
      </c>
      <c r="Y12" s="7">
        <v>4.9897083843404068E-4</v>
      </c>
      <c r="Z12" s="7">
        <v>3.4453148924766384E-2</v>
      </c>
      <c r="AA12" s="7">
        <v>1.7569341037121044E-4</v>
      </c>
      <c r="AB12" s="7">
        <v>2.344445608387693E-4</v>
      </c>
      <c r="AC12" s="7">
        <v>1.1866554816996777E-4</v>
      </c>
      <c r="AD12" s="7">
        <v>6.8465870842220576E-5</v>
      </c>
      <c r="AE12" s="7">
        <v>7.9128178422888367E-5</v>
      </c>
      <c r="AF12" s="7">
        <v>6.471887748561321E-4</v>
      </c>
      <c r="AG12" s="7">
        <v>1.2605764780978862E-4</v>
      </c>
      <c r="AH12" s="7">
        <v>1.4294003787553632E-4</v>
      </c>
      <c r="AI12" s="7">
        <v>5.0950110155975582E-4</v>
      </c>
      <c r="AJ12" s="7">
        <v>7.4222886485696043E-5</v>
      </c>
      <c r="AK12" s="7">
        <v>7.5793156377901606E-5</v>
      </c>
      <c r="AL12" s="7">
        <v>9.5593273615614816E-5</v>
      </c>
      <c r="AM12" s="7">
        <v>1.6260412665767082E-4</v>
      </c>
      <c r="AN12" s="7">
        <v>5.0853217147916216E-4</v>
      </c>
      <c r="AO12" s="7">
        <v>2.0669144234752968E-5</v>
      </c>
      <c r="AP12" s="7">
        <v>3.9990832836423512E-5</v>
      </c>
      <c r="AQ12" s="7">
        <v>1.0683330101838665E-4</v>
      </c>
      <c r="AR12" s="7">
        <v>4.1166588143724788E-5</v>
      </c>
      <c r="AS12" s="7">
        <v>4.0057720973081881E-4</v>
      </c>
      <c r="AT12" s="7">
        <v>3.3042046608567476E-5</v>
      </c>
      <c r="AU12" s="7">
        <v>3.8087491680593249E-5</v>
      </c>
      <c r="AV12" s="7">
        <v>2.7066601255288214E-5</v>
      </c>
      <c r="AW12" s="7">
        <v>3.3665897503632079E-5</v>
      </c>
      <c r="AX12" s="7">
        <v>1.6030003721792526E-2</v>
      </c>
      <c r="AY12" s="7">
        <v>6.3079875509553227E-2</v>
      </c>
      <c r="AZ12" s="7">
        <v>9.0948886405157361E-5</v>
      </c>
      <c r="BA12" s="7">
        <v>3.790040918364776E-5</v>
      </c>
      <c r="BB12" s="7">
        <v>3.7919621901866844E-5</v>
      </c>
      <c r="BC12" s="7">
        <v>2.7842769339810197E-5</v>
      </c>
      <c r="BD12" s="7">
        <v>1.3073326089791523E-5</v>
      </c>
      <c r="BE12" s="7">
        <v>6.6043761875814415E-6</v>
      </c>
      <c r="BF12" s="7">
        <v>3.3702752826001655E-5</v>
      </c>
      <c r="BG12" s="7">
        <v>1.0531673171308576E-4</v>
      </c>
      <c r="BH12" s="7">
        <v>5.4803752919663062E-5</v>
      </c>
      <c r="BI12" s="7">
        <v>4.9511554984812786E-5</v>
      </c>
      <c r="BJ12" s="7">
        <v>6.0721908632583545E-5</v>
      </c>
      <c r="BK12" s="7">
        <v>1.714239666682626E-5</v>
      </c>
      <c r="BL12" s="7">
        <v>2.5346251466792312E-3</v>
      </c>
      <c r="BM12" s="7">
        <v>3.6858263642309454E-3</v>
      </c>
      <c r="BN12" s="7">
        <v>1.4495573264086718E-3</v>
      </c>
      <c r="BO12" s="7">
        <v>6.3156777921897517E-3</v>
      </c>
      <c r="BP12" s="7">
        <v>2.4769211684152392E-3</v>
      </c>
      <c r="BQ12" s="7">
        <v>1.9503292292416888E-4</v>
      </c>
      <c r="BR12" s="7">
        <v>1.1289617619101181E-3</v>
      </c>
      <c r="BS12" s="7">
        <v>0</v>
      </c>
    </row>
    <row r="13" spans="1:71" x14ac:dyDescent="0.25">
      <c r="A13" s="11" t="s">
        <v>52</v>
      </c>
      <c r="B13" s="11" t="s">
        <v>137</v>
      </c>
      <c r="C13">
        <f t="shared" si="2"/>
        <v>9</v>
      </c>
      <c r="D13" s="7">
        <v>1.3447304060049242E-4</v>
      </c>
      <c r="E13" s="7">
        <v>5.7312583721224654E-4</v>
      </c>
      <c r="F13" s="7">
        <v>6.3199593646859971E-5</v>
      </c>
      <c r="G13" s="7">
        <v>8.1294970192826154E-5</v>
      </c>
      <c r="H13" s="7">
        <v>1.4622320361418716E-3</v>
      </c>
      <c r="I13" s="7">
        <v>2.4059690453931071E-4</v>
      </c>
      <c r="J13" s="7">
        <v>2.1210608034989025E-4</v>
      </c>
      <c r="K13" s="7">
        <v>9.968503391403925E-4</v>
      </c>
      <c r="L13" s="7">
        <v>1.4645922844076838E-2</v>
      </c>
      <c r="M13" s="7">
        <v>9.8267852659599825E-3</v>
      </c>
      <c r="N13" s="7">
        <v>8.5541552345051366E-3</v>
      </c>
      <c r="O13" s="7">
        <v>5.1593455612098063E-5</v>
      </c>
      <c r="P13" s="7">
        <v>3.683448088506041E-5</v>
      </c>
      <c r="Q13" s="7">
        <v>4.0264939114387105E-5</v>
      </c>
      <c r="R13" s="7">
        <v>4.7253309961140627E-5</v>
      </c>
      <c r="S13" s="7">
        <v>4.4413543625614489E-4</v>
      </c>
      <c r="T13" s="7">
        <v>5.2078069372929532E-5</v>
      </c>
      <c r="U13" s="7">
        <v>3.2558979448900737E-5</v>
      </c>
      <c r="V13" s="7">
        <v>1.6946796864409069E-2</v>
      </c>
      <c r="W13" s="7">
        <v>1.1749278103134104E-2</v>
      </c>
      <c r="X13" s="7">
        <v>7.9013142618096683E-4</v>
      </c>
      <c r="Y13" s="7">
        <v>4.6889299155515379E-3</v>
      </c>
      <c r="Z13" s="7">
        <v>1.2210117734756595E-2</v>
      </c>
      <c r="AA13" s="7">
        <v>4.668410488312829E-3</v>
      </c>
      <c r="AB13" s="7">
        <v>3.4166080752201032E-5</v>
      </c>
      <c r="AC13" s="7">
        <v>3.5917126398289671E-5</v>
      </c>
      <c r="AD13" s="7">
        <v>2.5448544452574517E-5</v>
      </c>
      <c r="AE13" s="7">
        <v>2.9837303070039079E-5</v>
      </c>
      <c r="AF13" s="7">
        <v>1.6743574314007084E-4</v>
      </c>
      <c r="AG13" s="7">
        <v>4.2459190712725514E-5</v>
      </c>
      <c r="AH13" s="7">
        <v>7.8395593180829323E-5</v>
      </c>
      <c r="AI13" s="7">
        <v>7.3382381674272704E-4</v>
      </c>
      <c r="AJ13" s="7">
        <v>8.7144172715219152E-5</v>
      </c>
      <c r="AK13" s="7">
        <v>2.6874625997574473E-5</v>
      </c>
      <c r="AL13" s="7">
        <v>9.2931852850184214E-5</v>
      </c>
      <c r="AM13" s="7">
        <v>4.5358109377546552E-5</v>
      </c>
      <c r="AN13" s="7">
        <v>7.4555373445083168E-4</v>
      </c>
      <c r="AO13" s="7">
        <v>1.8714571438118376E-5</v>
      </c>
      <c r="AP13" s="7">
        <v>1.2812558009832556E-4</v>
      </c>
      <c r="AQ13" s="7">
        <v>3.1244832316868273E-4</v>
      </c>
      <c r="AR13" s="7">
        <v>7.97976115221904E-4</v>
      </c>
      <c r="AS13" s="7">
        <v>2.4402445537397542E-4</v>
      </c>
      <c r="AT13" s="7">
        <v>8.8232461597441175E-4</v>
      </c>
      <c r="AU13" s="7">
        <v>1.3227299180998457E-4</v>
      </c>
      <c r="AV13" s="7">
        <v>2.1231308366203972E-4</v>
      </c>
      <c r="AW13" s="7">
        <v>1.7951990493177399E-4</v>
      </c>
      <c r="AX13" s="7">
        <v>2.5762522978042601E-4</v>
      </c>
      <c r="AY13" s="7">
        <v>2.8742786622527935E-3</v>
      </c>
      <c r="AZ13" s="7">
        <v>1.2700092639936829E-4</v>
      </c>
      <c r="BA13" s="7">
        <v>9.9449889358122997E-5</v>
      </c>
      <c r="BB13" s="7">
        <v>7.2944581154870997E-5</v>
      </c>
      <c r="BC13" s="7">
        <v>1.021693805897421E-4</v>
      </c>
      <c r="BD13" s="7">
        <v>9.6602291642149688E-5</v>
      </c>
      <c r="BE13" s="7">
        <v>1.39769688047753E-5</v>
      </c>
      <c r="BF13" s="7">
        <v>2.7269067376543127E-4</v>
      </c>
      <c r="BG13" s="7">
        <v>7.9220184032985526E-4</v>
      </c>
      <c r="BH13" s="7">
        <v>1.8636956365499088E-4</v>
      </c>
      <c r="BI13" s="7">
        <v>9.7753614059388938E-4</v>
      </c>
      <c r="BJ13" s="7">
        <v>2.5568635017479105E-4</v>
      </c>
      <c r="BK13" s="7">
        <v>7.4034199698861053E-4</v>
      </c>
      <c r="BL13" s="7">
        <v>4.0479910599622738E-4</v>
      </c>
      <c r="BM13" s="7">
        <v>2.6614392827589001E-4</v>
      </c>
      <c r="BN13" s="7">
        <v>7.0070373784685466E-5</v>
      </c>
      <c r="BO13" s="7">
        <v>3.5230620595632842E-4</v>
      </c>
      <c r="BP13" s="7">
        <v>2.1651839629598492E-4</v>
      </c>
      <c r="BQ13" s="7">
        <v>2.2499573299656026E-4</v>
      </c>
      <c r="BR13" s="7">
        <v>4.3828440886906192E-4</v>
      </c>
      <c r="BS13" s="7">
        <v>0</v>
      </c>
    </row>
    <row r="14" spans="1:71" x14ac:dyDescent="0.25">
      <c r="A14" s="11" t="s">
        <v>53</v>
      </c>
      <c r="B14" s="11" t="s">
        <v>35</v>
      </c>
      <c r="C14">
        <f t="shared" si="2"/>
        <v>10</v>
      </c>
      <c r="D14" s="7">
        <v>4.7759516831512271E-3</v>
      </c>
      <c r="E14" s="7">
        <v>8.7452700663266797E-2</v>
      </c>
      <c r="F14" s="7">
        <v>2.3670724231147328E-2</v>
      </c>
      <c r="G14" s="7">
        <v>7.6579530605478917E-3</v>
      </c>
      <c r="H14" s="7">
        <v>8.4486074158910361E-4</v>
      </c>
      <c r="I14" s="7">
        <v>5.6266419535274531E-4</v>
      </c>
      <c r="J14" s="7">
        <v>8.4212986274485424E-4</v>
      </c>
      <c r="K14" s="7">
        <v>8.0200780702107191E-2</v>
      </c>
      <c r="L14" s="7">
        <v>4.6038191590269683E-4</v>
      </c>
      <c r="M14" s="7">
        <v>8.7520887915952222E-2</v>
      </c>
      <c r="N14" s="7">
        <v>2.6444572266137632E-2</v>
      </c>
      <c r="O14" s="7">
        <v>9.4612306561135781E-4</v>
      </c>
      <c r="P14" s="7">
        <v>1.0274688863745429E-3</v>
      </c>
      <c r="Q14" s="7">
        <v>7.3232262191892086E-4</v>
      </c>
      <c r="R14" s="7">
        <v>1.4783721814460623E-3</v>
      </c>
      <c r="S14" s="7">
        <v>1.7485363843457898E-3</v>
      </c>
      <c r="T14" s="7">
        <v>5.9941394983011936E-3</v>
      </c>
      <c r="U14" s="7">
        <v>1.1130656508110839E-3</v>
      </c>
      <c r="V14" s="7">
        <v>4.7243919657794465E-3</v>
      </c>
      <c r="W14" s="7">
        <v>5.5868747356109326E-2</v>
      </c>
      <c r="X14" s="7">
        <v>2.7190496196789387E-3</v>
      </c>
      <c r="Y14" s="7">
        <v>9.0908007144000109E-3</v>
      </c>
      <c r="Z14" s="7">
        <v>2.1359580875891498E-2</v>
      </c>
      <c r="AA14" s="7">
        <v>3.0074134344149081E-3</v>
      </c>
      <c r="AB14" s="7">
        <v>1.4462327645786213E-3</v>
      </c>
      <c r="AC14" s="7">
        <v>1.1140563899357894E-3</v>
      </c>
      <c r="AD14" s="7">
        <v>6.0974975038911589E-4</v>
      </c>
      <c r="AE14" s="7">
        <v>5.5682214065813694E-4</v>
      </c>
      <c r="AF14" s="7">
        <v>8.7109326396454703E-4</v>
      </c>
      <c r="AG14" s="7">
        <v>7.3205859536076845E-4</v>
      </c>
      <c r="AH14" s="7">
        <v>7.5638735035691955E-4</v>
      </c>
      <c r="AI14" s="7">
        <v>8.4768271159956019E-4</v>
      </c>
      <c r="AJ14" s="7">
        <v>3.0238934756455528E-4</v>
      </c>
      <c r="AK14" s="7">
        <v>4.0610048485332866E-4</v>
      </c>
      <c r="AL14" s="7">
        <v>4.4279509364625764E-4</v>
      </c>
      <c r="AM14" s="7">
        <v>1.0799419349961613E-3</v>
      </c>
      <c r="AN14" s="7">
        <v>9.0613128155276603E-4</v>
      </c>
      <c r="AO14" s="7">
        <v>1.3551406415993251E-4</v>
      </c>
      <c r="AP14" s="7">
        <v>3.9453615367943243E-4</v>
      </c>
      <c r="AQ14" s="7">
        <v>6.5626970056881239E-4</v>
      </c>
      <c r="AR14" s="7">
        <v>7.5275264027186534E-4</v>
      </c>
      <c r="AS14" s="7">
        <v>3.1128359163084826E-3</v>
      </c>
      <c r="AT14" s="7">
        <v>4.4536031577713031E-4</v>
      </c>
      <c r="AU14" s="7">
        <v>1.1158544123690705E-4</v>
      </c>
      <c r="AV14" s="7">
        <v>7.1113539977905383E-4</v>
      </c>
      <c r="AW14" s="7">
        <v>2.7514460611881584E-4</v>
      </c>
      <c r="AX14" s="7">
        <v>8.7518389090514674E-3</v>
      </c>
      <c r="AY14" s="7">
        <v>4.4611015551127051E-2</v>
      </c>
      <c r="AZ14" s="7">
        <v>5.6843507761371195E-4</v>
      </c>
      <c r="BA14" s="7">
        <v>2.4078548681634435E-4</v>
      </c>
      <c r="BB14" s="7">
        <v>2.7652775243598878E-4</v>
      </c>
      <c r="BC14" s="7">
        <v>1.6710996961187257E-4</v>
      </c>
      <c r="BD14" s="7">
        <v>2.7587218549353999E-4</v>
      </c>
      <c r="BE14" s="7">
        <v>6.1584465223206094E-5</v>
      </c>
      <c r="BF14" s="7">
        <v>3.2616864830365246E-4</v>
      </c>
      <c r="BG14" s="7">
        <v>5.7785083143149134E-4</v>
      </c>
      <c r="BH14" s="7">
        <v>6.3371427558406616E-4</v>
      </c>
      <c r="BI14" s="7">
        <v>4.8035488688092206E-4</v>
      </c>
      <c r="BJ14" s="7">
        <v>2.9757880882839131E-4</v>
      </c>
      <c r="BK14" s="7">
        <v>2.8428181801010464E-4</v>
      </c>
      <c r="BL14" s="7">
        <v>1.7791931326346629E-3</v>
      </c>
      <c r="BM14" s="7">
        <v>3.327484376081373E-3</v>
      </c>
      <c r="BN14" s="7">
        <v>1.1580227518882093E-3</v>
      </c>
      <c r="BO14" s="7">
        <v>7.8845019409425603E-3</v>
      </c>
      <c r="BP14" s="7">
        <v>2.348950982136493E-3</v>
      </c>
      <c r="BQ14" s="7">
        <v>1.297588475732881E-3</v>
      </c>
      <c r="BR14" s="7">
        <v>4.2928070880472692E-3</v>
      </c>
      <c r="BS14" s="7">
        <v>0</v>
      </c>
    </row>
    <row r="15" spans="1:71" x14ac:dyDescent="0.25">
      <c r="A15" s="12" t="s">
        <v>54</v>
      </c>
      <c r="B15" s="11" t="s">
        <v>140</v>
      </c>
      <c r="C15">
        <f t="shared" si="2"/>
        <v>11</v>
      </c>
      <c r="D15" s="7">
        <v>3.7029194813571878E-5</v>
      </c>
      <c r="E15" s="7">
        <v>6.1568994640828607E-5</v>
      </c>
      <c r="F15" s="7">
        <v>2.0331949804146922E-5</v>
      </c>
      <c r="G15" s="7">
        <v>2.6468062997642632E-4</v>
      </c>
      <c r="H15" s="7">
        <v>5.8682609246147169E-5</v>
      </c>
      <c r="I15" s="7">
        <v>8.4214634689062134E-5</v>
      </c>
      <c r="J15" s="7">
        <v>9.6055566244192039E-5</v>
      </c>
      <c r="K15" s="7">
        <v>1.3609070967381229E-3</v>
      </c>
      <c r="L15" s="7">
        <v>2.4048903121660041E-5</v>
      </c>
      <c r="M15" s="7">
        <v>3.0517595057439392E-4</v>
      </c>
      <c r="N15" s="7">
        <v>8.4536233778736425E-2</v>
      </c>
      <c r="O15" s="7">
        <v>1.0241818463900283E-4</v>
      </c>
      <c r="P15" s="7">
        <v>8.2644405467360008E-5</v>
      </c>
      <c r="Q15" s="7">
        <v>8.3471904277812543E-5</v>
      </c>
      <c r="R15" s="7">
        <v>9.8805717285983729E-5</v>
      </c>
      <c r="S15" s="7">
        <v>1.2760161960234784E-4</v>
      </c>
      <c r="T15" s="7">
        <v>7.400944677295834E-5</v>
      </c>
      <c r="U15" s="7">
        <v>7.7068197061268645E-5</v>
      </c>
      <c r="V15" s="7">
        <v>1.4214433369235985E-4</v>
      </c>
      <c r="W15" s="7">
        <v>5.9177760555042732E-5</v>
      </c>
      <c r="X15" s="7">
        <v>6.0209008963397962E-5</v>
      </c>
      <c r="Y15" s="7">
        <v>1.5610532716988322E-4</v>
      </c>
      <c r="Z15" s="7">
        <v>2.2492703710420064E-4</v>
      </c>
      <c r="AA15" s="7">
        <v>1.102647677717071E-4</v>
      </c>
      <c r="AB15" s="7">
        <v>8.5573305060328373E-5</v>
      </c>
      <c r="AC15" s="7">
        <v>6.8348191232635511E-5</v>
      </c>
      <c r="AD15" s="7">
        <v>7.1239561218445103E-5</v>
      </c>
      <c r="AE15" s="7">
        <v>5.0209238199193856E-5</v>
      </c>
      <c r="AF15" s="7">
        <v>2.0139030348996837E-4</v>
      </c>
      <c r="AG15" s="7">
        <v>9.5053089190792894E-5</v>
      </c>
      <c r="AH15" s="7">
        <v>1.2110473439842675E-4</v>
      </c>
      <c r="AI15" s="7">
        <v>2.4430282309301855E-4</v>
      </c>
      <c r="AJ15" s="7">
        <v>6.6768843408936774E-5</v>
      </c>
      <c r="AK15" s="7">
        <v>7.6260091370722652E-5</v>
      </c>
      <c r="AL15" s="7">
        <v>1.2933759688948606E-4</v>
      </c>
      <c r="AM15" s="7">
        <v>1.1093344931187663E-4</v>
      </c>
      <c r="AN15" s="7">
        <v>2.498612300502269E-4</v>
      </c>
      <c r="AO15" s="7">
        <v>3.4074435259698407E-5</v>
      </c>
      <c r="AP15" s="7">
        <v>3.6844897049367982E-5</v>
      </c>
      <c r="AQ15" s="7">
        <v>1.2587189561922771E-4</v>
      </c>
      <c r="AR15" s="7">
        <v>5.7808520080627401E-5</v>
      </c>
      <c r="AS15" s="7">
        <v>9.5657135087976825E-5</v>
      </c>
      <c r="AT15" s="7">
        <v>4.2637702245579075E-5</v>
      </c>
      <c r="AU15" s="7">
        <v>1.9572297800980332E-5</v>
      </c>
      <c r="AV15" s="7">
        <v>1.8081416364933246E-4</v>
      </c>
      <c r="AW15" s="7">
        <v>4.5342018521136211E-5</v>
      </c>
      <c r="AX15" s="7">
        <v>1.6196097175981944E-2</v>
      </c>
      <c r="AY15" s="7">
        <v>9.3924825439785684E-2</v>
      </c>
      <c r="AZ15" s="7">
        <v>7.1672412354489043E-5</v>
      </c>
      <c r="BA15" s="7">
        <v>3.8071194091968241E-5</v>
      </c>
      <c r="BB15" s="7">
        <v>3.9788998386505792E-5</v>
      </c>
      <c r="BC15" s="7">
        <v>3.0557831568833032E-5</v>
      </c>
      <c r="BD15" s="7">
        <v>1.5151875803562825E-4</v>
      </c>
      <c r="BE15" s="7">
        <v>9.7259882987828357E-6</v>
      </c>
      <c r="BF15" s="7">
        <v>5.4323200328221244E-5</v>
      </c>
      <c r="BG15" s="7">
        <v>4.8022626802446679E-5</v>
      </c>
      <c r="BH15" s="7">
        <v>4.1586474076881401E-5</v>
      </c>
      <c r="BI15" s="7">
        <v>6.0360187008106373E-5</v>
      </c>
      <c r="BJ15" s="7">
        <v>5.1147014976144243E-5</v>
      </c>
      <c r="BK15" s="7">
        <v>2.61736652404703E-5</v>
      </c>
      <c r="BL15" s="7">
        <v>1.1759120728944564E-4</v>
      </c>
      <c r="BM15" s="7">
        <v>1.9710761250551787E-4</v>
      </c>
      <c r="BN15" s="7">
        <v>1.2289456737375675E-4</v>
      </c>
      <c r="BO15" s="7">
        <v>3.5801460078109087E-4</v>
      </c>
      <c r="BP15" s="7">
        <v>5.773146752327947E-4</v>
      </c>
      <c r="BQ15" s="7">
        <v>7.1042961103158866E-4</v>
      </c>
      <c r="BR15" s="7">
        <v>1.1453486523517239E-4</v>
      </c>
      <c r="BS15" s="7">
        <v>0</v>
      </c>
    </row>
    <row r="16" spans="1:71" x14ac:dyDescent="0.25">
      <c r="A16" s="12" t="s">
        <v>55</v>
      </c>
      <c r="B16" s="11" t="s">
        <v>142</v>
      </c>
      <c r="C16">
        <f t="shared" si="2"/>
        <v>12</v>
      </c>
      <c r="D16" s="7">
        <v>4.7391804500991862E-6</v>
      </c>
      <c r="E16" s="7">
        <v>6.4553037131710753E-6</v>
      </c>
      <c r="F16" s="7">
        <v>2.3637212153298743E-6</v>
      </c>
      <c r="G16" s="7">
        <v>4.3989733906607356E-6</v>
      </c>
      <c r="H16" s="7">
        <v>9.730013563459009E-6</v>
      </c>
      <c r="I16" s="7">
        <v>2.688701099487243E-5</v>
      </c>
      <c r="J16" s="7">
        <v>2.1041785235683239E-5</v>
      </c>
      <c r="K16" s="7">
        <v>1.0684686825571453E-5</v>
      </c>
      <c r="L16" s="7">
        <v>1.6922341166616337E-6</v>
      </c>
      <c r="M16" s="7">
        <v>9.2889659000163552E-6</v>
      </c>
      <c r="N16" s="7">
        <v>8.8712299760020568E-6</v>
      </c>
      <c r="O16" s="7">
        <v>1.9396540787355816E-2</v>
      </c>
      <c r="P16" s="7">
        <v>9.18487561020825E-6</v>
      </c>
      <c r="Q16" s="7">
        <v>1.0428132468323787E-5</v>
      </c>
      <c r="R16" s="7">
        <v>1.3074645824177345E-5</v>
      </c>
      <c r="S16" s="7">
        <v>9.075709762977802E-6</v>
      </c>
      <c r="T16" s="7">
        <v>7.1026532126333179E-6</v>
      </c>
      <c r="U16" s="7">
        <v>6.9185110945539E-6</v>
      </c>
      <c r="V16" s="7">
        <v>4.4171405606111252E-6</v>
      </c>
      <c r="W16" s="7">
        <v>3.1544926439210439E-6</v>
      </c>
      <c r="X16" s="7">
        <v>6.1671874564772406E-6</v>
      </c>
      <c r="Y16" s="7">
        <v>7.1830679046360662E-6</v>
      </c>
      <c r="Z16" s="7">
        <v>9.6647121576402874E-6</v>
      </c>
      <c r="AA16" s="7">
        <v>1.0397847445895571E-5</v>
      </c>
      <c r="AB16" s="7">
        <v>8.2369554861570346E-6</v>
      </c>
      <c r="AC16" s="7">
        <v>7.6952829606003599E-6</v>
      </c>
      <c r="AD16" s="7">
        <v>4.7481037620058397E-6</v>
      </c>
      <c r="AE16" s="7">
        <v>8.4710440725797132E-6</v>
      </c>
      <c r="AF16" s="7">
        <v>7.0880561848634809E-6</v>
      </c>
      <c r="AG16" s="7">
        <v>1.131132201042395E-5</v>
      </c>
      <c r="AH16" s="7">
        <v>1.4099598778496302E-5</v>
      </c>
      <c r="AI16" s="7">
        <v>7.6960226008709057E-5</v>
      </c>
      <c r="AJ16" s="7">
        <v>9.0762672655602242E-6</v>
      </c>
      <c r="AK16" s="7">
        <v>6.7189723329015484E-6</v>
      </c>
      <c r="AL16" s="7">
        <v>1.2015577383459955E-5</v>
      </c>
      <c r="AM16" s="7">
        <v>8.986040355299704E-6</v>
      </c>
      <c r="AN16" s="7">
        <v>7.5558610693453324E-5</v>
      </c>
      <c r="AO16" s="7">
        <v>1.9350893070372764E-6</v>
      </c>
      <c r="AP16" s="7">
        <v>2.292260583178416E-6</v>
      </c>
      <c r="AQ16" s="7">
        <v>9.3553038693256312E-6</v>
      </c>
      <c r="AR16" s="7">
        <v>2.570564712824246E-6</v>
      </c>
      <c r="AS16" s="7">
        <v>3.2269293881450725E-6</v>
      </c>
      <c r="AT16" s="7">
        <v>2.7947775898576567E-6</v>
      </c>
      <c r="AU16" s="7">
        <v>4.7062769332188668E-6</v>
      </c>
      <c r="AV16" s="7">
        <v>2.2644106851787574E-6</v>
      </c>
      <c r="AW16" s="7">
        <v>2.0578097452266898E-6</v>
      </c>
      <c r="AX16" s="7">
        <v>5.1511067181877048E-6</v>
      </c>
      <c r="AY16" s="7">
        <v>8.4245598023258691E-6</v>
      </c>
      <c r="AZ16" s="7">
        <v>7.8536957676809428E-6</v>
      </c>
      <c r="BA16" s="7">
        <v>2.7824903042058295E-6</v>
      </c>
      <c r="BB16" s="7">
        <v>3.2134146500863931E-6</v>
      </c>
      <c r="BC16" s="7">
        <v>2.6273171685420027E-6</v>
      </c>
      <c r="BD16" s="7">
        <v>7.0874354345585404E-7</v>
      </c>
      <c r="BE16" s="7">
        <v>3.8394099711691474E-7</v>
      </c>
      <c r="BF16" s="7">
        <v>1.6228656418214798E-6</v>
      </c>
      <c r="BG16" s="7">
        <v>2.123086259785398E-5</v>
      </c>
      <c r="BH16" s="7">
        <v>3.2490138099456036E-6</v>
      </c>
      <c r="BI16" s="7">
        <v>3.4249706951375848E-6</v>
      </c>
      <c r="BJ16" s="7">
        <v>6.373496137140482E-6</v>
      </c>
      <c r="BK16" s="7">
        <v>1.0948480606575461E-6</v>
      </c>
      <c r="BL16" s="7">
        <v>8.5100059475516632E-7</v>
      </c>
      <c r="BM16" s="7">
        <v>1.386246242852905E-6</v>
      </c>
      <c r="BN16" s="7">
        <v>1.8589899326985813E-6</v>
      </c>
      <c r="BO16" s="7">
        <v>3.4099740474222175E-6</v>
      </c>
      <c r="BP16" s="7">
        <v>5.8715853324946863E-6</v>
      </c>
      <c r="BQ16" s="7">
        <v>4.1541610812987042E-6</v>
      </c>
      <c r="BR16" s="7">
        <v>3.0651009479529894E-6</v>
      </c>
      <c r="BS16" s="7">
        <v>0</v>
      </c>
    </row>
    <row r="17" spans="1:71" x14ac:dyDescent="0.25">
      <c r="A17" s="11" t="s">
        <v>56</v>
      </c>
      <c r="B17" s="11" t="s">
        <v>144</v>
      </c>
      <c r="C17">
        <f t="shared" si="2"/>
        <v>13</v>
      </c>
      <c r="D17" s="7">
        <v>1.6138950880192425E-3</v>
      </c>
      <c r="E17" s="7">
        <v>9.4761903253925265E-5</v>
      </c>
      <c r="F17" s="7">
        <v>4.9923221575632594E-5</v>
      </c>
      <c r="G17" s="7">
        <v>6.8489297869052147E-3</v>
      </c>
      <c r="H17" s="7">
        <v>5.6908451458151236E-4</v>
      </c>
      <c r="I17" s="7">
        <v>4.4695712947002492E-5</v>
      </c>
      <c r="J17" s="7">
        <v>2.2525582249542718E-4</v>
      </c>
      <c r="K17" s="7">
        <v>9.328529226119494E-5</v>
      </c>
      <c r="L17" s="7">
        <v>1.3000936270683773E-3</v>
      </c>
      <c r="M17" s="7">
        <v>7.5334804607673502E-4</v>
      </c>
      <c r="N17" s="7">
        <v>2.6911562308144462E-4</v>
      </c>
      <c r="O17" s="7">
        <v>5.7270605805231045E-5</v>
      </c>
      <c r="P17" s="7">
        <v>0.15530583291127739</v>
      </c>
      <c r="Q17" s="7">
        <v>0.20515629012315048</v>
      </c>
      <c r="R17" s="7">
        <v>5.9447842506477208E-2</v>
      </c>
      <c r="S17" s="7">
        <v>3.4585725949402623E-4</v>
      </c>
      <c r="T17" s="7">
        <v>9.1523378531334072E-4</v>
      </c>
      <c r="U17" s="7">
        <v>2.3300537713739209E-4</v>
      </c>
      <c r="V17" s="7">
        <v>1.5165536240778945E-5</v>
      </c>
      <c r="W17" s="7">
        <v>3.3784002230366554E-5</v>
      </c>
      <c r="X17" s="7">
        <v>1.9607674055026865E-4</v>
      </c>
      <c r="Y17" s="7">
        <v>5.4638242732340961E-4</v>
      </c>
      <c r="Z17" s="7">
        <v>4.042468853999384E-4</v>
      </c>
      <c r="AA17" s="7">
        <v>1.4233133722818786E-3</v>
      </c>
      <c r="AB17" s="7">
        <v>5.086524035037278E-3</v>
      </c>
      <c r="AC17" s="7">
        <v>4.5056347435637749E-4</v>
      </c>
      <c r="AD17" s="7">
        <v>5.8755844037361185E-5</v>
      </c>
      <c r="AE17" s="7">
        <v>1.2143676075298306E-4</v>
      </c>
      <c r="AF17" s="7">
        <v>6.6582673351379365E-4</v>
      </c>
      <c r="AG17" s="7">
        <v>1.1573994799984049E-4</v>
      </c>
      <c r="AH17" s="7">
        <v>6.1173191491533524E-4</v>
      </c>
      <c r="AI17" s="7">
        <v>2.1502606004962171E-4</v>
      </c>
      <c r="AJ17" s="7">
        <v>5.8334439085971034E-4</v>
      </c>
      <c r="AK17" s="7">
        <v>1.3382004949268932E-2</v>
      </c>
      <c r="AL17" s="7">
        <v>1.8363277717861296E-3</v>
      </c>
      <c r="AM17" s="7">
        <v>1.5777502011949506E-2</v>
      </c>
      <c r="AN17" s="7">
        <v>1.9241512436805227E-4</v>
      </c>
      <c r="AO17" s="7">
        <v>1.0334668666069442E-4</v>
      </c>
      <c r="AP17" s="7">
        <v>1.2635819786377324E-4</v>
      </c>
      <c r="AQ17" s="7">
        <v>8.7013680197147391E-4</v>
      </c>
      <c r="AR17" s="7">
        <v>2.6045384237737858E-4</v>
      </c>
      <c r="AS17" s="7">
        <v>1.8596055902541528E-4</v>
      </c>
      <c r="AT17" s="7">
        <v>1.63124320942374E-4</v>
      </c>
      <c r="AU17" s="7">
        <v>3.8794799066796778E-4</v>
      </c>
      <c r="AV17" s="7">
        <v>4.4811539981191395E-5</v>
      </c>
      <c r="AW17" s="7">
        <v>5.8815456273803413E-5</v>
      </c>
      <c r="AX17" s="7">
        <v>7.3647813304835016E-3</v>
      </c>
      <c r="AY17" s="7">
        <v>6.1918649782107373E-4</v>
      </c>
      <c r="AZ17" s="7">
        <v>1.0314027117452425E-4</v>
      </c>
      <c r="BA17" s="7">
        <v>1.4462963906224855E-4</v>
      </c>
      <c r="BB17" s="7">
        <v>4.0838371618455847E-5</v>
      </c>
      <c r="BC17" s="7">
        <v>3.2826175813566085E-5</v>
      </c>
      <c r="BD17" s="7">
        <v>2.5992917496500518E-5</v>
      </c>
      <c r="BE17" s="7">
        <v>1.3853673321964071E-5</v>
      </c>
      <c r="BF17" s="7">
        <v>6.9884307102780228E-5</v>
      </c>
      <c r="BG17" s="7">
        <v>1.2277237891537273E-4</v>
      </c>
      <c r="BH17" s="7">
        <v>6.3820302721361523E-5</v>
      </c>
      <c r="BI17" s="7">
        <v>1.221251353429318E-4</v>
      </c>
      <c r="BJ17" s="7">
        <v>8.2281888894240244E-5</v>
      </c>
      <c r="BK17" s="7">
        <v>4.2824248439419551E-5</v>
      </c>
      <c r="BL17" s="7">
        <v>6.2016865893991421E-5</v>
      </c>
      <c r="BM17" s="7">
        <v>1.1167794604936296E-4</v>
      </c>
      <c r="BN17" s="7">
        <v>7.3719781334395665E-5</v>
      </c>
      <c r="BO17" s="7">
        <v>1.5703619300272837E-4</v>
      </c>
      <c r="BP17" s="7">
        <v>2.9898257404000492E-4</v>
      </c>
      <c r="BQ17" s="7">
        <v>2.3618114983081423E-4</v>
      </c>
      <c r="BR17" s="7">
        <v>3.7146931640749739E-3</v>
      </c>
      <c r="BS17" s="7">
        <v>0</v>
      </c>
    </row>
    <row r="18" spans="1:71" x14ac:dyDescent="0.25">
      <c r="A18" s="11" t="s">
        <v>57</v>
      </c>
      <c r="B18" s="11" t="s">
        <v>146</v>
      </c>
      <c r="C18">
        <f t="shared" si="2"/>
        <v>14</v>
      </c>
      <c r="D18" s="7">
        <v>4.3523258587363514E-5</v>
      </c>
      <c r="E18" s="7">
        <v>3.4465008045945091E-5</v>
      </c>
      <c r="F18" s="7">
        <v>2.0158420681277831E-4</v>
      </c>
      <c r="G18" s="7">
        <v>1.9962610976078209E-4</v>
      </c>
      <c r="H18" s="7">
        <v>3.6068353688940803E-4</v>
      </c>
      <c r="I18" s="7">
        <v>1.8791470731698423E-5</v>
      </c>
      <c r="J18" s="7">
        <v>2.0405253350486029E-5</v>
      </c>
      <c r="K18" s="7">
        <v>6.2692085541134047E-5</v>
      </c>
      <c r="L18" s="7">
        <v>2.3443882434012484E-5</v>
      </c>
      <c r="M18" s="7">
        <v>6.7490842567193891E-5</v>
      </c>
      <c r="N18" s="7">
        <v>4.0521486888445916E-5</v>
      </c>
      <c r="O18" s="7">
        <v>6.3954352340586087E-5</v>
      </c>
      <c r="P18" s="7">
        <v>1.3084112802896535E-3</v>
      </c>
      <c r="Q18" s="7">
        <v>2.382646692144149E-2</v>
      </c>
      <c r="R18" s="7">
        <v>1.8148396957666424E-3</v>
      </c>
      <c r="S18" s="7">
        <v>3.4383564295002462E-5</v>
      </c>
      <c r="T18" s="7">
        <v>3.9436428723596588E-5</v>
      </c>
      <c r="U18" s="7">
        <v>3.6757593665157778E-5</v>
      </c>
      <c r="V18" s="7">
        <v>2.0193701784787334E-5</v>
      </c>
      <c r="W18" s="7">
        <v>1.5397256970777155E-5</v>
      </c>
      <c r="X18" s="7">
        <v>2.8068478836922224E-5</v>
      </c>
      <c r="Y18" s="7">
        <v>1.0503526775815956E-4</v>
      </c>
      <c r="Z18" s="7">
        <v>4.2987519735871799E-5</v>
      </c>
      <c r="AA18" s="7">
        <v>4.0338584734978379E-5</v>
      </c>
      <c r="AB18" s="7">
        <v>6.8314551162721904E-5</v>
      </c>
      <c r="AC18" s="7">
        <v>1.4655198514610998E-4</v>
      </c>
      <c r="AD18" s="7">
        <v>4.5318743287308698E-5</v>
      </c>
      <c r="AE18" s="7">
        <v>2.9688702285943745E-5</v>
      </c>
      <c r="AF18" s="7">
        <v>3.1473166623823451E-4</v>
      </c>
      <c r="AG18" s="7">
        <v>4.988961765457001E-5</v>
      </c>
      <c r="AH18" s="7">
        <v>5.4893466683653776E-5</v>
      </c>
      <c r="AI18" s="7">
        <v>6.5409030120838478E-5</v>
      </c>
      <c r="AJ18" s="7">
        <v>2.1558332171955871E-5</v>
      </c>
      <c r="AK18" s="7">
        <v>3.3389454041188673E-4</v>
      </c>
      <c r="AL18" s="7">
        <v>4.6008243441458721E-5</v>
      </c>
      <c r="AM18" s="7">
        <v>3.7233469462620919E-4</v>
      </c>
      <c r="AN18" s="7">
        <v>5.1058215622673048E-5</v>
      </c>
      <c r="AO18" s="7">
        <v>2.8965664314414087E-4</v>
      </c>
      <c r="AP18" s="7">
        <v>1.0024410243682164E-3</v>
      </c>
      <c r="AQ18" s="7">
        <v>8.2266404661496641E-5</v>
      </c>
      <c r="AR18" s="7">
        <v>1.5895089619026758E-5</v>
      </c>
      <c r="AS18" s="7">
        <v>2.6451883917989825E-4</v>
      </c>
      <c r="AT18" s="7">
        <v>3.894112038125694E-4</v>
      </c>
      <c r="AU18" s="7">
        <v>2.6227037111147732E-4</v>
      </c>
      <c r="AV18" s="7">
        <v>2.5809165224525651E-3</v>
      </c>
      <c r="AW18" s="7">
        <v>5.4067638287497307E-4</v>
      </c>
      <c r="AX18" s="7">
        <v>2.5914158341897972E-3</v>
      </c>
      <c r="AY18" s="7">
        <v>6.4998280734237385E-4</v>
      </c>
      <c r="AZ18" s="7">
        <v>3.7655287274727713E-5</v>
      </c>
      <c r="BA18" s="7">
        <v>2.2198418285080488E-3</v>
      </c>
      <c r="BB18" s="7">
        <v>1.7082317183144243E-4</v>
      </c>
      <c r="BC18" s="7">
        <v>1.288118264538022E-5</v>
      </c>
      <c r="BD18" s="7">
        <v>6.4855175727154498E-4</v>
      </c>
      <c r="BE18" s="7">
        <v>4.2630704273202843E-5</v>
      </c>
      <c r="BF18" s="7">
        <v>4.1041417424070917E-5</v>
      </c>
      <c r="BG18" s="7">
        <v>1.8054088686940918E-3</v>
      </c>
      <c r="BH18" s="7">
        <v>2.658111465701561E-4</v>
      </c>
      <c r="BI18" s="7">
        <v>4.7757778202564919E-5</v>
      </c>
      <c r="BJ18" s="7">
        <v>4.3877019500912132E-4</v>
      </c>
      <c r="BK18" s="7">
        <v>3.4569638428620436E-3</v>
      </c>
      <c r="BL18" s="7">
        <v>5.5162588165447103E-4</v>
      </c>
      <c r="BM18" s="7">
        <v>1.1891426140547086E-3</v>
      </c>
      <c r="BN18" s="7">
        <v>1.729154338363413E-5</v>
      </c>
      <c r="BO18" s="7">
        <v>1.9844764022309593E-4</v>
      </c>
      <c r="BP18" s="7">
        <v>2.477394977451497E-4</v>
      </c>
      <c r="BQ18" s="7">
        <v>2.2507812981100756E-3</v>
      </c>
      <c r="BR18" s="7">
        <v>4.1514463932376443E-3</v>
      </c>
      <c r="BS18" s="7">
        <v>0</v>
      </c>
    </row>
    <row r="19" spans="1:71" x14ac:dyDescent="0.25">
      <c r="A19" s="11" t="s">
        <v>58</v>
      </c>
      <c r="B19" s="12" t="s">
        <v>148</v>
      </c>
      <c r="C19">
        <f t="shared" si="2"/>
        <v>15</v>
      </c>
      <c r="D19" s="7">
        <v>7.9531559549122956E-6</v>
      </c>
      <c r="E19" s="7">
        <v>2.3043153625007121E-5</v>
      </c>
      <c r="F19" s="7">
        <v>2.9708124615980334E-6</v>
      </c>
      <c r="G19" s="7">
        <v>6.2728741436634947E-5</v>
      </c>
      <c r="H19" s="7">
        <v>3.2000298568119513E-5</v>
      </c>
      <c r="I19" s="7">
        <v>3.4368624346711172E-5</v>
      </c>
      <c r="J19" s="7">
        <v>1.593436064273731E-5</v>
      </c>
      <c r="K19" s="7">
        <v>4.8580650761147835E-5</v>
      </c>
      <c r="L19" s="7">
        <v>6.9724412313615413E-6</v>
      </c>
      <c r="M19" s="7">
        <v>5.7337862132143707E-5</v>
      </c>
      <c r="N19" s="7">
        <v>6.0603571939368942E-5</v>
      </c>
      <c r="O19" s="7">
        <v>1.3155777778028753E-5</v>
      </c>
      <c r="P19" s="7">
        <v>8.4481845233383399E-5</v>
      </c>
      <c r="Q19" s="7">
        <v>5.9382094937642954E-5</v>
      </c>
      <c r="R19" s="7">
        <v>9.477430794849058E-2</v>
      </c>
      <c r="S19" s="7">
        <v>2.3463741540316783E-5</v>
      </c>
      <c r="T19" s="7">
        <v>5.6548080616735026E-4</v>
      </c>
      <c r="U19" s="7">
        <v>8.5195193121031834E-5</v>
      </c>
      <c r="V19" s="7">
        <v>2.3106161004587881E-6</v>
      </c>
      <c r="W19" s="7">
        <v>2.1772477374739474E-5</v>
      </c>
      <c r="X19" s="7">
        <v>1.7258472345078791E-5</v>
      </c>
      <c r="Y19" s="7">
        <v>4.5899085025919487E-5</v>
      </c>
      <c r="Z19" s="7">
        <v>1.1268555794598962E-4</v>
      </c>
      <c r="AA19" s="7">
        <v>3.8378336751104416E-5</v>
      </c>
      <c r="AB19" s="7">
        <v>1.6874930750664563E-4</v>
      </c>
      <c r="AC19" s="7">
        <v>3.4888112180836887E-5</v>
      </c>
      <c r="AD19" s="7">
        <v>1.072434708914857E-5</v>
      </c>
      <c r="AE19" s="7">
        <v>1.4859029801628709E-5</v>
      </c>
      <c r="AF19" s="7">
        <v>2.0618398769164381E-4</v>
      </c>
      <c r="AG19" s="7">
        <v>1.9481431202031023E-5</v>
      </c>
      <c r="AH19" s="7">
        <v>4.5434146681259091E-5</v>
      </c>
      <c r="AI19" s="7">
        <v>4.720869788739612E-5</v>
      </c>
      <c r="AJ19" s="7">
        <v>1.7237593358297528E-4</v>
      </c>
      <c r="AK19" s="7">
        <v>1.3730581793891113E-4</v>
      </c>
      <c r="AL19" s="7">
        <v>5.2615801905963443E-5</v>
      </c>
      <c r="AM19" s="7">
        <v>4.649433868842661E-4</v>
      </c>
      <c r="AN19" s="7">
        <v>4.4408100384039276E-5</v>
      </c>
      <c r="AO19" s="7">
        <v>3.8549872093862809E-4</v>
      </c>
      <c r="AP19" s="7">
        <v>1.1880766120703352E-5</v>
      </c>
      <c r="AQ19" s="7">
        <v>7.0478312896396278E-5</v>
      </c>
      <c r="AR19" s="7">
        <v>5.1400141500680262E-5</v>
      </c>
      <c r="AS19" s="7">
        <v>1.6539732172854231E-5</v>
      </c>
      <c r="AT19" s="7">
        <v>4.1514016255757729E-5</v>
      </c>
      <c r="AU19" s="7">
        <v>3.5071329973645596E-6</v>
      </c>
      <c r="AV19" s="7">
        <v>3.7503133637369078E-5</v>
      </c>
      <c r="AW19" s="7">
        <v>4.3331614889028722E-6</v>
      </c>
      <c r="AX19" s="7">
        <v>5.7331211970098392E-5</v>
      </c>
      <c r="AY19" s="7">
        <v>6.9203931918137245E-5</v>
      </c>
      <c r="AZ19" s="7">
        <v>5.6450936178863852E-5</v>
      </c>
      <c r="BA19" s="7">
        <v>4.9979395537205664E-4</v>
      </c>
      <c r="BB19" s="7">
        <v>7.7339002481198186E-6</v>
      </c>
      <c r="BC19" s="7">
        <v>2.0107413063596313E-5</v>
      </c>
      <c r="BD19" s="7">
        <v>3.7785487749932906E-6</v>
      </c>
      <c r="BE19" s="7">
        <v>1.1224843759475368E-6</v>
      </c>
      <c r="BF19" s="7">
        <v>6.5499740520911029E-6</v>
      </c>
      <c r="BG19" s="7">
        <v>1.0065688334119802E-4</v>
      </c>
      <c r="BH19" s="7">
        <v>1.8843598369332899E-5</v>
      </c>
      <c r="BI19" s="7">
        <v>2.4412536676179198E-5</v>
      </c>
      <c r="BJ19" s="7">
        <v>2.0957273482434906E-5</v>
      </c>
      <c r="BK19" s="7">
        <v>1.1414719061538226E-3</v>
      </c>
      <c r="BL19" s="7">
        <v>2.6914796025567917E-5</v>
      </c>
      <c r="BM19" s="7">
        <v>9.7102415107781021E-6</v>
      </c>
      <c r="BN19" s="7">
        <v>3.9920224964287015E-6</v>
      </c>
      <c r="BO19" s="7">
        <v>1.8206344904076966E-5</v>
      </c>
      <c r="BP19" s="7">
        <v>1.9522285761888169E-5</v>
      </c>
      <c r="BQ19" s="7">
        <v>1.7628194180880042E-5</v>
      </c>
      <c r="BR19" s="7">
        <v>2.0743268574792209E-5</v>
      </c>
      <c r="BS19" s="7">
        <v>0</v>
      </c>
    </row>
    <row r="20" spans="1:71" x14ac:dyDescent="0.25">
      <c r="A20" s="12" t="s">
        <v>59</v>
      </c>
      <c r="B20" s="12" t="s">
        <v>150</v>
      </c>
      <c r="C20">
        <f t="shared" si="2"/>
        <v>16</v>
      </c>
      <c r="D20" s="7">
        <v>1.446849395846683E-3</v>
      </c>
      <c r="E20" s="7">
        <v>2.6906056400241856E-3</v>
      </c>
      <c r="F20" s="7">
        <v>7.150284017724849E-4</v>
      </c>
      <c r="G20" s="7">
        <v>2.5091884289952756E-4</v>
      </c>
      <c r="H20" s="7">
        <v>1.4057318604757099E-5</v>
      </c>
      <c r="I20" s="7">
        <v>1.3276662005740592E-5</v>
      </c>
      <c r="J20" s="7">
        <v>1.4250017722761903E-5</v>
      </c>
      <c r="K20" s="7">
        <v>1.9539443501530689E-4</v>
      </c>
      <c r="L20" s="7">
        <v>1.2105564432659091E-5</v>
      </c>
      <c r="M20" s="7">
        <v>1.2482384391126237E-3</v>
      </c>
      <c r="N20" s="7">
        <v>1.1605048100298662E-3</v>
      </c>
      <c r="O20" s="7">
        <v>1.9062064369814148E-5</v>
      </c>
      <c r="P20" s="7">
        <v>5.7233635140744622E-4</v>
      </c>
      <c r="Q20" s="7">
        <v>3.8134359755891836E-5</v>
      </c>
      <c r="R20" s="7">
        <v>2.2181761159811022E-5</v>
      </c>
      <c r="S20" s="7">
        <v>0.10894404306311485</v>
      </c>
      <c r="T20" s="7">
        <v>5.0318105440923739E-3</v>
      </c>
      <c r="U20" s="7">
        <v>2.6526512098228985E-5</v>
      </c>
      <c r="V20" s="7">
        <v>4.7305534608058877E-6</v>
      </c>
      <c r="W20" s="7">
        <v>1.8135291653360745E-5</v>
      </c>
      <c r="X20" s="7">
        <v>1.3742781938887145E-4</v>
      </c>
      <c r="Y20" s="7">
        <v>5.6372640741436067E-4</v>
      </c>
      <c r="Z20" s="7">
        <v>3.6800721327660153E-5</v>
      </c>
      <c r="AA20" s="7">
        <v>2.3961273804709604E-5</v>
      </c>
      <c r="AB20" s="7">
        <v>4.0562829716711626E-5</v>
      </c>
      <c r="AC20" s="7">
        <v>4.5728005446169623E-4</v>
      </c>
      <c r="AD20" s="7">
        <v>1.3700312039377239E-4</v>
      </c>
      <c r="AE20" s="7">
        <v>6.6164361882284324E-6</v>
      </c>
      <c r="AF20" s="7">
        <v>2.3963601318976804E-3</v>
      </c>
      <c r="AG20" s="7">
        <v>1.9857045260090187E-5</v>
      </c>
      <c r="AH20" s="7">
        <v>6.9464257918893651E-5</v>
      </c>
      <c r="AI20" s="7">
        <v>2.0773066594204611E-3</v>
      </c>
      <c r="AJ20" s="7">
        <v>7.4432324909825892E-4</v>
      </c>
      <c r="AK20" s="7">
        <v>8.8953055175155647E-4</v>
      </c>
      <c r="AL20" s="7">
        <v>2.7383507293155338E-3</v>
      </c>
      <c r="AM20" s="7">
        <v>6.8524592083100674E-2</v>
      </c>
      <c r="AN20" s="7">
        <v>3.7145096234601177E-5</v>
      </c>
      <c r="AO20" s="7">
        <v>1.291756643352114E-3</v>
      </c>
      <c r="AP20" s="7">
        <v>7.9362604692780037E-5</v>
      </c>
      <c r="AQ20" s="7">
        <v>9.5501011682354829E-3</v>
      </c>
      <c r="AR20" s="7">
        <v>9.0215654128278781E-5</v>
      </c>
      <c r="AS20" s="7">
        <v>2.269315315387307E-3</v>
      </c>
      <c r="AT20" s="7">
        <v>1.5160751917089489E-5</v>
      </c>
      <c r="AU20" s="7">
        <v>1.6534749048549327E-5</v>
      </c>
      <c r="AV20" s="7">
        <v>1.1243060910485134E-5</v>
      </c>
      <c r="AW20" s="7">
        <v>8.0024131081347753E-4</v>
      </c>
      <c r="AX20" s="7">
        <v>1.894777988001589E-4</v>
      </c>
      <c r="AY20" s="7">
        <v>9.8500144883643747E-5</v>
      </c>
      <c r="AZ20" s="7">
        <v>5.1651405012148599E-5</v>
      </c>
      <c r="BA20" s="7">
        <v>2.6773931006796371E-3</v>
      </c>
      <c r="BB20" s="7">
        <v>5.6711956672555078E-5</v>
      </c>
      <c r="BC20" s="7">
        <v>4.7614098582092354E-5</v>
      </c>
      <c r="BD20" s="7">
        <v>3.4282372266793063E-5</v>
      </c>
      <c r="BE20" s="7">
        <v>7.0623194354187916E-4</v>
      </c>
      <c r="BF20" s="7">
        <v>9.6851693007801127E-5</v>
      </c>
      <c r="BG20" s="7">
        <v>6.8773412147415277E-5</v>
      </c>
      <c r="BH20" s="7">
        <v>4.674631125309131E-5</v>
      </c>
      <c r="BI20" s="7">
        <v>1.0198145030551027E-4</v>
      </c>
      <c r="BJ20" s="7">
        <v>5.4830165206826316E-4</v>
      </c>
      <c r="BK20" s="7">
        <v>2.667379581308872E-5</v>
      </c>
      <c r="BL20" s="7">
        <v>1.0013421083490701E-4</v>
      </c>
      <c r="BM20" s="7">
        <v>7.4816962495623699E-5</v>
      </c>
      <c r="BN20" s="7">
        <v>1.4019200641804814E-4</v>
      </c>
      <c r="BO20" s="7">
        <v>2.7431566541287559E-5</v>
      </c>
      <c r="BP20" s="7">
        <v>5.9250486658318092E-5</v>
      </c>
      <c r="BQ20" s="7">
        <v>3.8658491359444373E-4</v>
      </c>
      <c r="BR20" s="7">
        <v>1.3452057745932952E-3</v>
      </c>
      <c r="BS20" s="7">
        <v>0</v>
      </c>
    </row>
    <row r="21" spans="1:71" x14ac:dyDescent="0.25">
      <c r="A21" s="11" t="s">
        <v>60</v>
      </c>
      <c r="B21" s="11" t="s">
        <v>152</v>
      </c>
      <c r="C21">
        <f t="shared" si="2"/>
        <v>17</v>
      </c>
      <c r="D21" s="7">
        <v>1.2171646834041245E-3</v>
      </c>
      <c r="E21" s="7">
        <v>1.0754211496256014E-3</v>
      </c>
      <c r="F21" s="7">
        <v>5.4436916681042068E-4</v>
      </c>
      <c r="G21" s="7">
        <v>2.927336053704102E-4</v>
      </c>
      <c r="H21" s="7">
        <v>2.8325730993104933E-4</v>
      </c>
      <c r="I21" s="7">
        <v>1.2612842887803502E-3</v>
      </c>
      <c r="J21" s="7">
        <v>1.0683726298911572E-3</v>
      </c>
      <c r="K21" s="7">
        <v>1.0076574571188796E-2</v>
      </c>
      <c r="L21" s="7">
        <v>3.2572355613834744E-4</v>
      </c>
      <c r="M21" s="7">
        <v>1.1015668144781405E-2</v>
      </c>
      <c r="N21" s="7">
        <v>2.8953085405595005E-3</v>
      </c>
      <c r="O21" s="7">
        <v>3.3586400815834007E-2</v>
      </c>
      <c r="P21" s="7">
        <v>9.7381325610083388E-3</v>
      </c>
      <c r="Q21" s="7">
        <v>4.5796482387678973E-3</v>
      </c>
      <c r="R21" s="7">
        <v>1.3663770057983632E-2</v>
      </c>
      <c r="S21" s="7">
        <v>3.050312071130698E-2</v>
      </c>
      <c r="T21" s="7">
        <v>0.15818369016188988</v>
      </c>
      <c r="U21" s="7">
        <v>5.065224939197422E-2</v>
      </c>
      <c r="V21" s="7">
        <v>3.4322200570593417E-4</v>
      </c>
      <c r="W21" s="7">
        <v>1.0213014951737205E-3</v>
      </c>
      <c r="X21" s="7">
        <v>6.0797943496902318E-4</v>
      </c>
      <c r="Y21" s="7">
        <v>2.3024816265619073E-3</v>
      </c>
      <c r="Z21" s="7">
        <v>2.948809004232008E-2</v>
      </c>
      <c r="AA21" s="7">
        <v>1.1563403704137828E-2</v>
      </c>
      <c r="AB21" s="7">
        <v>1.7723368230150527E-2</v>
      </c>
      <c r="AC21" s="7">
        <v>1.7452151232051911E-2</v>
      </c>
      <c r="AD21" s="7">
        <v>2.9449343425742028E-4</v>
      </c>
      <c r="AE21" s="7">
        <v>2.5670949080969452E-4</v>
      </c>
      <c r="AF21" s="7">
        <v>1.165293061114525E-2</v>
      </c>
      <c r="AG21" s="7">
        <v>6.7324911572197712E-3</v>
      </c>
      <c r="AH21" s="7">
        <v>4.6148261892262274E-3</v>
      </c>
      <c r="AI21" s="7">
        <v>1.0230026806039647E-3</v>
      </c>
      <c r="AJ21" s="7">
        <v>1.544938544301797E-3</v>
      </c>
      <c r="AK21" s="7">
        <v>6.6518998715692388E-3</v>
      </c>
      <c r="AL21" s="7">
        <v>1.1476617942096838E-3</v>
      </c>
      <c r="AM21" s="7">
        <v>1.1449588659378892E-2</v>
      </c>
      <c r="AN21" s="7">
        <v>3.0371612129862576E-4</v>
      </c>
      <c r="AO21" s="7">
        <v>2.5101537459246853E-4</v>
      </c>
      <c r="AP21" s="7">
        <v>6.9993673941954205E-4</v>
      </c>
      <c r="AQ21" s="7">
        <v>6.1837225778442429E-4</v>
      </c>
      <c r="AR21" s="7">
        <v>3.458214415436563E-3</v>
      </c>
      <c r="AS21" s="7">
        <v>5.1383933852373965E-3</v>
      </c>
      <c r="AT21" s="7">
        <v>4.3195281320862656E-4</v>
      </c>
      <c r="AU21" s="7">
        <v>1.9479410492268423E-3</v>
      </c>
      <c r="AV21" s="7">
        <v>3.7270922585773712E-4</v>
      </c>
      <c r="AW21" s="7">
        <v>2.1695896802041703E-3</v>
      </c>
      <c r="AX21" s="7">
        <v>6.4664242009697948E-3</v>
      </c>
      <c r="AY21" s="7">
        <v>4.6766404894629564E-3</v>
      </c>
      <c r="AZ21" s="7">
        <v>4.3001543391123255E-2</v>
      </c>
      <c r="BA21" s="7">
        <v>2.766743307491961E-3</v>
      </c>
      <c r="BB21" s="7">
        <v>3.6013838465948474E-4</v>
      </c>
      <c r="BC21" s="7">
        <v>3.3841325991012619E-3</v>
      </c>
      <c r="BD21" s="7">
        <v>2.1482653350280482E-3</v>
      </c>
      <c r="BE21" s="7">
        <v>4.574825545669793E-4</v>
      </c>
      <c r="BF21" s="7">
        <v>6.5470368799227666E-3</v>
      </c>
      <c r="BG21" s="7">
        <v>5.96695313750778E-3</v>
      </c>
      <c r="BH21" s="7">
        <v>4.9300811412300635E-3</v>
      </c>
      <c r="BI21" s="7">
        <v>9.1074723632019114E-3</v>
      </c>
      <c r="BJ21" s="7">
        <v>7.248576065599345E-3</v>
      </c>
      <c r="BK21" s="7">
        <v>8.3123175183988081E-4</v>
      </c>
      <c r="BL21" s="7">
        <v>9.8240801006172483E-4</v>
      </c>
      <c r="BM21" s="7">
        <v>1.8406378824090302E-3</v>
      </c>
      <c r="BN21" s="7">
        <v>3.3736033107112768E-3</v>
      </c>
      <c r="BO21" s="7">
        <v>6.4517045144424248E-4</v>
      </c>
      <c r="BP21" s="7">
        <v>2.7703378619888201E-3</v>
      </c>
      <c r="BQ21" s="7">
        <v>1.6540613731523409E-3</v>
      </c>
      <c r="BR21" s="7">
        <v>3.2494573347907449E-3</v>
      </c>
      <c r="BS21" s="7">
        <v>0</v>
      </c>
    </row>
    <row r="22" spans="1:71" x14ac:dyDescent="0.25">
      <c r="A22" s="11" t="s">
        <v>61</v>
      </c>
      <c r="B22" s="11" t="s">
        <v>154</v>
      </c>
      <c r="C22">
        <f t="shared" si="2"/>
        <v>18</v>
      </c>
      <c r="D22" s="7">
        <v>3.3512769758799657E-5</v>
      </c>
      <c r="E22" s="7">
        <v>2.0617149054722066E-5</v>
      </c>
      <c r="F22" s="7">
        <v>6.439740111780538E-5</v>
      </c>
      <c r="G22" s="7">
        <v>2.0576164719252057E-5</v>
      </c>
      <c r="H22" s="7">
        <v>2.9292434081206621E-5</v>
      </c>
      <c r="I22" s="7">
        <v>1.6034609270951095E-4</v>
      </c>
      <c r="J22" s="7">
        <v>2.1179633745064909E-4</v>
      </c>
      <c r="K22" s="7">
        <v>2.9132921332922478E-4</v>
      </c>
      <c r="L22" s="7">
        <v>2.1506649759526776E-4</v>
      </c>
      <c r="M22" s="7">
        <v>3.5117052495640743E-4</v>
      </c>
      <c r="N22" s="7">
        <v>2.8238822234389429E-3</v>
      </c>
      <c r="O22" s="7">
        <v>3.2864003973480133E-4</v>
      </c>
      <c r="P22" s="7">
        <v>3.1741246785058666E-4</v>
      </c>
      <c r="Q22" s="7">
        <v>2.9402876224973761E-4</v>
      </c>
      <c r="R22" s="7">
        <v>2.7912831481928513E-4</v>
      </c>
      <c r="S22" s="7">
        <v>8.780677995784505E-4</v>
      </c>
      <c r="T22" s="7">
        <v>1.7969520385852477E-3</v>
      </c>
      <c r="U22" s="7">
        <v>4.6710805743697396E-2</v>
      </c>
      <c r="V22" s="7">
        <v>2.0577373826398381E-5</v>
      </c>
      <c r="W22" s="7">
        <v>1.8118567423649432E-4</v>
      </c>
      <c r="X22" s="7">
        <v>3.0739744925234715E-5</v>
      </c>
      <c r="Y22" s="7">
        <v>2.635354492566845E-4</v>
      </c>
      <c r="Z22" s="7">
        <v>3.3690633169473737E-4</v>
      </c>
      <c r="AA22" s="7">
        <v>2.4671956265294551E-4</v>
      </c>
      <c r="AB22" s="7">
        <v>5.0844424961463835E-4</v>
      </c>
      <c r="AC22" s="7">
        <v>2.9997200873653615E-4</v>
      </c>
      <c r="AD22" s="7">
        <v>1.2157135122562628E-4</v>
      </c>
      <c r="AE22" s="7">
        <v>2.4210048028265261E-5</v>
      </c>
      <c r="AF22" s="7">
        <v>3.0842734165435987E-4</v>
      </c>
      <c r="AG22" s="7">
        <v>1.8794256557126013E-3</v>
      </c>
      <c r="AH22" s="7">
        <v>1.7346851982555649E-4</v>
      </c>
      <c r="AI22" s="7">
        <v>1.7031095110795578E-4</v>
      </c>
      <c r="AJ22" s="7">
        <v>1.4903113566576233E-4</v>
      </c>
      <c r="AK22" s="7">
        <v>2.6623115327678755E-4</v>
      </c>
      <c r="AL22" s="7">
        <v>1.2913675329309456E-4</v>
      </c>
      <c r="AM22" s="7">
        <v>5.2118199361378577E-4</v>
      </c>
      <c r="AN22" s="7">
        <v>4.8117815370066855E-5</v>
      </c>
      <c r="AO22" s="7">
        <v>1.0496356597013113E-4</v>
      </c>
      <c r="AP22" s="7">
        <v>1.3825016216773551E-4</v>
      </c>
      <c r="AQ22" s="7">
        <v>1.2954010343220216E-4</v>
      </c>
      <c r="AR22" s="7">
        <v>6.3627152039483106E-4</v>
      </c>
      <c r="AS22" s="7">
        <v>6.0057725916101761E-3</v>
      </c>
      <c r="AT22" s="7">
        <v>1.4256735074107569E-4</v>
      </c>
      <c r="AU22" s="7">
        <v>7.4592066494369791E-5</v>
      </c>
      <c r="AV22" s="7">
        <v>7.516731348529874E-4</v>
      </c>
      <c r="AW22" s="7">
        <v>4.6027732393197677E-4</v>
      </c>
      <c r="AX22" s="7">
        <v>3.7625790214856902E-4</v>
      </c>
      <c r="AY22" s="7">
        <v>3.6548568486629185E-4</v>
      </c>
      <c r="AZ22" s="7">
        <v>6.6436583024544971E-2</v>
      </c>
      <c r="BA22" s="7">
        <v>4.8305649011529585E-3</v>
      </c>
      <c r="BB22" s="7">
        <v>3.6270072402955315E-3</v>
      </c>
      <c r="BC22" s="7">
        <v>3.2156110931936973E-3</v>
      </c>
      <c r="BD22" s="7">
        <v>2.2465120809840203E-3</v>
      </c>
      <c r="BE22" s="7">
        <v>5.1713190400923443E-4</v>
      </c>
      <c r="BF22" s="7">
        <v>2.4341336958588391E-3</v>
      </c>
      <c r="BG22" s="7">
        <v>3.6061501223689208E-3</v>
      </c>
      <c r="BH22" s="7">
        <v>2.0073262706700852E-2</v>
      </c>
      <c r="BI22" s="7">
        <v>1.3148897759016004E-3</v>
      </c>
      <c r="BJ22" s="7">
        <v>4.9408067893340329E-3</v>
      </c>
      <c r="BK22" s="7">
        <v>6.8063569712701645E-5</v>
      </c>
      <c r="BL22" s="7">
        <v>1.2277178582692915E-3</v>
      </c>
      <c r="BM22" s="7">
        <v>6.3466986204532914E-4</v>
      </c>
      <c r="BN22" s="7">
        <v>2.9081847744575121E-4</v>
      </c>
      <c r="BO22" s="7">
        <v>4.4202465373089245E-4</v>
      </c>
      <c r="BP22" s="7">
        <v>3.4133927165104705E-4</v>
      </c>
      <c r="BQ22" s="7">
        <v>8.1425417455363806E-3</v>
      </c>
      <c r="BR22" s="7">
        <v>2.0055556538767731E-3</v>
      </c>
      <c r="BS22" s="7">
        <v>0</v>
      </c>
    </row>
    <row r="23" spans="1:71" x14ac:dyDescent="0.25">
      <c r="A23" s="11" t="s">
        <v>62</v>
      </c>
      <c r="B23" s="12" t="s">
        <v>156</v>
      </c>
      <c r="C23">
        <f t="shared" si="2"/>
        <v>19</v>
      </c>
      <c r="D23" s="7">
        <v>3.347591056261548E-2</v>
      </c>
      <c r="E23" s="7">
        <v>3.1315193110746126E-2</v>
      </c>
      <c r="F23" s="7">
        <v>1.9387668723704014E-2</v>
      </c>
      <c r="G23" s="7">
        <v>5.8662153339049401E-2</v>
      </c>
      <c r="H23" s="7">
        <v>1.5639793666738608E-2</v>
      </c>
      <c r="I23" s="7">
        <v>5.814197865451002E-2</v>
      </c>
      <c r="J23" s="7">
        <v>7.1963721762758448E-2</v>
      </c>
      <c r="K23" s="7">
        <v>1.1127933305833802E-2</v>
      </c>
      <c r="L23" s="7">
        <v>1.877662961643008E-2</v>
      </c>
      <c r="M23" s="7">
        <v>1.2294284251554762E-2</v>
      </c>
      <c r="N23" s="7">
        <v>9.6395745493978238E-3</v>
      </c>
      <c r="O23" s="7">
        <v>1.3366365801037025E-3</v>
      </c>
      <c r="P23" s="7">
        <v>4.61506783128932E-3</v>
      </c>
      <c r="Q23" s="7">
        <v>1.58340219274616E-3</v>
      </c>
      <c r="R23" s="7">
        <v>4.4843114652326774E-3</v>
      </c>
      <c r="S23" s="7">
        <v>8.4081125698257653E-3</v>
      </c>
      <c r="T23" s="7">
        <v>1.8805832409981228E-2</v>
      </c>
      <c r="U23" s="7">
        <v>1.1512593281089074E-3</v>
      </c>
      <c r="V23" s="7">
        <v>0.25915496637205265</v>
      </c>
      <c r="W23" s="7">
        <v>2.2032344888297674E-2</v>
      </c>
      <c r="X23" s="7">
        <v>6.1078061904130142E-2</v>
      </c>
      <c r="Y23" s="7">
        <v>1.1174674890404265E-2</v>
      </c>
      <c r="Z23" s="7">
        <v>9.8086600771719913E-3</v>
      </c>
      <c r="AA23" s="7">
        <v>2.6586540737498035E-3</v>
      </c>
      <c r="AB23" s="7">
        <v>1.426917314688215E-2</v>
      </c>
      <c r="AC23" s="7">
        <v>3.6636523776311908E-2</v>
      </c>
      <c r="AD23" s="7">
        <v>2.0277278263223557E-2</v>
      </c>
      <c r="AE23" s="7">
        <v>3.3437418286344486E-2</v>
      </c>
      <c r="AF23" s="7">
        <v>4.4868693644025811E-3</v>
      </c>
      <c r="AG23" s="7">
        <v>2.0446415257626281E-3</v>
      </c>
      <c r="AH23" s="7">
        <v>7.983898071741477E-3</v>
      </c>
      <c r="AI23" s="7">
        <v>3.7551178937541381E-3</v>
      </c>
      <c r="AJ23" s="7">
        <v>5.7892540049942348E-3</v>
      </c>
      <c r="AK23" s="7">
        <v>4.0253422767100788E-3</v>
      </c>
      <c r="AL23" s="7">
        <v>2.5992188439291318E-3</v>
      </c>
      <c r="AM23" s="7">
        <v>3.8813355841640432E-3</v>
      </c>
      <c r="AN23" s="7">
        <v>4.8480169976169562E-3</v>
      </c>
      <c r="AO23" s="7">
        <v>9.6698781980809455E-3</v>
      </c>
      <c r="AP23" s="7">
        <v>1.2877082169366358E-2</v>
      </c>
      <c r="AQ23" s="7">
        <v>1.2457169792902335E-2</v>
      </c>
      <c r="AR23" s="7">
        <v>5.5753506296090504E-3</v>
      </c>
      <c r="AS23" s="7">
        <v>1.4592188798355695E-2</v>
      </c>
      <c r="AT23" s="7">
        <v>0.19458209680099517</v>
      </c>
      <c r="AU23" s="7">
        <v>7.2284744157183084E-2</v>
      </c>
      <c r="AV23" s="7">
        <v>0.15096387494838698</v>
      </c>
      <c r="AW23" s="7">
        <v>1.5177974801929374E-2</v>
      </c>
      <c r="AX23" s="7">
        <v>3.106929128286248E-3</v>
      </c>
      <c r="AY23" s="7">
        <v>8.20662677022806E-3</v>
      </c>
      <c r="AZ23" s="7">
        <v>1.3026214964022096E-3</v>
      </c>
      <c r="BA23" s="7">
        <v>1.3588286276414428E-3</v>
      </c>
      <c r="BB23" s="7">
        <v>5.4005499090747054E-4</v>
      </c>
      <c r="BC23" s="7">
        <v>1.0350207982812638E-3</v>
      </c>
      <c r="BD23" s="7">
        <v>9.2849750888607859E-4</v>
      </c>
      <c r="BE23" s="7">
        <v>1.6011407151587023E-4</v>
      </c>
      <c r="BF23" s="7">
        <v>2.5307073570322767E-3</v>
      </c>
      <c r="BG23" s="7">
        <v>6.5302497992504724E-3</v>
      </c>
      <c r="BH23" s="7">
        <v>1.2629847650147972E-3</v>
      </c>
      <c r="BI23" s="7">
        <v>1.4803939438928449E-2</v>
      </c>
      <c r="BJ23" s="7">
        <v>2.1760494491441904E-3</v>
      </c>
      <c r="BK23" s="7">
        <v>1.0483151279259889E-2</v>
      </c>
      <c r="BL23" s="7">
        <v>2.7276721878970872E-3</v>
      </c>
      <c r="BM23" s="7">
        <v>9.5521678366399746E-4</v>
      </c>
      <c r="BN23" s="7">
        <v>9.4902401170576562E-4</v>
      </c>
      <c r="BO23" s="7">
        <v>3.9755603641316315E-4</v>
      </c>
      <c r="BP23" s="7">
        <v>1.1678528163242259E-3</v>
      </c>
      <c r="BQ23" s="7">
        <v>3.6475603939455734E-3</v>
      </c>
      <c r="BR23" s="7">
        <v>4.2342102671359344E-3</v>
      </c>
      <c r="BS23" s="7">
        <v>0</v>
      </c>
    </row>
    <row r="24" spans="1:71" x14ac:dyDescent="0.25">
      <c r="A24" s="12" t="s">
        <v>63</v>
      </c>
      <c r="B24" s="12" t="s">
        <v>158</v>
      </c>
      <c r="C24">
        <f t="shared" si="2"/>
        <v>20</v>
      </c>
      <c r="D24" s="7">
        <v>2.0073610906385416E-4</v>
      </c>
      <c r="E24" s="7">
        <v>6.5567719684506631E-4</v>
      </c>
      <c r="F24" s="7">
        <v>8.4354737937804828E-5</v>
      </c>
      <c r="G24" s="7">
        <v>1.2524716596643587E-4</v>
      </c>
      <c r="H24" s="7">
        <v>2.7997667457186353E-3</v>
      </c>
      <c r="I24" s="7">
        <v>7.0353354815847583E-5</v>
      </c>
      <c r="J24" s="7">
        <v>8.7910011182149082E-5</v>
      </c>
      <c r="K24" s="7">
        <v>7.7908811190000775E-4</v>
      </c>
      <c r="L24" s="7">
        <v>3.7518974778644985E-3</v>
      </c>
      <c r="M24" s="7">
        <v>2.8023810676700619E-3</v>
      </c>
      <c r="N24" s="7">
        <v>2.3320161182597424E-3</v>
      </c>
      <c r="O24" s="7">
        <v>1.2544447041282151E-5</v>
      </c>
      <c r="P24" s="7">
        <v>2.5682529850331412E-5</v>
      </c>
      <c r="Q24" s="7">
        <v>1.4547211165920666E-5</v>
      </c>
      <c r="R24" s="7">
        <v>2.5409674736339857E-5</v>
      </c>
      <c r="S24" s="7">
        <v>8.2293642438215401E-4</v>
      </c>
      <c r="T24" s="7">
        <v>8.5632014727754792E-5</v>
      </c>
      <c r="U24" s="7">
        <v>3.1530153636337618E-5</v>
      </c>
      <c r="V24" s="7">
        <v>3.4107500149584385E-2</v>
      </c>
      <c r="W24" s="7">
        <v>8.3821340905673412E-3</v>
      </c>
      <c r="X24" s="7">
        <v>1.6530124310746947E-3</v>
      </c>
      <c r="Y24" s="7">
        <v>3.3893201000721631E-3</v>
      </c>
      <c r="Z24" s="7">
        <v>2.4839654988997633E-2</v>
      </c>
      <c r="AA24" s="7">
        <v>9.3633883136552219E-3</v>
      </c>
      <c r="AB24" s="7">
        <v>6.399571037965072E-5</v>
      </c>
      <c r="AC24" s="7">
        <v>3.4979646434720001E-5</v>
      </c>
      <c r="AD24" s="7">
        <v>2.3163908894893777E-5</v>
      </c>
      <c r="AE24" s="7">
        <v>2.0414096591517734E-5</v>
      </c>
      <c r="AF24" s="7">
        <v>3.042563630625384E-4</v>
      </c>
      <c r="AG24" s="7">
        <v>1.442268918916189E-5</v>
      </c>
      <c r="AH24" s="7">
        <v>4.7949511665681657E-5</v>
      </c>
      <c r="AI24" s="7">
        <v>1.9908659596243981E-4</v>
      </c>
      <c r="AJ24" s="7">
        <v>8.0070929797480868E-5</v>
      </c>
      <c r="AK24" s="7">
        <v>2.6460608903439643E-5</v>
      </c>
      <c r="AL24" s="7">
        <v>2.8260591571576874E-5</v>
      </c>
      <c r="AM24" s="7">
        <v>4.7772458466699964E-5</v>
      </c>
      <c r="AN24" s="7">
        <v>2.0736377357724169E-4</v>
      </c>
      <c r="AO24" s="7">
        <v>2.4866725429787338E-5</v>
      </c>
      <c r="AP24" s="7">
        <v>2.4036816669520194E-4</v>
      </c>
      <c r="AQ24" s="7">
        <v>5.318937071992065E-4</v>
      </c>
      <c r="AR24" s="7">
        <v>1.5680093668410731E-3</v>
      </c>
      <c r="AS24" s="7">
        <v>4.4563903097583378E-4</v>
      </c>
      <c r="AT24" s="7">
        <v>1.7585589993975804E-3</v>
      </c>
      <c r="AU24" s="7">
        <v>1.9053959650064574E-4</v>
      </c>
      <c r="AV24" s="7">
        <v>4.0999765802187809E-4</v>
      </c>
      <c r="AW24" s="7">
        <v>3.2498671315506726E-4</v>
      </c>
      <c r="AX24" s="7">
        <v>3.4789787833128548E-4</v>
      </c>
      <c r="AY24" s="7">
        <v>9.6471015267720164E-4</v>
      </c>
      <c r="AZ24" s="7">
        <v>1.9945484606521643E-4</v>
      </c>
      <c r="BA24" s="7">
        <v>1.7773397971966072E-4</v>
      </c>
      <c r="BB24" s="7">
        <v>1.1943511147636487E-4</v>
      </c>
      <c r="BC24" s="7">
        <v>1.8568442793124681E-4</v>
      </c>
      <c r="BD24" s="7">
        <v>1.7921216690771821E-4</v>
      </c>
      <c r="BE24" s="7">
        <v>2.3319678069190872E-5</v>
      </c>
      <c r="BF24" s="7">
        <v>5.2667145296490304E-4</v>
      </c>
      <c r="BG24" s="7">
        <v>1.5093310697973583E-3</v>
      </c>
      <c r="BH24" s="7">
        <v>3.5378319069763453E-4</v>
      </c>
      <c r="BI24" s="7">
        <v>1.9405699891716073E-3</v>
      </c>
      <c r="BJ24" s="7">
        <v>4.3201847936054268E-4</v>
      </c>
      <c r="BK24" s="7">
        <v>1.4799204559650747E-3</v>
      </c>
      <c r="BL24" s="7">
        <v>6.3480590772696326E-4</v>
      </c>
      <c r="BM24" s="7">
        <v>2.2082154246856787E-4</v>
      </c>
      <c r="BN24" s="7">
        <v>5.5676406220615143E-5</v>
      </c>
      <c r="BO24" s="7">
        <v>1.5744166948648732E-4</v>
      </c>
      <c r="BP24" s="7">
        <v>2.9577327776106132E-4</v>
      </c>
      <c r="BQ24" s="7">
        <v>3.7220180335679928E-4</v>
      </c>
      <c r="BR24" s="7">
        <v>8.2415563395108968E-4</v>
      </c>
      <c r="BS24" s="7">
        <v>0</v>
      </c>
    </row>
    <row r="25" spans="1:71" x14ac:dyDescent="0.25">
      <c r="A25" s="11" t="s">
        <v>64</v>
      </c>
      <c r="B25" s="12" t="s">
        <v>160</v>
      </c>
      <c r="C25">
        <f t="shared" si="2"/>
        <v>21</v>
      </c>
      <c r="D25" s="7">
        <v>0.11540085200153367</v>
      </c>
      <c r="E25" s="7">
        <v>3.0936313826620186E-2</v>
      </c>
      <c r="F25" s="7">
        <v>9.0510397105125085E-3</v>
      </c>
      <c r="G25" s="7">
        <v>1.1940590486131428E-2</v>
      </c>
      <c r="H25" s="7">
        <v>2.1492908817217569E-2</v>
      </c>
      <c r="I25" s="7">
        <v>3.6844035910699861E-3</v>
      </c>
      <c r="J25" s="7">
        <v>7.1650178178199134E-3</v>
      </c>
      <c r="K25" s="7">
        <v>1.568697294455756E-3</v>
      </c>
      <c r="L25" s="7">
        <v>3.3399594721315049E-3</v>
      </c>
      <c r="M25" s="7">
        <v>3.2748046088961493E-3</v>
      </c>
      <c r="N25" s="7">
        <v>1.2061494198357193E-3</v>
      </c>
      <c r="O25" s="7">
        <v>1.0436996575487049E-3</v>
      </c>
      <c r="P25" s="7">
        <v>6.4605536673941782E-2</v>
      </c>
      <c r="Q25" s="7">
        <v>2.1111841855958125E-3</v>
      </c>
      <c r="R25" s="7">
        <v>3.3615021580430102E-2</v>
      </c>
      <c r="S25" s="7">
        <v>2.0730364424800172E-2</v>
      </c>
      <c r="T25" s="7">
        <v>3.9733189501254082E-2</v>
      </c>
      <c r="U25" s="7">
        <v>3.1576775607671096E-3</v>
      </c>
      <c r="V25" s="7">
        <v>5.7648695711587832E-3</v>
      </c>
      <c r="W25" s="7">
        <v>1.1870767594669486E-2</v>
      </c>
      <c r="X25" s="7">
        <v>0.1803630944156957</v>
      </c>
      <c r="Y25" s="7">
        <v>0.14128143948935409</v>
      </c>
      <c r="Z25" s="7">
        <v>8.7878678824660203E-2</v>
      </c>
      <c r="AA25" s="7">
        <v>2.3375231594722864E-2</v>
      </c>
      <c r="AB25" s="7">
        <v>0.13477921576680529</v>
      </c>
      <c r="AC25" s="7">
        <v>2.736676005251391E-2</v>
      </c>
      <c r="AD25" s="7">
        <v>6.2371568246593848E-3</v>
      </c>
      <c r="AE25" s="7">
        <v>1.2401127535871801E-2</v>
      </c>
      <c r="AF25" s="7">
        <v>1.2116721639521299E-2</v>
      </c>
      <c r="AG25" s="7">
        <v>1.7042307290343723E-3</v>
      </c>
      <c r="AH25" s="7">
        <v>2.8630030787621424E-2</v>
      </c>
      <c r="AI25" s="7">
        <v>1.384810807165345E-3</v>
      </c>
      <c r="AJ25" s="7">
        <v>8.1929471933197499E-4</v>
      </c>
      <c r="AK25" s="7">
        <v>1.0701886325481936E-2</v>
      </c>
      <c r="AL25" s="7">
        <v>6.0618131528051844E-3</v>
      </c>
      <c r="AM25" s="7">
        <v>2.2327167349037814E-2</v>
      </c>
      <c r="AN25" s="7">
        <v>2.1448386871319395E-3</v>
      </c>
      <c r="AO25" s="7">
        <v>5.4542428439916522E-4</v>
      </c>
      <c r="AP25" s="7">
        <v>7.9861800075578977E-3</v>
      </c>
      <c r="AQ25" s="7">
        <v>8.7646366777153616E-4</v>
      </c>
      <c r="AR25" s="7">
        <v>5.4804460836071047E-4</v>
      </c>
      <c r="AS25" s="7">
        <v>1.0688221596160778E-3</v>
      </c>
      <c r="AT25" s="7">
        <v>2.9313366191236259E-4</v>
      </c>
      <c r="AU25" s="7">
        <v>1.0721178111322238E-4</v>
      </c>
      <c r="AV25" s="7">
        <v>1.0531746341193514E-4</v>
      </c>
      <c r="AW25" s="7">
        <v>3.6056433757522918E-4</v>
      </c>
      <c r="AX25" s="7">
        <v>7.5725970149433152E-4</v>
      </c>
      <c r="AY25" s="7">
        <v>6.0462398182211351E-4</v>
      </c>
      <c r="AZ25" s="7">
        <v>3.685030484153265E-4</v>
      </c>
      <c r="BA25" s="7">
        <v>2.642237209165804E-4</v>
      </c>
      <c r="BB25" s="7">
        <v>2.196203851008441E-4</v>
      </c>
      <c r="BC25" s="7">
        <v>1.7726051659169712E-4</v>
      </c>
      <c r="BD25" s="7">
        <v>1.2531473702874366E-4</v>
      </c>
      <c r="BE25" s="7">
        <v>1.177405777175097E-4</v>
      </c>
      <c r="BF25" s="7">
        <v>3.6406248182120632E-4</v>
      </c>
      <c r="BG25" s="7">
        <v>8.4867666044528725E-4</v>
      </c>
      <c r="BH25" s="7">
        <v>2.5124491896001347E-4</v>
      </c>
      <c r="BI25" s="7">
        <v>5.0706871156899129E-4</v>
      </c>
      <c r="BJ25" s="7">
        <v>4.5080294434826521E-4</v>
      </c>
      <c r="BK25" s="7">
        <v>9.7226941669769946E-5</v>
      </c>
      <c r="BL25" s="7">
        <v>9.7060293119341457E-5</v>
      </c>
      <c r="BM25" s="7">
        <v>2.1242089414102316E-4</v>
      </c>
      <c r="BN25" s="7">
        <v>5.027874437829238E-4</v>
      </c>
      <c r="BO25" s="7">
        <v>1.3674649342039706E-3</v>
      </c>
      <c r="BP25" s="7">
        <v>1.8294782214942687E-3</v>
      </c>
      <c r="BQ25" s="7">
        <v>1.418566816616146E-3</v>
      </c>
      <c r="BR25" s="7">
        <v>2.12289164521428E-3</v>
      </c>
      <c r="BS25" s="7">
        <v>0</v>
      </c>
    </row>
    <row r="26" spans="1:71" x14ac:dyDescent="0.25">
      <c r="A26" s="11" t="s">
        <v>65</v>
      </c>
      <c r="B26" s="11" t="s">
        <v>162</v>
      </c>
      <c r="C26">
        <f t="shared" si="2"/>
        <v>22</v>
      </c>
      <c r="D26" s="7">
        <v>5.8881111270784679E-2</v>
      </c>
      <c r="E26" s="7">
        <v>1.749840815001346E-2</v>
      </c>
      <c r="F26" s="7">
        <v>2.3209178129382202E-3</v>
      </c>
      <c r="G26" s="7">
        <v>7.7996754713158006E-2</v>
      </c>
      <c r="H26" s="7">
        <v>2.5467415335340064E-3</v>
      </c>
      <c r="I26" s="7">
        <v>3.0021448150175851E-3</v>
      </c>
      <c r="J26" s="7">
        <v>6.1636423794846126E-3</v>
      </c>
      <c r="K26" s="7">
        <v>2.8709206439866014E-3</v>
      </c>
      <c r="L26" s="7">
        <v>6.64190411187039E-4</v>
      </c>
      <c r="M26" s="7">
        <v>7.2000062154682848E-3</v>
      </c>
      <c r="N26" s="7">
        <v>1.4822509896198083E-3</v>
      </c>
      <c r="O26" s="7">
        <v>3.2208963398851735E-4</v>
      </c>
      <c r="P26" s="7">
        <v>5.5889463648072365E-3</v>
      </c>
      <c r="Q26" s="7">
        <v>6.4986220912644074E-4</v>
      </c>
      <c r="R26" s="7">
        <v>4.712482868241552E-3</v>
      </c>
      <c r="S26" s="7">
        <v>2.1577664780984614E-2</v>
      </c>
      <c r="T26" s="7">
        <v>1.305666659036068E-2</v>
      </c>
      <c r="U26" s="7">
        <v>2.9933709124123027E-2</v>
      </c>
      <c r="V26" s="7">
        <v>8.9548750443475768E-4</v>
      </c>
      <c r="W26" s="7">
        <v>3.0066900696542756E-3</v>
      </c>
      <c r="X26" s="7">
        <v>1.1179402219505367E-2</v>
      </c>
      <c r="Y26" s="7">
        <v>0.10513932187247851</v>
      </c>
      <c r="Z26" s="7">
        <v>3.3965682855871877E-2</v>
      </c>
      <c r="AA26" s="7">
        <v>1.1343680230802882E-2</v>
      </c>
      <c r="AB26" s="7">
        <v>2.282682682792081E-2</v>
      </c>
      <c r="AC26" s="7">
        <v>1.0806754886446652E-2</v>
      </c>
      <c r="AD26" s="7">
        <v>2.9757291147634521E-3</v>
      </c>
      <c r="AE26" s="7">
        <v>1.2537646217804246E-3</v>
      </c>
      <c r="AF26" s="7">
        <v>5.4829832740568808E-3</v>
      </c>
      <c r="AG26" s="7">
        <v>1.8799504819314433E-3</v>
      </c>
      <c r="AH26" s="7">
        <v>2.5640879739370383E-3</v>
      </c>
      <c r="AI26" s="7">
        <v>1.3541025239803958E-3</v>
      </c>
      <c r="AJ26" s="7">
        <v>2.6494772025540043E-3</v>
      </c>
      <c r="AK26" s="7">
        <v>2.1797216624658959E-3</v>
      </c>
      <c r="AL26" s="7">
        <v>2.6615644502164374E-3</v>
      </c>
      <c r="AM26" s="7">
        <v>7.1849383417234179E-3</v>
      </c>
      <c r="AN26" s="7">
        <v>8.3922955394187034E-3</v>
      </c>
      <c r="AO26" s="7">
        <v>5.0669662620348094E-4</v>
      </c>
      <c r="AP26" s="7">
        <v>4.0332123237790032E-3</v>
      </c>
      <c r="AQ26" s="7">
        <v>1.3670822023412178E-2</v>
      </c>
      <c r="AR26" s="7">
        <v>5.0228561137338722E-3</v>
      </c>
      <c r="AS26" s="7">
        <v>1.5306077890697425E-3</v>
      </c>
      <c r="AT26" s="7">
        <v>5.6202647412488028E-4</v>
      </c>
      <c r="AU26" s="7">
        <v>4.2296860552297685E-5</v>
      </c>
      <c r="AV26" s="7">
        <v>7.6345692217469327E-5</v>
      </c>
      <c r="AW26" s="7">
        <v>3.9142115308562076E-4</v>
      </c>
      <c r="AX26" s="7">
        <v>9.8504246515362763E-4</v>
      </c>
      <c r="AY26" s="7">
        <v>3.1734033718784822E-4</v>
      </c>
      <c r="AZ26" s="7">
        <v>4.9969399081103609E-3</v>
      </c>
      <c r="BA26" s="7">
        <v>2.5962108905236893E-3</v>
      </c>
      <c r="BB26" s="7">
        <v>1.2830547303662951E-4</v>
      </c>
      <c r="BC26" s="7">
        <v>1.0494947342362089E-4</v>
      </c>
      <c r="BD26" s="7">
        <v>1.0230776999626145E-4</v>
      </c>
      <c r="BE26" s="7">
        <v>1.8090307202070896E-3</v>
      </c>
      <c r="BF26" s="7">
        <v>1.8266528975207483E-4</v>
      </c>
      <c r="BG26" s="7">
        <v>6.8051685666347588E-4</v>
      </c>
      <c r="BH26" s="7">
        <v>3.4074267686614299E-4</v>
      </c>
      <c r="BI26" s="7">
        <v>4.630715831894515E-4</v>
      </c>
      <c r="BJ26" s="7">
        <v>6.6229891994761163E-3</v>
      </c>
      <c r="BK26" s="7">
        <v>6.3117243124858298E-5</v>
      </c>
      <c r="BL26" s="7">
        <v>2.6538034406359322E-4</v>
      </c>
      <c r="BM26" s="7">
        <v>7.2824937843200322E-4</v>
      </c>
      <c r="BN26" s="7">
        <v>2.5293924306392417E-4</v>
      </c>
      <c r="BO26" s="7">
        <v>3.2975391434130448E-3</v>
      </c>
      <c r="BP26" s="7">
        <v>3.220963397226393E-4</v>
      </c>
      <c r="BQ26" s="7">
        <v>9.2109874275528064E-4</v>
      </c>
      <c r="BR26" s="7">
        <v>6.9736179467275541E-4</v>
      </c>
      <c r="BS26" s="7">
        <v>0</v>
      </c>
    </row>
    <row r="27" spans="1:71" x14ac:dyDescent="0.25">
      <c r="A27" s="11" t="s">
        <v>66</v>
      </c>
      <c r="B27" s="12" t="s">
        <v>164</v>
      </c>
      <c r="C27">
        <f t="shared" si="2"/>
        <v>23</v>
      </c>
      <c r="D27" s="7">
        <v>1.9227325514847356E-3</v>
      </c>
      <c r="E27" s="7">
        <v>8.1673367991466639E-4</v>
      </c>
      <c r="F27" s="7">
        <v>1.0934505594564967E-4</v>
      </c>
      <c r="G27" s="7">
        <v>1.3199259001664594E-3</v>
      </c>
      <c r="H27" s="7">
        <v>5.4087259608324794E-4</v>
      </c>
      <c r="I27" s="7">
        <v>6.8317040752435484E-4</v>
      </c>
      <c r="J27" s="7">
        <v>6.1095149036407182E-4</v>
      </c>
      <c r="K27" s="7">
        <v>3.2650979074833579E-4</v>
      </c>
      <c r="L27" s="7">
        <v>1.7750171354851595E-4</v>
      </c>
      <c r="M27" s="7">
        <v>5.9369713664360075E-4</v>
      </c>
      <c r="N27" s="7">
        <v>4.3941107308015218E-4</v>
      </c>
      <c r="O27" s="7">
        <v>2.0815541094262117E-4</v>
      </c>
      <c r="P27" s="7">
        <v>9.4540253219323851E-4</v>
      </c>
      <c r="Q27" s="7">
        <v>5.3839155935826461E-4</v>
      </c>
      <c r="R27" s="7">
        <v>6.0300007753054093E-4</v>
      </c>
      <c r="S27" s="7">
        <v>9.214939951457733E-4</v>
      </c>
      <c r="T27" s="7">
        <v>1.1233238467182403E-3</v>
      </c>
      <c r="U27" s="7">
        <v>1.0680057165476122E-3</v>
      </c>
      <c r="V27" s="7">
        <v>2.8385521781136238E-4</v>
      </c>
      <c r="W27" s="7">
        <v>2.8720717836783926E-4</v>
      </c>
      <c r="X27" s="7">
        <v>2.4988616061268265E-3</v>
      </c>
      <c r="Y27" s="7">
        <v>5.4428725844410742E-3</v>
      </c>
      <c r="Z27" s="7">
        <v>1.8430329466119243E-2</v>
      </c>
      <c r="AA27" s="7">
        <v>9.8716269510516893E-4</v>
      </c>
      <c r="AB27" s="7">
        <v>1.1918142435292237E-3</v>
      </c>
      <c r="AC27" s="7">
        <v>7.8317128905084537E-4</v>
      </c>
      <c r="AD27" s="7">
        <v>2.5467804982816106E-4</v>
      </c>
      <c r="AE27" s="7">
        <v>5.6983351451345024E-4</v>
      </c>
      <c r="AF27" s="7">
        <v>3.1098094557285333E-3</v>
      </c>
      <c r="AG27" s="7">
        <v>2.8083913076431329E-4</v>
      </c>
      <c r="AH27" s="7">
        <v>3.6241624047208903E-4</v>
      </c>
      <c r="AI27" s="7">
        <v>3.3642544441058256E-4</v>
      </c>
      <c r="AJ27" s="7">
        <v>1.8487725227031842E-4</v>
      </c>
      <c r="AK27" s="7">
        <v>3.5206654514290553E-4</v>
      </c>
      <c r="AL27" s="7">
        <v>2.3213662543338504E-4</v>
      </c>
      <c r="AM27" s="7">
        <v>5.1600481883680026E-4</v>
      </c>
      <c r="AN27" s="7">
        <v>3.076679428056148E-4</v>
      </c>
      <c r="AO27" s="7">
        <v>7.4133840491916289E-5</v>
      </c>
      <c r="AP27" s="7">
        <v>5.1123076722016034E-4</v>
      </c>
      <c r="AQ27" s="7">
        <v>3.5488251905865461E-4</v>
      </c>
      <c r="AR27" s="7">
        <v>6.8772441614385431E-4</v>
      </c>
      <c r="AS27" s="7">
        <v>1.2503227491429227E-3</v>
      </c>
      <c r="AT27" s="7">
        <v>5.1131129881148898E-4</v>
      </c>
      <c r="AU27" s="7">
        <v>2.4281911286593125E-4</v>
      </c>
      <c r="AV27" s="7">
        <v>2.5142784830142581E-5</v>
      </c>
      <c r="AW27" s="7">
        <v>4.9612313667161815E-4</v>
      </c>
      <c r="AX27" s="7">
        <v>1.9329301437393722E-3</v>
      </c>
      <c r="AY27" s="7">
        <v>2.9696099540809902E-4</v>
      </c>
      <c r="AZ27" s="7">
        <v>1.1818280397894038E-3</v>
      </c>
      <c r="BA27" s="7">
        <v>7.8452125739664625E-4</v>
      </c>
      <c r="BB27" s="7">
        <v>4.2321105518154737E-4</v>
      </c>
      <c r="BC27" s="7">
        <v>1.0586239726505433E-4</v>
      </c>
      <c r="BD27" s="7">
        <v>5.6049786918774878E-5</v>
      </c>
      <c r="BE27" s="7">
        <v>2.5437885936918889E-5</v>
      </c>
      <c r="BF27" s="7">
        <v>8.3370374876528999E-4</v>
      </c>
      <c r="BG27" s="7">
        <v>1.1361636920746831E-3</v>
      </c>
      <c r="BH27" s="7">
        <v>1.9044442750353733E-3</v>
      </c>
      <c r="BI27" s="7">
        <v>1.4796603863016704E-3</v>
      </c>
      <c r="BJ27" s="7">
        <v>4.5816490554164606E-3</v>
      </c>
      <c r="BK27" s="7">
        <v>3.8402540333110966E-5</v>
      </c>
      <c r="BL27" s="7">
        <v>1.854185035948728E-4</v>
      </c>
      <c r="BM27" s="7">
        <v>3.4157898109487552E-4</v>
      </c>
      <c r="BN27" s="7">
        <v>6.6601890361476818E-4</v>
      </c>
      <c r="BO27" s="7">
        <v>4.6513249073918371E-4</v>
      </c>
      <c r="BP27" s="7">
        <v>1.9555858375866078E-3</v>
      </c>
      <c r="BQ27" s="7">
        <v>2.7256887850590078E-3</v>
      </c>
      <c r="BR27" s="7">
        <v>4.6285368371268634E-3</v>
      </c>
      <c r="BS27" s="7">
        <v>0</v>
      </c>
    </row>
    <row r="28" spans="1:71" x14ac:dyDescent="0.25">
      <c r="A28" s="11" t="s">
        <v>67</v>
      </c>
      <c r="B28" s="11" t="s">
        <v>166</v>
      </c>
      <c r="C28">
        <f t="shared" si="2"/>
        <v>24</v>
      </c>
      <c r="D28" s="7">
        <v>1.1154042752649046E-3</v>
      </c>
      <c r="E28" s="7">
        <v>1.2300450273512554E-2</v>
      </c>
      <c r="F28" s="7">
        <v>3.8314469816285498E-4</v>
      </c>
      <c r="G28" s="7">
        <v>1.0894795355250019E-3</v>
      </c>
      <c r="H28" s="7">
        <v>1.5254193516343645E-3</v>
      </c>
      <c r="I28" s="7">
        <v>1.3809568461136984E-4</v>
      </c>
      <c r="J28" s="7">
        <v>1.4214661247575905E-4</v>
      </c>
      <c r="K28" s="7">
        <v>2.6260436293525433E-4</v>
      </c>
      <c r="L28" s="7">
        <v>2.6320315535700394E-5</v>
      </c>
      <c r="M28" s="7">
        <v>8.7964345649741609E-4</v>
      </c>
      <c r="N28" s="7">
        <v>1.4040639839830944E-4</v>
      </c>
      <c r="O28" s="7">
        <v>8.6107109443531515E-5</v>
      </c>
      <c r="P28" s="7">
        <v>2.0955167752834716E-4</v>
      </c>
      <c r="Q28" s="7">
        <v>6.6597489661385136E-4</v>
      </c>
      <c r="R28" s="7">
        <v>3.5392513858980049E-4</v>
      </c>
      <c r="S28" s="7">
        <v>2.410695782952636E-4</v>
      </c>
      <c r="T28" s="7">
        <v>1.9733163100365883E-4</v>
      </c>
      <c r="U28" s="7">
        <v>1.3931928321212544E-4</v>
      </c>
      <c r="V28" s="7">
        <v>2.8106902549261905E-5</v>
      </c>
      <c r="W28" s="7">
        <v>1.3577639442243096E-4</v>
      </c>
      <c r="X28" s="7">
        <v>8.400777538111854E-4</v>
      </c>
      <c r="Y28" s="7">
        <v>4.2465119047873836E-3</v>
      </c>
      <c r="Z28" s="7">
        <v>1.0754318487149082E-3</v>
      </c>
      <c r="AA28" s="7">
        <v>4.105123070607674E-2</v>
      </c>
      <c r="AB28" s="7">
        <v>3.1690755621854519E-4</v>
      </c>
      <c r="AC28" s="7">
        <v>1.5237575304453141E-4</v>
      </c>
      <c r="AD28" s="7">
        <v>8.6168515240107489E-5</v>
      </c>
      <c r="AE28" s="7">
        <v>1.0791429311500636E-4</v>
      </c>
      <c r="AF28" s="7">
        <v>1.23398807006963E-4</v>
      </c>
      <c r="AG28" s="7">
        <v>6.8046719051278052E-5</v>
      </c>
      <c r="AH28" s="7">
        <v>1.1347539021047379E-4</v>
      </c>
      <c r="AI28" s="7">
        <v>1.8543224082467958E-4</v>
      </c>
      <c r="AJ28" s="7">
        <v>1.1195912545297073E-4</v>
      </c>
      <c r="AK28" s="7">
        <v>7.7158124318358148E-5</v>
      </c>
      <c r="AL28" s="7">
        <v>5.989775572303029E-5</v>
      </c>
      <c r="AM28" s="7">
        <v>5.0680677847543022E-4</v>
      </c>
      <c r="AN28" s="7">
        <v>1.3075600613446644E-4</v>
      </c>
      <c r="AO28" s="7">
        <v>3.0262071120834156E-5</v>
      </c>
      <c r="AP28" s="7">
        <v>8.1492074563029279E-5</v>
      </c>
      <c r="AQ28" s="7">
        <v>6.9727167523470104E-5</v>
      </c>
      <c r="AR28" s="7">
        <v>6.2890777626538129E-5</v>
      </c>
      <c r="AS28" s="7">
        <v>3.1316911883912856E-4</v>
      </c>
      <c r="AT28" s="7">
        <v>3.7616538445694993E-5</v>
      </c>
      <c r="AU28" s="7">
        <v>1.3824680360762325E-4</v>
      </c>
      <c r="AV28" s="7">
        <v>1.9936019671771546E-5</v>
      </c>
      <c r="AW28" s="7">
        <v>8.9138564715062147E-5</v>
      </c>
      <c r="AX28" s="7">
        <v>1.8702189018200124E-4</v>
      </c>
      <c r="AY28" s="7">
        <v>2.0943054440128483E-4</v>
      </c>
      <c r="AZ28" s="7">
        <v>5.8809540540697E-5</v>
      </c>
      <c r="BA28" s="7">
        <v>7.5768013377936383E-5</v>
      </c>
      <c r="BB28" s="7">
        <v>5.1878971904654332E-5</v>
      </c>
      <c r="BC28" s="7">
        <v>5.926721335382802E-5</v>
      </c>
      <c r="BD28" s="7">
        <v>2.9230420861626859E-5</v>
      </c>
      <c r="BE28" s="7">
        <v>1.5994055714866599E-5</v>
      </c>
      <c r="BF28" s="7">
        <v>9.9110490481070829E-5</v>
      </c>
      <c r="BG28" s="7">
        <v>6.1702099206763141E-4</v>
      </c>
      <c r="BH28" s="7">
        <v>4.32271962713779E-4</v>
      </c>
      <c r="BI28" s="7">
        <v>4.2875934116364401E-4</v>
      </c>
      <c r="BJ28" s="7">
        <v>1.6398455824184646E-4</v>
      </c>
      <c r="BK28" s="7">
        <v>2.8770409217653399E-5</v>
      </c>
      <c r="BL28" s="7">
        <v>4.3398289629673504E-4</v>
      </c>
      <c r="BM28" s="7">
        <v>9.0964927966080786E-4</v>
      </c>
      <c r="BN28" s="7">
        <v>1.1108483146156636E-3</v>
      </c>
      <c r="BO28" s="7">
        <v>1.7370600280858874E-2</v>
      </c>
      <c r="BP28" s="7">
        <v>2.7819528619594261E-2</v>
      </c>
      <c r="BQ28" s="7">
        <v>4.2354393401138285E-4</v>
      </c>
      <c r="BR28" s="7">
        <v>2.3517607657184939E-3</v>
      </c>
      <c r="BS28" s="7">
        <v>0</v>
      </c>
    </row>
    <row r="29" spans="1:71" x14ac:dyDescent="0.25">
      <c r="A29" s="12" t="s">
        <v>68</v>
      </c>
      <c r="B29" s="11" t="s">
        <v>168</v>
      </c>
      <c r="C29">
        <f t="shared" si="2"/>
        <v>25</v>
      </c>
      <c r="D29" s="7">
        <v>1.7540861932774589E-3</v>
      </c>
      <c r="E29" s="7">
        <v>1.5465180012034859E-3</v>
      </c>
      <c r="F29" s="7">
        <v>1.2297436730256501E-3</v>
      </c>
      <c r="G29" s="7">
        <v>7.2697617647903843E-3</v>
      </c>
      <c r="H29" s="7">
        <v>8.4840586872108052E-4</v>
      </c>
      <c r="I29" s="7">
        <v>7.9591893763816361E-3</v>
      </c>
      <c r="J29" s="7">
        <v>3.986914849521594E-3</v>
      </c>
      <c r="K29" s="7">
        <v>9.6963747126689644E-3</v>
      </c>
      <c r="L29" s="7">
        <v>2.3904484212432507E-3</v>
      </c>
      <c r="M29" s="7">
        <v>2.5132631453527041E-2</v>
      </c>
      <c r="N29" s="7">
        <v>3.5948788725214467E-2</v>
      </c>
      <c r="O29" s="7">
        <v>3.7142682185233586E-4</v>
      </c>
      <c r="P29" s="7">
        <v>4.4200691817922466E-3</v>
      </c>
      <c r="Q29" s="7">
        <v>2.9870507511801617E-3</v>
      </c>
      <c r="R29" s="7">
        <v>1.6243162964391399E-2</v>
      </c>
      <c r="S29" s="7">
        <v>8.1604684348749752E-3</v>
      </c>
      <c r="T29" s="7">
        <v>6.7396082160561949E-3</v>
      </c>
      <c r="U29" s="7">
        <v>3.4379310920154331E-2</v>
      </c>
      <c r="V29" s="7">
        <v>2.5382985906160973E-4</v>
      </c>
      <c r="W29" s="7">
        <v>7.915716086970044E-4</v>
      </c>
      <c r="X29" s="7">
        <v>7.8210673541892692E-3</v>
      </c>
      <c r="Y29" s="7">
        <v>8.1443863250143765E-3</v>
      </c>
      <c r="Z29" s="7">
        <v>3.3529690085393228E-2</v>
      </c>
      <c r="AA29" s="7">
        <v>6.0800164133149835E-3</v>
      </c>
      <c r="AB29" s="7">
        <v>0.11856416049974987</v>
      </c>
      <c r="AC29" s="7">
        <v>2.2056800836276164E-2</v>
      </c>
      <c r="AD29" s="7">
        <v>3.4705497219105737E-3</v>
      </c>
      <c r="AE29" s="7">
        <v>7.8355810812535476E-4</v>
      </c>
      <c r="AF29" s="7">
        <v>8.127312457779869E-3</v>
      </c>
      <c r="AG29" s="7">
        <v>8.8173192521544957E-3</v>
      </c>
      <c r="AH29" s="7">
        <v>2.2844056291350372E-2</v>
      </c>
      <c r="AI29" s="7">
        <v>1.5587959285928382E-2</v>
      </c>
      <c r="AJ29" s="7">
        <v>4.3513997841360355E-2</v>
      </c>
      <c r="AK29" s="7">
        <v>3.4156058156280714E-2</v>
      </c>
      <c r="AL29" s="7">
        <v>2.2056989855916254E-2</v>
      </c>
      <c r="AM29" s="7">
        <v>3.0371974475861614E-2</v>
      </c>
      <c r="AN29" s="7">
        <v>1.8188405796169982E-2</v>
      </c>
      <c r="AO29" s="7">
        <v>1.0430377425974162E-3</v>
      </c>
      <c r="AP29" s="7">
        <v>5.2218426486186258E-3</v>
      </c>
      <c r="AQ29" s="7">
        <v>2.2057384409927491E-2</v>
      </c>
      <c r="AR29" s="7">
        <v>1.1085786356449821E-2</v>
      </c>
      <c r="AS29" s="7">
        <v>5.5317781691714349E-3</v>
      </c>
      <c r="AT29" s="7">
        <v>1.4780149781974651E-2</v>
      </c>
      <c r="AU29" s="7">
        <v>2.0219336817126049E-4</v>
      </c>
      <c r="AV29" s="7">
        <v>1.5540507837435753E-2</v>
      </c>
      <c r="AW29" s="7">
        <v>1.1262611771463084E-3</v>
      </c>
      <c r="AX29" s="7">
        <v>1.2638457584754547E-3</v>
      </c>
      <c r="AY29" s="7">
        <v>2.2234996305979336E-3</v>
      </c>
      <c r="AZ29" s="7">
        <v>7.8137381956408514E-4</v>
      </c>
      <c r="BA29" s="7">
        <v>2.1110826397768796E-4</v>
      </c>
      <c r="BB29" s="7">
        <v>2.0599476623685961E-4</v>
      </c>
      <c r="BC29" s="7">
        <v>1.9571738041762482E-4</v>
      </c>
      <c r="BD29" s="7">
        <v>1.6536620483441556E-4</v>
      </c>
      <c r="BE29" s="7">
        <v>2.3106286550537533E-4</v>
      </c>
      <c r="BF29" s="7">
        <v>2.4263686754989319E-3</v>
      </c>
      <c r="BG29" s="7">
        <v>5.7623265470719686E-4</v>
      </c>
      <c r="BH29" s="7">
        <v>3.0732111508814246E-4</v>
      </c>
      <c r="BI29" s="7">
        <v>6.6805862295539666E-3</v>
      </c>
      <c r="BJ29" s="7">
        <v>2.3106468163176549E-3</v>
      </c>
      <c r="BK29" s="7">
        <v>1.1085733193673431E-4</v>
      </c>
      <c r="BL29" s="7">
        <v>2.562208310542529E-4</v>
      </c>
      <c r="BM29" s="7">
        <v>6.104612480073722E-4</v>
      </c>
      <c r="BN29" s="7">
        <v>3.9996186721923252E-4</v>
      </c>
      <c r="BO29" s="7">
        <v>2.8165150838304048E-3</v>
      </c>
      <c r="BP29" s="7">
        <v>2.2107899318970659E-3</v>
      </c>
      <c r="BQ29" s="7">
        <v>1.1391852964740788E-3</v>
      </c>
      <c r="BR29" s="7">
        <v>1.0631627796691275E-3</v>
      </c>
      <c r="BS29" s="7">
        <v>0</v>
      </c>
    </row>
    <row r="30" spans="1:71" x14ac:dyDescent="0.25">
      <c r="A30" s="12" t="s">
        <v>69</v>
      </c>
      <c r="B30" s="11" t="s">
        <v>170</v>
      </c>
      <c r="C30">
        <f t="shared" si="2"/>
        <v>26</v>
      </c>
      <c r="D30" s="7">
        <v>8.1064497413732093E-3</v>
      </c>
      <c r="E30" s="7">
        <v>1.2978391137685896E-2</v>
      </c>
      <c r="F30" s="7">
        <v>1.9244050213932814E-3</v>
      </c>
      <c r="G30" s="7">
        <v>3.9986398307054697E-3</v>
      </c>
      <c r="H30" s="7">
        <v>4.8448097345544009E-4</v>
      </c>
      <c r="I30" s="7">
        <v>2.3420745070797488E-4</v>
      </c>
      <c r="J30" s="7">
        <v>7.3074922669214904E-4</v>
      </c>
      <c r="K30" s="7">
        <v>1.7890342662965546E-4</v>
      </c>
      <c r="L30" s="7">
        <v>1.7077227992349168E-3</v>
      </c>
      <c r="M30" s="7">
        <v>4.7272361845266259E-3</v>
      </c>
      <c r="N30" s="7">
        <v>2.0144611844970319E-2</v>
      </c>
      <c r="O30" s="7">
        <v>1.195882307034451E-4</v>
      </c>
      <c r="P30" s="7">
        <v>3.620846151042949E-4</v>
      </c>
      <c r="Q30" s="7">
        <v>2.846721806720314E-4</v>
      </c>
      <c r="R30" s="7">
        <v>3.1995904005407462E-4</v>
      </c>
      <c r="S30" s="7">
        <v>5.3508052242636926E-4</v>
      </c>
      <c r="T30" s="7">
        <v>2.5801972917449383E-3</v>
      </c>
      <c r="U30" s="7">
        <v>8.7830646602488581E-4</v>
      </c>
      <c r="V30" s="7">
        <v>6.0748333148253086E-5</v>
      </c>
      <c r="W30" s="7">
        <v>2.9871639184080473E-4</v>
      </c>
      <c r="X30" s="7">
        <v>3.9947981706820778E-3</v>
      </c>
      <c r="Y30" s="7">
        <v>2.639272288367531E-3</v>
      </c>
      <c r="Z30" s="7">
        <v>7.0940205474784518E-3</v>
      </c>
      <c r="AA30" s="7">
        <v>1.1112602814025063E-3</v>
      </c>
      <c r="AB30" s="7">
        <v>4.4278234212483869E-3</v>
      </c>
      <c r="AC30" s="7">
        <v>7.9708286807320672E-2</v>
      </c>
      <c r="AD30" s="7">
        <v>2.4479858285363495E-3</v>
      </c>
      <c r="AE30" s="7">
        <v>4.3381130142898814E-4</v>
      </c>
      <c r="AF30" s="7">
        <v>1.8027839786463537E-3</v>
      </c>
      <c r="AG30" s="7">
        <v>2.1913046442369983E-4</v>
      </c>
      <c r="AH30" s="7">
        <v>3.6989029654272807E-3</v>
      </c>
      <c r="AI30" s="7">
        <v>2.0184984373410758E-3</v>
      </c>
      <c r="AJ30" s="7">
        <v>1.0528134591987516E-2</v>
      </c>
      <c r="AK30" s="7">
        <v>1.212602856732949E-3</v>
      </c>
      <c r="AL30" s="7">
        <v>3.69702324311506E-3</v>
      </c>
      <c r="AM30" s="7">
        <v>6.1209479827714639E-3</v>
      </c>
      <c r="AN30" s="7">
        <v>3.041500423310944E-3</v>
      </c>
      <c r="AO30" s="7">
        <v>5.6194499114384623E-3</v>
      </c>
      <c r="AP30" s="7">
        <v>1.0368693084601701E-2</v>
      </c>
      <c r="AQ30" s="7">
        <v>7.7497211437005678E-2</v>
      </c>
      <c r="AR30" s="7">
        <v>1.4368008023724777E-3</v>
      </c>
      <c r="AS30" s="7">
        <v>3.0290462215734019E-4</v>
      </c>
      <c r="AT30" s="7">
        <v>8.4378188502503426E-5</v>
      </c>
      <c r="AU30" s="7">
        <v>4.7159522320248475E-5</v>
      </c>
      <c r="AV30" s="7">
        <v>2.7054908871852042E-5</v>
      </c>
      <c r="AW30" s="7">
        <v>2.1600907347749172E-4</v>
      </c>
      <c r="AX30" s="7">
        <v>6.9632465918705649E-3</v>
      </c>
      <c r="AY30" s="7">
        <v>2.5202223397162563E-3</v>
      </c>
      <c r="AZ30" s="7">
        <v>2.4977106387545254E-4</v>
      </c>
      <c r="BA30" s="7">
        <v>1.4617184024728208E-4</v>
      </c>
      <c r="BB30" s="7">
        <v>1.0860900789732711E-4</v>
      </c>
      <c r="BC30" s="7">
        <v>9.0871345882805447E-5</v>
      </c>
      <c r="BD30" s="7">
        <v>5.9236679903779483E-5</v>
      </c>
      <c r="BE30" s="7">
        <v>3.6188435705403563E-3</v>
      </c>
      <c r="BF30" s="7">
        <v>1.7513028345887761E-4</v>
      </c>
      <c r="BG30" s="7">
        <v>3.118768749864688E-4</v>
      </c>
      <c r="BH30" s="7">
        <v>9.6298165745390793E-5</v>
      </c>
      <c r="BI30" s="7">
        <v>2.0513982943169655E-4</v>
      </c>
      <c r="BJ30" s="7">
        <v>5.3940115560525146E-4</v>
      </c>
      <c r="BK30" s="7">
        <v>4.7809105665135369E-5</v>
      </c>
      <c r="BL30" s="7">
        <v>4.5783997035031223E-4</v>
      </c>
      <c r="BM30" s="7">
        <v>3.9680345067586597E-4</v>
      </c>
      <c r="BN30" s="7">
        <v>2.3294782020346727E-4</v>
      </c>
      <c r="BO30" s="7">
        <v>7.7000369399596595E-4</v>
      </c>
      <c r="BP30" s="7">
        <v>5.6016209433439555E-4</v>
      </c>
      <c r="BQ30" s="7">
        <v>6.4662209560565872E-4</v>
      </c>
      <c r="BR30" s="7">
        <v>1.5242393171192284E-3</v>
      </c>
      <c r="BS30" s="7">
        <v>0</v>
      </c>
    </row>
    <row r="31" spans="1:71" x14ac:dyDescent="0.25">
      <c r="A31" s="11" t="s">
        <v>70</v>
      </c>
      <c r="B31" s="11" t="s">
        <v>172</v>
      </c>
      <c r="C31">
        <f t="shared" si="2"/>
        <v>27</v>
      </c>
      <c r="D31" s="7">
        <v>6.6018158873469709E-4</v>
      </c>
      <c r="E31" s="7">
        <v>2.5608560582316051E-3</v>
      </c>
      <c r="F31" s="7">
        <v>6.5650256933084885E-4</v>
      </c>
      <c r="G31" s="7">
        <v>5.6727290280212854E-3</v>
      </c>
      <c r="H31" s="7">
        <v>1.6005636758619882E-2</v>
      </c>
      <c r="I31" s="7">
        <v>6.985547493166814E-4</v>
      </c>
      <c r="J31" s="7">
        <v>4.6781431923929766E-3</v>
      </c>
      <c r="K31" s="7">
        <v>1.2144097614148191E-3</v>
      </c>
      <c r="L31" s="7">
        <v>9.1708050397488981E-5</v>
      </c>
      <c r="M31" s="7">
        <v>6.1726542055288958E-4</v>
      </c>
      <c r="N31" s="7">
        <v>1.9916717213354007E-3</v>
      </c>
      <c r="O31" s="7">
        <v>7.907358023454263E-5</v>
      </c>
      <c r="P31" s="7">
        <v>5.5001229013370971E-4</v>
      </c>
      <c r="Q31" s="7">
        <v>1.2136130244306584E-4</v>
      </c>
      <c r="R31" s="7">
        <v>3.0633057838766079E-4</v>
      </c>
      <c r="S31" s="7">
        <v>1.0342407114048283E-3</v>
      </c>
      <c r="T31" s="7">
        <v>2.156860091594855E-3</v>
      </c>
      <c r="U31" s="7">
        <v>3.269245250171936E-4</v>
      </c>
      <c r="V31" s="7">
        <v>1.5519556444501916E-4</v>
      </c>
      <c r="W31" s="7">
        <v>1.3605318273489581E-4</v>
      </c>
      <c r="X31" s="7">
        <v>8.0181463550120665E-4</v>
      </c>
      <c r="Y31" s="7">
        <v>1.0257009092623673E-3</v>
      </c>
      <c r="Z31" s="7">
        <v>1.3489570955796967E-3</v>
      </c>
      <c r="AA31" s="7">
        <v>3.1850657364324584E-4</v>
      </c>
      <c r="AB31" s="7">
        <v>8.9515270337119021E-3</v>
      </c>
      <c r="AC31" s="7">
        <v>1.0943352693052201E-2</v>
      </c>
      <c r="AD31" s="7">
        <v>9.375989743398376E-2</v>
      </c>
      <c r="AE31" s="7">
        <v>1.1833417971289346E-2</v>
      </c>
      <c r="AF31" s="7">
        <v>0.19053850766932892</v>
      </c>
      <c r="AG31" s="7">
        <v>1.0007164333783549E-3</v>
      </c>
      <c r="AH31" s="7">
        <v>3.8819583490547531E-2</v>
      </c>
      <c r="AI31" s="7">
        <v>6.9549632864012709E-2</v>
      </c>
      <c r="AJ31" s="7">
        <v>3.4566431126624157E-2</v>
      </c>
      <c r="AK31" s="7">
        <v>8.3492032189395646E-2</v>
      </c>
      <c r="AL31" s="7">
        <v>2.1445153923175194E-2</v>
      </c>
      <c r="AM31" s="7">
        <v>1.8335675170801573E-2</v>
      </c>
      <c r="AN31" s="7">
        <v>1.8550857100537749E-2</v>
      </c>
      <c r="AO31" s="7">
        <v>1.2979791229506099E-3</v>
      </c>
      <c r="AP31" s="7">
        <v>1.7826247739958401E-3</v>
      </c>
      <c r="AQ31" s="7">
        <v>2.6085064992801003E-2</v>
      </c>
      <c r="AR31" s="7">
        <v>4.6749581181825022E-4</v>
      </c>
      <c r="AS31" s="7">
        <v>1.6968169816099976E-3</v>
      </c>
      <c r="AT31" s="7">
        <v>1.5147600712894628E-4</v>
      </c>
      <c r="AU31" s="7">
        <v>6.4670096569262436E-5</v>
      </c>
      <c r="AV31" s="7">
        <v>3.7299421181916963E-5</v>
      </c>
      <c r="AW31" s="7">
        <v>3.0780349817724511E-4</v>
      </c>
      <c r="AX31" s="7">
        <v>7.4116993877419159E-4</v>
      </c>
      <c r="AY31" s="7">
        <v>5.7380664816568112E-4</v>
      </c>
      <c r="AZ31" s="7">
        <v>1.2857582167581812E-4</v>
      </c>
      <c r="BA31" s="7">
        <v>1.4053941987805034E-4</v>
      </c>
      <c r="BB31" s="7">
        <v>1.6707442888318479E-4</v>
      </c>
      <c r="BC31" s="7">
        <v>2.9993263162610129E-4</v>
      </c>
      <c r="BD31" s="7">
        <v>9.7573063566597308E-5</v>
      </c>
      <c r="BE31" s="7">
        <v>1.0933199371196665E-4</v>
      </c>
      <c r="BF31" s="7">
        <v>2.7730180472640713E-4</v>
      </c>
      <c r="BG31" s="7">
        <v>6.1444149682840824E-4</v>
      </c>
      <c r="BH31" s="7">
        <v>1.2788308364705447E-4</v>
      </c>
      <c r="BI31" s="7">
        <v>5.5327540244321663E-3</v>
      </c>
      <c r="BJ31" s="7">
        <v>2.2974358782165585E-4</v>
      </c>
      <c r="BK31" s="7">
        <v>1.5166129419839992E-4</v>
      </c>
      <c r="BL31" s="7">
        <v>2.6310690533858804E-4</v>
      </c>
      <c r="BM31" s="7">
        <v>1.3013570951839014E-4</v>
      </c>
      <c r="BN31" s="7">
        <v>4.0035074588995001E-4</v>
      </c>
      <c r="BO31" s="7">
        <v>1.141415127714744E-4</v>
      </c>
      <c r="BP31" s="7">
        <v>1.2109056293159815E-4</v>
      </c>
      <c r="BQ31" s="7">
        <v>1.1079865820430325E-3</v>
      </c>
      <c r="BR31" s="7">
        <v>2.8567656433760714E-4</v>
      </c>
      <c r="BS31" s="7">
        <v>0</v>
      </c>
    </row>
    <row r="32" spans="1:71" x14ac:dyDescent="0.25">
      <c r="A32" s="12" t="s">
        <v>71</v>
      </c>
      <c r="B32" s="12" t="s">
        <v>174</v>
      </c>
      <c r="C32">
        <f t="shared" si="2"/>
        <v>28</v>
      </c>
      <c r="D32" s="7">
        <v>8.2404183372278674E-4</v>
      </c>
      <c r="E32" s="7">
        <v>4.7546241643571459E-4</v>
      </c>
      <c r="F32" s="7">
        <v>1.2890220989310951E-4</v>
      </c>
      <c r="G32" s="7">
        <v>5.1846597642585279E-4</v>
      </c>
      <c r="H32" s="7">
        <v>7.9855033381016503E-4</v>
      </c>
      <c r="I32" s="7">
        <v>3.1433238077709655E-4</v>
      </c>
      <c r="J32" s="7">
        <v>5.6038583417280683E-3</v>
      </c>
      <c r="K32" s="7">
        <v>1.2120316190096592E-3</v>
      </c>
      <c r="L32" s="7">
        <v>1.3986874873754887E-4</v>
      </c>
      <c r="M32" s="7">
        <v>1.8529098815176048E-3</v>
      </c>
      <c r="N32" s="7">
        <v>4.1060020674755772E-4</v>
      </c>
      <c r="O32" s="7">
        <v>7.959972666083515E-5</v>
      </c>
      <c r="P32" s="7">
        <v>3.2314412098503257E-4</v>
      </c>
      <c r="Q32" s="7">
        <v>1.6998364062316965E-4</v>
      </c>
      <c r="R32" s="7">
        <v>3.6250966111106699E-4</v>
      </c>
      <c r="S32" s="7">
        <v>1.9031791497876939E-4</v>
      </c>
      <c r="T32" s="7">
        <v>3.8157167021158137E-3</v>
      </c>
      <c r="U32" s="7">
        <v>1.0599559093358938E-2</v>
      </c>
      <c r="V32" s="7">
        <v>2.8339178820605548E-5</v>
      </c>
      <c r="W32" s="7">
        <v>8.8071953028402076E-5</v>
      </c>
      <c r="X32" s="7">
        <v>7.4854847088443354E-3</v>
      </c>
      <c r="Y32" s="7">
        <v>4.0790978148173666E-3</v>
      </c>
      <c r="Z32" s="7">
        <v>1.5893157305754107E-3</v>
      </c>
      <c r="AA32" s="7">
        <v>3.8881305113539052E-4</v>
      </c>
      <c r="AB32" s="7">
        <v>1.0422894614000614E-3</v>
      </c>
      <c r="AC32" s="7">
        <v>2.1749462251431304E-3</v>
      </c>
      <c r="AD32" s="7">
        <v>1.4067961724461502E-2</v>
      </c>
      <c r="AE32" s="7">
        <v>0.16062060400352082</v>
      </c>
      <c r="AF32" s="7">
        <v>2.2924756426508219E-2</v>
      </c>
      <c r="AG32" s="7">
        <v>1.6222339417244146E-3</v>
      </c>
      <c r="AH32" s="7">
        <v>8.0168936918923017E-2</v>
      </c>
      <c r="AI32" s="7">
        <v>1.5226529745698523E-2</v>
      </c>
      <c r="AJ32" s="7">
        <v>4.0290544965490682E-3</v>
      </c>
      <c r="AK32" s="7">
        <v>4.6266993555832366E-2</v>
      </c>
      <c r="AL32" s="7">
        <v>2.3070024614169397E-2</v>
      </c>
      <c r="AM32" s="7">
        <v>2.7634078688983182E-2</v>
      </c>
      <c r="AN32" s="7">
        <v>2.0724336346537097E-2</v>
      </c>
      <c r="AO32" s="7">
        <v>2.9107811718601757E-4</v>
      </c>
      <c r="AP32" s="7">
        <v>1.8365736734166957E-3</v>
      </c>
      <c r="AQ32" s="7">
        <v>4.8394051068812024E-3</v>
      </c>
      <c r="AR32" s="7">
        <v>3.8328554201647654E-3</v>
      </c>
      <c r="AS32" s="7">
        <v>5.6813036257006232E-4</v>
      </c>
      <c r="AT32" s="7">
        <v>2.2858783455933639E-4</v>
      </c>
      <c r="AU32" s="7">
        <v>7.8904507663551986E-5</v>
      </c>
      <c r="AV32" s="7">
        <v>4.1491822054143174E-5</v>
      </c>
      <c r="AW32" s="7">
        <v>3.0599342264251025E-4</v>
      </c>
      <c r="AX32" s="7">
        <v>6.7739056558079134E-4</v>
      </c>
      <c r="AY32" s="7">
        <v>3.6947691404818299E-4</v>
      </c>
      <c r="AZ32" s="7">
        <v>1.7295872863246496E-4</v>
      </c>
      <c r="BA32" s="7">
        <v>1.6791042940681887E-4</v>
      </c>
      <c r="BB32" s="7">
        <v>2.1390868230294403E-4</v>
      </c>
      <c r="BC32" s="7">
        <v>1.6302534684298724E-4</v>
      </c>
      <c r="BD32" s="7">
        <v>1.167279187554289E-4</v>
      </c>
      <c r="BE32" s="7">
        <v>1.227769189649441E-4</v>
      </c>
      <c r="BF32" s="7">
        <v>3.4028733510119727E-4</v>
      </c>
      <c r="BG32" s="7">
        <v>2.5095049048723313E-4</v>
      </c>
      <c r="BH32" s="7">
        <v>1.6773575846458063E-4</v>
      </c>
      <c r="BI32" s="7">
        <v>3.8924718828478783E-4</v>
      </c>
      <c r="BJ32" s="7">
        <v>2.3660924807677552E-4</v>
      </c>
      <c r="BK32" s="7">
        <v>1.0180345577933132E-4</v>
      </c>
      <c r="BL32" s="7">
        <v>7.671489675371371E-5</v>
      </c>
      <c r="BM32" s="7">
        <v>5.1758315427695006E-5</v>
      </c>
      <c r="BN32" s="7">
        <v>4.7444137825548805E-4</v>
      </c>
      <c r="BO32" s="7">
        <v>1.4319547660380535E-4</v>
      </c>
      <c r="BP32" s="7">
        <v>3.8819212387761936E-4</v>
      </c>
      <c r="BQ32" s="7">
        <v>1.3196991867121183E-3</v>
      </c>
      <c r="BR32" s="7">
        <v>4.7908463685556352E-4</v>
      </c>
      <c r="BS32" s="7">
        <v>0</v>
      </c>
    </row>
    <row r="33" spans="1:71" x14ac:dyDescent="0.25">
      <c r="A33" s="11" t="s">
        <v>72</v>
      </c>
      <c r="B33" s="11" t="s">
        <v>176</v>
      </c>
      <c r="C33">
        <f t="shared" si="2"/>
        <v>29</v>
      </c>
      <c r="D33" s="7">
        <v>1.2537434586688179E-3</v>
      </c>
      <c r="E33" s="7">
        <v>4.1927555596994277E-3</v>
      </c>
      <c r="F33" s="7">
        <v>1.5074927549607222E-3</v>
      </c>
      <c r="G33" s="7">
        <v>2.6461466608124883E-3</v>
      </c>
      <c r="H33" s="7">
        <v>8.0316441745115034E-3</v>
      </c>
      <c r="I33" s="7">
        <v>1.0515185167310903E-2</v>
      </c>
      <c r="J33" s="7">
        <v>1.1978425516466901E-2</v>
      </c>
      <c r="K33" s="7">
        <v>8.5488072184709864E-3</v>
      </c>
      <c r="L33" s="7">
        <v>1.2173404253663853E-3</v>
      </c>
      <c r="M33" s="7">
        <v>7.6969587063318041E-3</v>
      </c>
      <c r="N33" s="7">
        <v>4.5269079939010616E-2</v>
      </c>
      <c r="O33" s="7">
        <v>1.03914481787956E-3</v>
      </c>
      <c r="P33" s="7">
        <v>1.4444494664198726E-3</v>
      </c>
      <c r="Q33" s="7">
        <v>1.1696720965810113E-3</v>
      </c>
      <c r="R33" s="7">
        <v>1.3822766040744315E-3</v>
      </c>
      <c r="S33" s="7">
        <v>1.5181315114166542E-2</v>
      </c>
      <c r="T33" s="7">
        <v>1.4852325321662743E-3</v>
      </c>
      <c r="U33" s="7">
        <v>1.3971236958315596E-3</v>
      </c>
      <c r="V33" s="7">
        <v>7.5728701123698036E-4</v>
      </c>
      <c r="W33" s="7">
        <v>1.1806256200743732E-3</v>
      </c>
      <c r="X33" s="7">
        <v>2.9263557567747009E-3</v>
      </c>
      <c r="Y33" s="7">
        <v>7.970777234959564E-3</v>
      </c>
      <c r="Z33" s="7">
        <v>1.8969900184260705E-2</v>
      </c>
      <c r="AA33" s="7">
        <v>1.9990103170926922E-3</v>
      </c>
      <c r="AB33" s="7">
        <v>2.8769749418541416E-3</v>
      </c>
      <c r="AC33" s="7">
        <v>2.6301683362668516E-3</v>
      </c>
      <c r="AD33" s="7">
        <v>1.5607552561287916E-2</v>
      </c>
      <c r="AE33" s="7">
        <v>4.4658140267976754E-3</v>
      </c>
      <c r="AF33" s="7">
        <v>7.2207127098446997E-2</v>
      </c>
      <c r="AG33" s="7">
        <v>8.7120792291931204E-3</v>
      </c>
      <c r="AH33" s="7">
        <v>2.70537813631542E-2</v>
      </c>
      <c r="AI33" s="7">
        <v>3.6896079532795681E-2</v>
      </c>
      <c r="AJ33" s="7">
        <v>2.009379168725035E-2</v>
      </c>
      <c r="AK33" s="7">
        <v>2.2129063303687687E-2</v>
      </c>
      <c r="AL33" s="7">
        <v>4.1468021789986501E-2</v>
      </c>
      <c r="AM33" s="7">
        <v>1.7331669167271628E-2</v>
      </c>
      <c r="AN33" s="7">
        <v>4.0608706184331753E-2</v>
      </c>
      <c r="AO33" s="7">
        <v>8.4669399132050599E-3</v>
      </c>
      <c r="AP33" s="7">
        <v>5.9701317108056704E-3</v>
      </c>
      <c r="AQ33" s="7">
        <v>3.5126456366244674E-2</v>
      </c>
      <c r="AR33" s="7">
        <v>2.2511161238046103E-3</v>
      </c>
      <c r="AS33" s="7">
        <v>1.4342888468869028E-3</v>
      </c>
      <c r="AT33" s="7">
        <v>4.1529369128346901E-4</v>
      </c>
      <c r="AU33" s="7">
        <v>4.9002944227095283E-4</v>
      </c>
      <c r="AV33" s="7">
        <v>1.1096856422736889E-4</v>
      </c>
      <c r="AW33" s="7">
        <v>2.8741738040911257E-4</v>
      </c>
      <c r="AX33" s="7">
        <v>5.2242440949620073E-3</v>
      </c>
      <c r="AY33" s="7">
        <v>7.6978172223970184E-3</v>
      </c>
      <c r="AZ33" s="7">
        <v>2.0465880584361398E-4</v>
      </c>
      <c r="BA33" s="7">
        <v>3.3953416570802977E-4</v>
      </c>
      <c r="BB33" s="7">
        <v>2.2362713188016318E-4</v>
      </c>
      <c r="BC33" s="7">
        <v>1.1712581409019132E-4</v>
      </c>
      <c r="BD33" s="7">
        <v>4.7596995546465242E-5</v>
      </c>
      <c r="BE33" s="7">
        <v>6.5274087644675986E-4</v>
      </c>
      <c r="BF33" s="7">
        <v>1.878782923830667E-4</v>
      </c>
      <c r="BG33" s="7">
        <v>4.636481907207288E-4</v>
      </c>
      <c r="BH33" s="7">
        <v>9.1215977464431376E-5</v>
      </c>
      <c r="BI33" s="7">
        <v>4.1880753578756052E-4</v>
      </c>
      <c r="BJ33" s="7">
        <v>1.3205742310699378E-3</v>
      </c>
      <c r="BK33" s="7">
        <v>1.9190008865830454E-3</v>
      </c>
      <c r="BL33" s="7">
        <v>1.1206529590017272E-3</v>
      </c>
      <c r="BM33" s="7">
        <v>2.3827467066033756E-4</v>
      </c>
      <c r="BN33" s="7">
        <v>1.7367561652926284E-4</v>
      </c>
      <c r="BO33" s="7">
        <v>5.7854471767175098E-4</v>
      </c>
      <c r="BP33" s="7">
        <v>2.3168844350013372E-4</v>
      </c>
      <c r="BQ33" s="7">
        <v>5.5975719766850551E-4</v>
      </c>
      <c r="BR33" s="7">
        <v>6.3473488172803246E-4</v>
      </c>
      <c r="BS33" s="7">
        <v>0</v>
      </c>
    </row>
    <row r="34" spans="1:71" x14ac:dyDescent="0.25">
      <c r="A34" s="12" t="s">
        <v>73</v>
      </c>
      <c r="B34" s="12" t="s">
        <v>178</v>
      </c>
      <c r="C34">
        <f t="shared" si="2"/>
        <v>30</v>
      </c>
      <c r="D34" s="7">
        <v>3.1200953306136918E-5</v>
      </c>
      <c r="E34" s="7">
        <v>5.7185190993330427E-5</v>
      </c>
      <c r="F34" s="7">
        <v>3.1515335800632288E-5</v>
      </c>
      <c r="G34" s="7">
        <v>2.6783392798550591E-4</v>
      </c>
      <c r="H34" s="7">
        <v>1.6230240493699288E-3</v>
      </c>
      <c r="I34" s="7">
        <v>1.0654444801281523E-3</v>
      </c>
      <c r="J34" s="7">
        <v>8.8772955783528412E-4</v>
      </c>
      <c r="K34" s="7">
        <v>1.3064388168580699E-4</v>
      </c>
      <c r="L34" s="7">
        <v>3.6474854883184408E-5</v>
      </c>
      <c r="M34" s="7">
        <v>1.0867714452826571E-4</v>
      </c>
      <c r="N34" s="7">
        <v>1.7572229435221907E-4</v>
      </c>
      <c r="O34" s="7">
        <v>9.9985595141479866E-5</v>
      </c>
      <c r="P34" s="7">
        <v>1.6642211442047903E-4</v>
      </c>
      <c r="Q34" s="7">
        <v>2.0114560194474959E-4</v>
      </c>
      <c r="R34" s="7">
        <v>2.1917207471127003E-4</v>
      </c>
      <c r="S34" s="7">
        <v>2.1466286459935084E-4</v>
      </c>
      <c r="T34" s="7">
        <v>1.3444434403320373E-4</v>
      </c>
      <c r="U34" s="7">
        <v>1.0188891469375877E-2</v>
      </c>
      <c r="V34" s="7">
        <v>2.3189839914662886E-5</v>
      </c>
      <c r="W34" s="7">
        <v>4.1877207657642328E-5</v>
      </c>
      <c r="X34" s="7">
        <v>7.7661305971319855E-5</v>
      </c>
      <c r="Y34" s="7">
        <v>1.0633023593347483E-4</v>
      </c>
      <c r="Z34" s="7">
        <v>1.7282863905471768E-4</v>
      </c>
      <c r="AA34" s="7">
        <v>1.318769088863638E-4</v>
      </c>
      <c r="AB34" s="7">
        <v>2.4918953185458823E-4</v>
      </c>
      <c r="AC34" s="7">
        <v>1.6055022478554841E-4</v>
      </c>
      <c r="AD34" s="7">
        <v>1.4027339577640319E-4</v>
      </c>
      <c r="AE34" s="7">
        <v>1.7872074495938679E-4</v>
      </c>
      <c r="AF34" s="7">
        <v>2.0756815462445757E-4</v>
      </c>
      <c r="AG34" s="7">
        <v>0.16809940757830516</v>
      </c>
      <c r="AH34" s="7">
        <v>6.8531486379810776E-3</v>
      </c>
      <c r="AI34" s="7">
        <v>5.8530967964646654E-3</v>
      </c>
      <c r="AJ34" s="7">
        <v>1.7235493770839739E-3</v>
      </c>
      <c r="AK34" s="7">
        <v>2.1305062928528556E-3</v>
      </c>
      <c r="AL34" s="7">
        <v>2.334995903641778E-3</v>
      </c>
      <c r="AM34" s="7">
        <v>1.0505030069863734E-3</v>
      </c>
      <c r="AN34" s="7">
        <v>1.0690821809523422E-2</v>
      </c>
      <c r="AO34" s="7">
        <v>1.0603666941636962E-3</v>
      </c>
      <c r="AP34" s="7">
        <v>2.543671902364964E-4</v>
      </c>
      <c r="AQ34" s="7">
        <v>1.0182582393415101E-3</v>
      </c>
      <c r="AR34" s="7">
        <v>2.4698696087970706E-4</v>
      </c>
      <c r="AS34" s="7">
        <v>3.1364963445065682E-4</v>
      </c>
      <c r="AT34" s="7">
        <v>1.6309413700454074E-4</v>
      </c>
      <c r="AU34" s="7">
        <v>3.0829805346457146E-4</v>
      </c>
      <c r="AV34" s="7">
        <v>1.5788007172518872E-4</v>
      </c>
      <c r="AW34" s="7">
        <v>1.5777550402533856E-3</v>
      </c>
      <c r="AX34" s="7">
        <v>1.5473047477769524E-4</v>
      </c>
      <c r="AY34" s="7">
        <v>7.4313219756563361E-5</v>
      </c>
      <c r="AZ34" s="7">
        <v>1.8790309583068627E-4</v>
      </c>
      <c r="BA34" s="7">
        <v>6.5798103320537041E-3</v>
      </c>
      <c r="BB34" s="7">
        <v>1.7371998681801879E-3</v>
      </c>
      <c r="BC34" s="7">
        <v>1.264239245551862E-2</v>
      </c>
      <c r="BD34" s="7">
        <v>5.8322778993775168E-4</v>
      </c>
      <c r="BE34" s="7">
        <v>2.9137391810437748E-5</v>
      </c>
      <c r="BF34" s="7">
        <v>1.6926498730335292E-3</v>
      </c>
      <c r="BG34" s="7">
        <v>1.1498467255960584E-2</v>
      </c>
      <c r="BH34" s="7">
        <v>1.3018590438597605E-3</v>
      </c>
      <c r="BI34" s="7">
        <v>1.039779532881418E-3</v>
      </c>
      <c r="BJ34" s="7">
        <v>5.2167349415688131E-3</v>
      </c>
      <c r="BK34" s="7">
        <v>3.3750726808769826E-3</v>
      </c>
      <c r="BL34" s="7">
        <v>3.708100259413489E-4</v>
      </c>
      <c r="BM34" s="7">
        <v>1.6633174364997709E-3</v>
      </c>
      <c r="BN34" s="7">
        <v>9.4583260968905344E-4</v>
      </c>
      <c r="BO34" s="7">
        <v>1.1569103272965806E-3</v>
      </c>
      <c r="BP34" s="7">
        <v>9.798894963825328E-4</v>
      </c>
      <c r="BQ34" s="7">
        <v>1.704813829405014E-3</v>
      </c>
      <c r="BR34" s="7">
        <v>5.0992208315302585E-3</v>
      </c>
      <c r="BS34" s="7">
        <v>0</v>
      </c>
    </row>
    <row r="35" spans="1:71" x14ac:dyDescent="0.25">
      <c r="A35" s="12" t="s">
        <v>74</v>
      </c>
      <c r="B35" s="11" t="s">
        <v>180</v>
      </c>
      <c r="C35">
        <f t="shared" si="2"/>
        <v>31</v>
      </c>
      <c r="D35" s="7">
        <v>1.5443650525830783E-4</v>
      </c>
      <c r="E35" s="7">
        <v>6.6433102344018555E-4</v>
      </c>
      <c r="F35" s="7">
        <v>2.2536011395552684E-4</v>
      </c>
      <c r="G35" s="7">
        <v>1.6758924884051269E-3</v>
      </c>
      <c r="H35" s="7">
        <v>1.5554790057530506E-3</v>
      </c>
      <c r="I35" s="7">
        <v>1.1473681575120437E-3</v>
      </c>
      <c r="J35" s="7">
        <v>1.5664547479119536E-3</v>
      </c>
      <c r="K35" s="7">
        <v>3.6251779254499488E-4</v>
      </c>
      <c r="L35" s="7">
        <v>3.9187637641226284E-4</v>
      </c>
      <c r="M35" s="7">
        <v>4.2539797758175561E-4</v>
      </c>
      <c r="N35" s="7">
        <v>6.9053159745360393E-4</v>
      </c>
      <c r="O35" s="7">
        <v>1.9942362382999434E-4</v>
      </c>
      <c r="P35" s="7">
        <v>7.4932563952344257E-4</v>
      </c>
      <c r="Q35" s="7">
        <v>1.9096990577181672E-4</v>
      </c>
      <c r="R35" s="7">
        <v>3.2206793389762112E-4</v>
      </c>
      <c r="S35" s="7">
        <v>1.1394464048728125E-3</v>
      </c>
      <c r="T35" s="7">
        <v>8.5812594848319167E-4</v>
      </c>
      <c r="U35" s="7">
        <v>1.176110662698784E-3</v>
      </c>
      <c r="V35" s="7">
        <v>5.666051812522487E-5</v>
      </c>
      <c r="W35" s="7">
        <v>3.2293788969791568E-4</v>
      </c>
      <c r="X35" s="7">
        <v>7.1595091168063423E-4</v>
      </c>
      <c r="Y35" s="7">
        <v>4.2019134508887701E-4</v>
      </c>
      <c r="Z35" s="7">
        <v>5.4850505176091556E-4</v>
      </c>
      <c r="AA35" s="7">
        <v>3.1516494838760114E-4</v>
      </c>
      <c r="AB35" s="7">
        <v>1.0083258726008727E-3</v>
      </c>
      <c r="AC35" s="7">
        <v>1.7281966547165559E-3</v>
      </c>
      <c r="AD35" s="7">
        <v>1.1656190261023385E-3</v>
      </c>
      <c r="AE35" s="7">
        <v>3.1744461859121186E-3</v>
      </c>
      <c r="AF35" s="7">
        <v>1.6641858016108282E-3</v>
      </c>
      <c r="AG35" s="7">
        <v>1.9135338928980165E-2</v>
      </c>
      <c r="AH35" s="7">
        <v>9.013361455011315E-2</v>
      </c>
      <c r="AI35" s="7">
        <v>1.8908100407807993E-2</v>
      </c>
      <c r="AJ35" s="7">
        <v>6.2525254302789636E-3</v>
      </c>
      <c r="AK35" s="7">
        <v>9.4951943139455174E-3</v>
      </c>
      <c r="AL35" s="7">
        <v>7.8504257939517354E-3</v>
      </c>
      <c r="AM35" s="7">
        <v>3.7512583525475306E-3</v>
      </c>
      <c r="AN35" s="7">
        <v>3.087304498540221E-2</v>
      </c>
      <c r="AO35" s="7">
        <v>1.916017885814908E-2</v>
      </c>
      <c r="AP35" s="7">
        <v>2.4168874465860307E-3</v>
      </c>
      <c r="AQ35" s="7">
        <v>1.3695215336734191E-2</v>
      </c>
      <c r="AR35" s="7">
        <v>2.6810659126100776E-3</v>
      </c>
      <c r="AS35" s="7">
        <v>1.0281891913001212E-3</v>
      </c>
      <c r="AT35" s="7">
        <v>2.885753442647894E-3</v>
      </c>
      <c r="AU35" s="7">
        <v>1.5184314633162547E-3</v>
      </c>
      <c r="AV35" s="7">
        <v>2.0075035387531902E-4</v>
      </c>
      <c r="AW35" s="7">
        <v>9.090367189478354E-4</v>
      </c>
      <c r="AX35" s="7">
        <v>1.3057891831055981E-3</v>
      </c>
      <c r="AY35" s="7">
        <v>2.9166942836415035E-4</v>
      </c>
      <c r="AZ35" s="7">
        <v>5.7651423462891274E-4</v>
      </c>
      <c r="BA35" s="7">
        <v>1.2346196757031956E-3</v>
      </c>
      <c r="BB35" s="7">
        <v>3.7600465974857869E-3</v>
      </c>
      <c r="BC35" s="7">
        <v>3.3359655290119675E-4</v>
      </c>
      <c r="BD35" s="7">
        <v>1.3051134972965692E-4</v>
      </c>
      <c r="BE35" s="7">
        <v>6.7766623590011634E-4</v>
      </c>
      <c r="BF35" s="7">
        <v>2.6877815555665912E-3</v>
      </c>
      <c r="BG35" s="7">
        <v>1.117214666362181E-3</v>
      </c>
      <c r="BH35" s="7">
        <v>4.6370538845398574E-4</v>
      </c>
      <c r="BI35" s="7">
        <v>9.2974975000697678E-4</v>
      </c>
      <c r="BJ35" s="7">
        <v>2.533841365343121E-3</v>
      </c>
      <c r="BK35" s="7">
        <v>1.455302574037383E-4</v>
      </c>
      <c r="BL35" s="7">
        <v>1.5271811939897303E-4</v>
      </c>
      <c r="BM35" s="7">
        <v>1.7536425033640109E-4</v>
      </c>
      <c r="BN35" s="7">
        <v>2.0382340385244815E-4</v>
      </c>
      <c r="BO35" s="7">
        <v>1.5885150063896759E-4</v>
      </c>
      <c r="BP35" s="7">
        <v>1.2066379684707657E-4</v>
      </c>
      <c r="BQ35" s="7">
        <v>1.9611331920001748E-3</v>
      </c>
      <c r="BR35" s="7">
        <v>4.5925496247667232E-3</v>
      </c>
      <c r="BS35" s="7">
        <v>0</v>
      </c>
    </row>
    <row r="36" spans="1:71" x14ac:dyDescent="0.25">
      <c r="A36" s="11" t="s">
        <v>75</v>
      </c>
      <c r="B36" s="11" t="s">
        <v>182</v>
      </c>
      <c r="C36">
        <f t="shared" si="2"/>
        <v>32</v>
      </c>
      <c r="D36" s="7">
        <v>1.4953962999320205E-4</v>
      </c>
      <c r="E36" s="7">
        <v>3.4363075635720022E-4</v>
      </c>
      <c r="F36" s="7">
        <v>2.0432909070681153E-4</v>
      </c>
      <c r="G36" s="7">
        <v>6.0881582018934739E-3</v>
      </c>
      <c r="H36" s="7">
        <v>1.3195295715186715E-2</v>
      </c>
      <c r="I36" s="7">
        <v>3.6376865383728044E-2</v>
      </c>
      <c r="J36" s="7">
        <v>3.5420899784740743E-2</v>
      </c>
      <c r="K36" s="7">
        <v>3.9929968936936973E-4</v>
      </c>
      <c r="L36" s="7">
        <v>1.8523468624496246E-4</v>
      </c>
      <c r="M36" s="7">
        <v>4.1307205684370428E-4</v>
      </c>
      <c r="N36" s="7">
        <v>1.3469010935788161E-3</v>
      </c>
      <c r="O36" s="7">
        <v>1.90063787190825E-4</v>
      </c>
      <c r="P36" s="7">
        <v>3.8242181855400689E-4</v>
      </c>
      <c r="Q36" s="7">
        <v>2.4102490605699568E-4</v>
      </c>
      <c r="R36" s="7">
        <v>4.0664670140953872E-4</v>
      </c>
      <c r="S36" s="7">
        <v>2.5647920210406629E-3</v>
      </c>
      <c r="T36" s="7">
        <v>6.0677367145566419E-4</v>
      </c>
      <c r="U36" s="7">
        <v>1.311183814067473E-3</v>
      </c>
      <c r="V36" s="7">
        <v>2.8664619542789841E-4</v>
      </c>
      <c r="W36" s="7">
        <v>2.6840542112093298E-4</v>
      </c>
      <c r="X36" s="7">
        <v>3.0843077842586175E-4</v>
      </c>
      <c r="Y36" s="7">
        <v>4.8612589302914744E-4</v>
      </c>
      <c r="Z36" s="7">
        <v>7.657494869416744E-4</v>
      </c>
      <c r="AA36" s="7">
        <v>3.0929233338660204E-4</v>
      </c>
      <c r="AB36" s="7">
        <v>1.2087338533085319E-3</v>
      </c>
      <c r="AC36" s="7">
        <v>7.6065729422496913E-4</v>
      </c>
      <c r="AD36" s="7">
        <v>1.5157679769571145E-3</v>
      </c>
      <c r="AE36" s="7">
        <v>1.4990115860754744E-3</v>
      </c>
      <c r="AF36" s="7">
        <v>2.8799916937011011E-3</v>
      </c>
      <c r="AG36" s="7">
        <v>1.8067299132468195E-3</v>
      </c>
      <c r="AH36" s="7">
        <v>7.0242415576218104E-3</v>
      </c>
      <c r="AI36" s="7">
        <v>0.10825039929982781</v>
      </c>
      <c r="AJ36" s="7">
        <v>7.1723159440192329E-3</v>
      </c>
      <c r="AK36" s="7">
        <v>2.3615678318083992E-3</v>
      </c>
      <c r="AL36" s="7">
        <v>9.5809390539085514E-3</v>
      </c>
      <c r="AM36" s="7">
        <v>1.1493123834046073E-3</v>
      </c>
      <c r="AN36" s="7">
        <v>0.10199741280614283</v>
      </c>
      <c r="AO36" s="7">
        <v>8.1436418459761013E-4</v>
      </c>
      <c r="AP36" s="7">
        <v>1.065829222234909E-3</v>
      </c>
      <c r="AQ36" s="7">
        <v>5.5829957320437714E-3</v>
      </c>
      <c r="AR36" s="7">
        <v>1.9823464067595322E-3</v>
      </c>
      <c r="AS36" s="7">
        <v>4.3986967582322032E-4</v>
      </c>
      <c r="AT36" s="7">
        <v>4.7185654571148456E-4</v>
      </c>
      <c r="AU36" s="7">
        <v>4.9532040930711473E-3</v>
      </c>
      <c r="AV36" s="7">
        <v>3.7396673541336371E-4</v>
      </c>
      <c r="AW36" s="7">
        <v>1.323219254473276E-3</v>
      </c>
      <c r="AX36" s="7">
        <v>3.8492060125099834E-4</v>
      </c>
      <c r="AY36" s="7">
        <v>2.846124420882832E-4</v>
      </c>
      <c r="AZ36" s="7">
        <v>5.258191976826919E-4</v>
      </c>
      <c r="BA36" s="7">
        <v>1.787707403193798E-4</v>
      </c>
      <c r="BB36" s="7">
        <v>3.3566687554531532E-4</v>
      </c>
      <c r="BC36" s="7">
        <v>2.345518190705959E-4</v>
      </c>
      <c r="BD36" s="7">
        <v>2.6963700685458798E-5</v>
      </c>
      <c r="BE36" s="7">
        <v>4.8308733035336443E-5</v>
      </c>
      <c r="BF36" s="7">
        <v>1.5928052058821287E-4</v>
      </c>
      <c r="BG36" s="7">
        <v>6.3883039953312008E-4</v>
      </c>
      <c r="BH36" s="7">
        <v>1.1679563759399652E-4</v>
      </c>
      <c r="BI36" s="7">
        <v>4.4493404839783112E-4</v>
      </c>
      <c r="BJ36" s="7">
        <v>4.5049116136738282E-3</v>
      </c>
      <c r="BK36" s="7">
        <v>1.3283384228898078E-4</v>
      </c>
      <c r="BL36" s="7">
        <v>1.3006748039722633E-4</v>
      </c>
      <c r="BM36" s="7">
        <v>7.2516621630568508E-5</v>
      </c>
      <c r="BN36" s="7">
        <v>3.4909904240962679E-5</v>
      </c>
      <c r="BO36" s="7">
        <v>5.7954319477941554E-4</v>
      </c>
      <c r="BP36" s="7">
        <v>1.6486026705713207E-4</v>
      </c>
      <c r="BQ36" s="7">
        <v>3.3124100151378922E-4</v>
      </c>
      <c r="BR36" s="7">
        <v>2.4565071949479727E-4</v>
      </c>
      <c r="BS36" s="7">
        <v>0</v>
      </c>
    </row>
    <row r="37" spans="1:71" x14ac:dyDescent="0.25">
      <c r="A37" s="11" t="s">
        <v>76</v>
      </c>
      <c r="B37" s="11" t="s">
        <v>184</v>
      </c>
      <c r="C37">
        <f t="shared" si="2"/>
        <v>33</v>
      </c>
      <c r="D37" s="7">
        <v>1.527328525517739E-5</v>
      </c>
      <c r="E37" s="7">
        <v>2.7863701914994648E-5</v>
      </c>
      <c r="F37" s="7">
        <v>1.1898678236966398E-5</v>
      </c>
      <c r="G37" s="7">
        <v>8.7612136305553461E-5</v>
      </c>
      <c r="H37" s="7">
        <v>1.0061385710391933E-4</v>
      </c>
      <c r="I37" s="7">
        <v>3.8909348687138362E-4</v>
      </c>
      <c r="J37" s="7">
        <v>2.5299808692954857E-4</v>
      </c>
      <c r="K37" s="7">
        <v>2.0625656159397717E-5</v>
      </c>
      <c r="L37" s="7">
        <v>7.6392825552347486E-4</v>
      </c>
      <c r="M37" s="7">
        <v>1.9583049186053341E-5</v>
      </c>
      <c r="N37" s="7">
        <v>9.4414187751319463E-5</v>
      </c>
      <c r="O37" s="7">
        <v>3.0926939539979028E-5</v>
      </c>
      <c r="P37" s="7">
        <v>1.6283059049381765E-5</v>
      </c>
      <c r="Q37" s="7">
        <v>1.0890902082421689E-5</v>
      </c>
      <c r="R37" s="7">
        <v>2.0425014951012628E-5</v>
      </c>
      <c r="S37" s="7">
        <v>4.7085558633272061E-5</v>
      </c>
      <c r="T37" s="7">
        <v>2.0431401379494781E-5</v>
      </c>
      <c r="U37" s="7">
        <v>6.3930501781576787E-6</v>
      </c>
      <c r="V37" s="7">
        <v>1.1582590927198252E-6</v>
      </c>
      <c r="W37" s="7">
        <v>7.1643518989064008E-6</v>
      </c>
      <c r="X37" s="7">
        <v>2.8720293975065221E-5</v>
      </c>
      <c r="Y37" s="7">
        <v>2.7920350831499329E-4</v>
      </c>
      <c r="Z37" s="7">
        <v>6.004817629439204E-5</v>
      </c>
      <c r="AA37" s="7">
        <v>9.2721326347371892E-5</v>
      </c>
      <c r="AB37" s="7">
        <v>4.9555926538165794E-5</v>
      </c>
      <c r="AC37" s="7">
        <v>1.085336244782451E-4</v>
      </c>
      <c r="AD37" s="7">
        <v>2.4493215455952637E-5</v>
      </c>
      <c r="AE37" s="7">
        <v>7.3256043672125383E-5</v>
      </c>
      <c r="AF37" s="7">
        <v>7.5263713224602087E-5</v>
      </c>
      <c r="AG37" s="7">
        <v>4.0693693950745333E-4</v>
      </c>
      <c r="AH37" s="7">
        <v>1.6331061600255946E-3</v>
      </c>
      <c r="AI37" s="7">
        <v>1.0751599545113634E-3</v>
      </c>
      <c r="AJ37" s="7">
        <v>3.4063428675231724E-2</v>
      </c>
      <c r="AK37" s="7">
        <v>1.8697860485244256E-3</v>
      </c>
      <c r="AL37" s="7">
        <v>6.5305883719964368E-4</v>
      </c>
      <c r="AM37" s="7">
        <v>9.2444049806298989E-5</v>
      </c>
      <c r="AN37" s="7">
        <v>1.1157282655354379E-3</v>
      </c>
      <c r="AO37" s="7">
        <v>3.9133099805626037E-4</v>
      </c>
      <c r="AP37" s="7">
        <v>1.6451679560473197E-4</v>
      </c>
      <c r="AQ37" s="7">
        <v>3.4103331077393846E-4</v>
      </c>
      <c r="AR37" s="7">
        <v>3.0393681121267564E-3</v>
      </c>
      <c r="AS37" s="7">
        <v>8.4471008987074199E-5</v>
      </c>
      <c r="AT37" s="7">
        <v>2.1679413884624506E-3</v>
      </c>
      <c r="AU37" s="7">
        <v>3.6417982654052814E-5</v>
      </c>
      <c r="AV37" s="7">
        <v>1.826922283466848E-6</v>
      </c>
      <c r="AW37" s="7">
        <v>6.5567515945472602E-5</v>
      </c>
      <c r="AX37" s="7">
        <v>5.9024957265514533E-5</v>
      </c>
      <c r="AY37" s="7">
        <v>2.9267784378472401E-5</v>
      </c>
      <c r="AZ37" s="7">
        <v>1.6396857428710925E-5</v>
      </c>
      <c r="BA37" s="7">
        <v>4.2552381411430341E-5</v>
      </c>
      <c r="BB37" s="7">
        <v>9.0164636654434195E-5</v>
      </c>
      <c r="BC37" s="7">
        <v>2.5125491965105614E-5</v>
      </c>
      <c r="BD37" s="7">
        <v>8.9031455038448967E-6</v>
      </c>
      <c r="BE37" s="7">
        <v>1.6620021408878871E-5</v>
      </c>
      <c r="BF37" s="7">
        <v>6.2531286086525944E-5</v>
      </c>
      <c r="BG37" s="7">
        <v>5.409754988347403E-4</v>
      </c>
      <c r="BH37" s="7">
        <v>1.5885246048541992E-5</v>
      </c>
      <c r="BI37" s="7">
        <v>3.052419210084636E-4</v>
      </c>
      <c r="BJ37" s="7">
        <v>8.0457628879782158E-5</v>
      </c>
      <c r="BK37" s="7">
        <v>5.0956196782862715E-5</v>
      </c>
      <c r="BL37" s="7">
        <v>6.3048750629450819E-5</v>
      </c>
      <c r="BM37" s="7">
        <v>2.2835107576481811E-5</v>
      </c>
      <c r="BN37" s="7">
        <v>2.3214432282293154E-5</v>
      </c>
      <c r="BO37" s="7">
        <v>7.2483947467404125E-5</v>
      </c>
      <c r="BP37" s="7">
        <v>3.5404593209662458E-5</v>
      </c>
      <c r="BQ37" s="7">
        <v>1.0074449126874392E-4</v>
      </c>
      <c r="BR37" s="7">
        <v>6.2574880764122199E-5</v>
      </c>
      <c r="BS37" s="7">
        <v>0</v>
      </c>
    </row>
    <row r="38" spans="1:71" x14ac:dyDescent="0.25">
      <c r="A38" s="12" t="s">
        <v>77</v>
      </c>
      <c r="B38" s="11" t="s">
        <v>186</v>
      </c>
      <c r="C38">
        <f t="shared" si="2"/>
        <v>34</v>
      </c>
      <c r="D38" s="7">
        <v>5.7860876323575796E-5</v>
      </c>
      <c r="E38" s="7">
        <v>1.4039815626586865E-4</v>
      </c>
      <c r="F38" s="7">
        <v>4.6316111465066264E-5</v>
      </c>
      <c r="G38" s="7">
        <v>2.1545460183439424E-4</v>
      </c>
      <c r="H38" s="7">
        <v>5.9166343682137137E-4</v>
      </c>
      <c r="I38" s="7">
        <v>1.281903910288835E-3</v>
      </c>
      <c r="J38" s="7">
        <v>1.121403524047105E-3</v>
      </c>
      <c r="K38" s="7">
        <v>2.0116636065406821E-4</v>
      </c>
      <c r="L38" s="7">
        <v>7.0954623196053056E-5</v>
      </c>
      <c r="M38" s="7">
        <v>2.3853006850858309E-4</v>
      </c>
      <c r="N38" s="7">
        <v>9.9490131789344754E-4</v>
      </c>
      <c r="O38" s="7">
        <v>4.4751707495771765E-5</v>
      </c>
      <c r="P38" s="7">
        <v>1.4795247966424419E-4</v>
      </c>
      <c r="Q38" s="7">
        <v>5.9864208528056925E-5</v>
      </c>
      <c r="R38" s="7">
        <v>1.5208182044346513E-4</v>
      </c>
      <c r="S38" s="7">
        <v>3.8947809731996585E-4</v>
      </c>
      <c r="T38" s="7">
        <v>8.4042318843445982E-5</v>
      </c>
      <c r="U38" s="7">
        <v>3.4079484385837527E-4</v>
      </c>
      <c r="V38" s="7">
        <v>1.556043805231566E-5</v>
      </c>
      <c r="W38" s="7">
        <v>4.2982431838550036E-5</v>
      </c>
      <c r="X38" s="7">
        <v>1.0939480723761831E-4</v>
      </c>
      <c r="Y38" s="7">
        <v>1.9361514604298585E-4</v>
      </c>
      <c r="Z38" s="7">
        <v>4.9373909639170927E-4</v>
      </c>
      <c r="AA38" s="7">
        <v>1.2880213749672493E-4</v>
      </c>
      <c r="AB38" s="7">
        <v>5.2107556608024753E-4</v>
      </c>
      <c r="AC38" s="7">
        <v>3.0555423598487995E-4</v>
      </c>
      <c r="AD38" s="7">
        <v>3.979758736988766E-4</v>
      </c>
      <c r="AE38" s="7">
        <v>3.4553126696343703E-4</v>
      </c>
      <c r="AF38" s="7">
        <v>1.575921816885396E-3</v>
      </c>
      <c r="AG38" s="7">
        <v>1.4484796487519635E-3</v>
      </c>
      <c r="AH38" s="7">
        <v>3.5706602770460435E-3</v>
      </c>
      <c r="AI38" s="7">
        <v>4.5699592987528334E-3</v>
      </c>
      <c r="AJ38" s="7">
        <v>0.22227134448125072</v>
      </c>
      <c r="AK38" s="7">
        <v>0.10490154859521469</v>
      </c>
      <c r="AL38" s="7">
        <v>2.1062278938777023E-3</v>
      </c>
      <c r="AM38" s="7">
        <v>6.420665707906804E-4</v>
      </c>
      <c r="AN38" s="7">
        <v>4.8964457101253215E-3</v>
      </c>
      <c r="AO38" s="7">
        <v>7.9573706934857379E-4</v>
      </c>
      <c r="AP38" s="7">
        <v>2.6760605127558229E-4</v>
      </c>
      <c r="AQ38" s="7">
        <v>1.4244892614996495E-3</v>
      </c>
      <c r="AR38" s="7">
        <v>9.5705599940508729E-2</v>
      </c>
      <c r="AS38" s="7">
        <v>2.42666428568802E-4</v>
      </c>
      <c r="AT38" s="7">
        <v>2.8186961937506114E-2</v>
      </c>
      <c r="AU38" s="7">
        <v>1.8653401839803497E-4</v>
      </c>
      <c r="AV38" s="7">
        <v>7.5880717598799744E-5</v>
      </c>
      <c r="AW38" s="7">
        <v>1.6443790675446605E-4</v>
      </c>
      <c r="AX38" s="7">
        <v>3.519359411113818E-4</v>
      </c>
      <c r="AY38" s="7">
        <v>2.3991009069921311E-4</v>
      </c>
      <c r="AZ38" s="7">
        <v>5.4138147728270666E-5</v>
      </c>
      <c r="BA38" s="7">
        <v>1.0825220006626372E-4</v>
      </c>
      <c r="BB38" s="7">
        <v>1.9345727475353355E-4</v>
      </c>
      <c r="BC38" s="7">
        <v>6.9744463136372503E-5</v>
      </c>
      <c r="BD38" s="7">
        <v>3.8701367250609339E-5</v>
      </c>
      <c r="BE38" s="7">
        <v>5.1750343366120887E-5</v>
      </c>
      <c r="BF38" s="7">
        <v>1.8701065562049836E-4</v>
      </c>
      <c r="BG38" s="7">
        <v>9.8114626823583829E-4</v>
      </c>
      <c r="BH38" s="7">
        <v>5.8285205918293852E-5</v>
      </c>
      <c r="BI38" s="7">
        <v>3.6849793146246116E-3</v>
      </c>
      <c r="BJ38" s="7">
        <v>3.2906997076660065E-4</v>
      </c>
      <c r="BK38" s="7">
        <v>7.9562954198250573E-5</v>
      </c>
      <c r="BL38" s="7">
        <v>1.0995981685566856E-3</v>
      </c>
      <c r="BM38" s="7">
        <v>6.9789224749254814E-4</v>
      </c>
      <c r="BN38" s="7">
        <v>1.4557174665426727E-4</v>
      </c>
      <c r="BO38" s="7">
        <v>6.0299442914848881E-4</v>
      </c>
      <c r="BP38" s="7">
        <v>6.2942880020272184E-5</v>
      </c>
      <c r="BQ38" s="7">
        <v>4.5218907815862793E-4</v>
      </c>
      <c r="BR38" s="7">
        <v>2.1045155181646878E-4</v>
      </c>
      <c r="BS38" s="7">
        <v>0</v>
      </c>
    </row>
    <row r="39" spans="1:71" x14ac:dyDescent="0.25">
      <c r="A39" s="12" t="s">
        <v>78</v>
      </c>
      <c r="B39" s="11" t="s">
        <v>188</v>
      </c>
      <c r="C39">
        <f t="shared" si="2"/>
        <v>35</v>
      </c>
      <c r="D39" s="7">
        <v>1.2528536667531479E-5</v>
      </c>
      <c r="E39" s="7">
        <v>3.0316858764819336E-5</v>
      </c>
      <c r="F39" s="7">
        <v>2.0618607876583408E-5</v>
      </c>
      <c r="G39" s="7">
        <v>2.0456290416457487E-4</v>
      </c>
      <c r="H39" s="7">
        <v>1.6179398143689193E-4</v>
      </c>
      <c r="I39" s="7">
        <v>3.0678246170782531E-4</v>
      </c>
      <c r="J39" s="7">
        <v>3.3734976866684743E-4</v>
      </c>
      <c r="K39" s="7">
        <v>8.164119463906951E-5</v>
      </c>
      <c r="L39" s="7">
        <v>5.0752111113601838E-5</v>
      </c>
      <c r="M39" s="7">
        <v>6.8588318017962632E-5</v>
      </c>
      <c r="N39" s="7">
        <v>2.80349803540998E-4</v>
      </c>
      <c r="O39" s="7">
        <v>6.065955388886971E-5</v>
      </c>
      <c r="P39" s="7">
        <v>2.767292078943166E-5</v>
      </c>
      <c r="Q39" s="7">
        <v>4.2909211257525388E-5</v>
      </c>
      <c r="R39" s="7">
        <v>5.8373122346512368E-5</v>
      </c>
      <c r="S39" s="7">
        <v>1.7752451079361322E-4</v>
      </c>
      <c r="T39" s="7">
        <v>1.4882108589575499E-4</v>
      </c>
      <c r="U39" s="7">
        <v>2.4821180284899749E-4</v>
      </c>
      <c r="V39" s="7">
        <v>1.4161125944800037E-5</v>
      </c>
      <c r="W39" s="7">
        <v>7.1605217331231058E-5</v>
      </c>
      <c r="X39" s="7">
        <v>6.9440529083172902E-5</v>
      </c>
      <c r="Y39" s="7">
        <v>8.1494192191149594E-5</v>
      </c>
      <c r="Z39" s="7">
        <v>1.6580399755720737E-4</v>
      </c>
      <c r="AA39" s="7">
        <v>1.6541367994815463E-4</v>
      </c>
      <c r="AB39" s="7">
        <v>1.1368607052090933E-4</v>
      </c>
      <c r="AC39" s="7">
        <v>1.750382943959722E-4</v>
      </c>
      <c r="AD39" s="7">
        <v>4.2936260303132949E-4</v>
      </c>
      <c r="AE39" s="7">
        <v>1.9843293801531702E-4</v>
      </c>
      <c r="AF39" s="7">
        <v>6.4489185933685566E-4</v>
      </c>
      <c r="AG39" s="7">
        <v>8.8568728537513571E-5</v>
      </c>
      <c r="AH39" s="7">
        <v>3.6729921608680938E-4</v>
      </c>
      <c r="AI39" s="7">
        <v>6.2158244268978649E-4</v>
      </c>
      <c r="AJ39" s="7">
        <v>1.4158759581772205E-3</v>
      </c>
      <c r="AK39" s="7">
        <v>8.8794848284442639E-4</v>
      </c>
      <c r="AL39" s="7">
        <v>1.148111567950847E-2</v>
      </c>
      <c r="AM39" s="7">
        <v>1.965850990250294E-4</v>
      </c>
      <c r="AN39" s="7">
        <v>1.8897245431727812E-3</v>
      </c>
      <c r="AO39" s="7">
        <v>9.4456707265201447E-5</v>
      </c>
      <c r="AP39" s="7">
        <v>1.0410143221508641E-4</v>
      </c>
      <c r="AQ39" s="7">
        <v>2.4335320065742153E-4</v>
      </c>
      <c r="AR39" s="7">
        <v>5.9584745589834299E-4</v>
      </c>
      <c r="AS39" s="7">
        <v>4.2107702889021077E-5</v>
      </c>
      <c r="AT39" s="7">
        <v>2.8656275992058845E-4</v>
      </c>
      <c r="AU39" s="7">
        <v>3.5480074532264996E-4</v>
      </c>
      <c r="AV39" s="7">
        <v>7.8321704248501689E-5</v>
      </c>
      <c r="AW39" s="7">
        <v>1.1337895842622404E-4</v>
      </c>
      <c r="AX39" s="7">
        <v>3.5589610438383856E-5</v>
      </c>
      <c r="AY39" s="7">
        <v>4.9732734261554774E-5</v>
      </c>
      <c r="AZ39" s="7">
        <v>1.13252895080884E-4</v>
      </c>
      <c r="BA39" s="7">
        <v>2.2042302553043789E-5</v>
      </c>
      <c r="BB39" s="7">
        <v>3.388036303321593E-5</v>
      </c>
      <c r="BC39" s="7">
        <v>5.8210160667554083E-5</v>
      </c>
      <c r="BD39" s="7">
        <v>4.4429618890366882E-6</v>
      </c>
      <c r="BE39" s="7">
        <v>5.3336219319563892E-6</v>
      </c>
      <c r="BF39" s="7">
        <v>2.5459448816735189E-5</v>
      </c>
      <c r="BG39" s="7">
        <v>4.6918334474050564E-4</v>
      </c>
      <c r="BH39" s="7">
        <v>1.1920880800784828E-5</v>
      </c>
      <c r="BI39" s="7">
        <v>1.450496585661973E-4</v>
      </c>
      <c r="BJ39" s="7">
        <v>4.1040046593203877E-5</v>
      </c>
      <c r="BK39" s="7">
        <v>3.308579273914329E-5</v>
      </c>
      <c r="BL39" s="7">
        <v>3.1517176720864399E-5</v>
      </c>
      <c r="BM39" s="7">
        <v>9.2653601110981153E-6</v>
      </c>
      <c r="BN39" s="7">
        <v>7.2143791184168645E-6</v>
      </c>
      <c r="BO39" s="7">
        <v>3.3937482809629757E-5</v>
      </c>
      <c r="BP39" s="7">
        <v>2.3047393239980487E-5</v>
      </c>
      <c r="BQ39" s="7">
        <v>7.7305003146125714E-5</v>
      </c>
      <c r="BR39" s="7">
        <v>5.4627082192592878E-5</v>
      </c>
      <c r="BS39" s="7">
        <v>0</v>
      </c>
    </row>
    <row r="40" spans="1:71" x14ac:dyDescent="0.25">
      <c r="A40" s="11" t="s">
        <v>79</v>
      </c>
      <c r="B40" s="11" t="s">
        <v>190</v>
      </c>
      <c r="C40">
        <f t="shared" si="2"/>
        <v>36</v>
      </c>
      <c r="D40" s="7">
        <v>1.1501155012028678E-4</v>
      </c>
      <c r="E40" s="7">
        <v>1.9240149708420594E-4</v>
      </c>
      <c r="F40" s="7">
        <v>2.2265315635639285E-4</v>
      </c>
      <c r="G40" s="7">
        <v>5.5113179915233107E-4</v>
      </c>
      <c r="H40" s="7">
        <v>3.5701085401990671E-4</v>
      </c>
      <c r="I40" s="7">
        <v>5.6087298601384221E-4</v>
      </c>
      <c r="J40" s="7">
        <v>4.4624756209286112E-4</v>
      </c>
      <c r="K40" s="7">
        <v>2.3940388102481654E-4</v>
      </c>
      <c r="L40" s="7">
        <v>1.1722290759474752E-4</v>
      </c>
      <c r="M40" s="7">
        <v>4.1613366317019113E-4</v>
      </c>
      <c r="N40" s="7">
        <v>9.6886301290447549E-4</v>
      </c>
      <c r="O40" s="7">
        <v>6.4038542095538366E-5</v>
      </c>
      <c r="P40" s="7">
        <v>1.0397493161540038E-3</v>
      </c>
      <c r="Q40" s="7">
        <v>1.1251313932831556E-2</v>
      </c>
      <c r="R40" s="7">
        <v>3.7203516051562903E-3</v>
      </c>
      <c r="S40" s="7">
        <v>1.1150394372290175E-3</v>
      </c>
      <c r="T40" s="7">
        <v>2.0206130436492808E-4</v>
      </c>
      <c r="U40" s="7">
        <v>5.713007860353379E-4</v>
      </c>
      <c r="V40" s="7">
        <v>6.8736704472981808E-5</v>
      </c>
      <c r="W40" s="7">
        <v>5.8514388409408148E-5</v>
      </c>
      <c r="X40" s="7">
        <v>4.7939649391270223E-4</v>
      </c>
      <c r="Y40" s="7">
        <v>6.7894981990734588E-4</v>
      </c>
      <c r="Z40" s="7">
        <v>7.1926208109268305E-4</v>
      </c>
      <c r="AA40" s="7">
        <v>6.8086619185789017E-4</v>
      </c>
      <c r="AB40" s="7">
        <v>1.398922158721407E-3</v>
      </c>
      <c r="AC40" s="7">
        <v>1.2159476361215463E-3</v>
      </c>
      <c r="AD40" s="7">
        <v>2.4136981992381324E-4</v>
      </c>
      <c r="AE40" s="7">
        <v>9.8556690484393969E-5</v>
      </c>
      <c r="AF40" s="7">
        <v>8.77730526101173E-4</v>
      </c>
      <c r="AG40" s="7">
        <v>5.9376321042116408E-4</v>
      </c>
      <c r="AH40" s="7">
        <v>7.0235208659871491E-4</v>
      </c>
      <c r="AI40" s="7">
        <v>2.9040558096243211E-3</v>
      </c>
      <c r="AJ40" s="7">
        <v>1.3415761458350109E-3</v>
      </c>
      <c r="AK40" s="7">
        <v>3.7594106479433742E-3</v>
      </c>
      <c r="AL40" s="7">
        <v>9.1847054827785943E-4</v>
      </c>
      <c r="AM40" s="7">
        <v>2.6053319639272467E-2</v>
      </c>
      <c r="AN40" s="7">
        <v>2.0707903813720818E-3</v>
      </c>
      <c r="AO40" s="7">
        <v>2.6337686516246132E-4</v>
      </c>
      <c r="AP40" s="7">
        <v>4.1109576603995878E-4</v>
      </c>
      <c r="AQ40" s="7">
        <v>1.5831844811633701E-3</v>
      </c>
      <c r="AR40" s="7">
        <v>2.2440891286976665E-4</v>
      </c>
      <c r="AS40" s="7">
        <v>3.9126266004427794E-4</v>
      </c>
      <c r="AT40" s="7">
        <v>1.8188840980924706E-4</v>
      </c>
      <c r="AU40" s="7">
        <v>2.3207561287780444E-3</v>
      </c>
      <c r="AV40" s="7">
        <v>4.2099901125536865E-5</v>
      </c>
      <c r="AW40" s="7">
        <v>8.5687042251687145E-4</v>
      </c>
      <c r="AX40" s="7">
        <v>4.1769629924254671E-4</v>
      </c>
      <c r="AY40" s="7">
        <v>1.9376379022916439E-4</v>
      </c>
      <c r="AZ40" s="7">
        <v>2.3718822954016833E-4</v>
      </c>
      <c r="BA40" s="7">
        <v>6.8474881793142181E-4</v>
      </c>
      <c r="BB40" s="7">
        <v>4.8901681079159702E-5</v>
      </c>
      <c r="BC40" s="7">
        <v>3.1190593318747496E-4</v>
      </c>
      <c r="BD40" s="7">
        <v>1.9195411226258325E-4</v>
      </c>
      <c r="BE40" s="7">
        <v>1.6382604550969624E-4</v>
      </c>
      <c r="BF40" s="7">
        <v>7.3078127929061246E-4</v>
      </c>
      <c r="BG40" s="7">
        <v>3.2658676543418793E-3</v>
      </c>
      <c r="BH40" s="7">
        <v>1.7805880932691706E-3</v>
      </c>
      <c r="BI40" s="7">
        <v>6.2162560978008454E-3</v>
      </c>
      <c r="BJ40" s="7">
        <v>5.5001640315948698E-4</v>
      </c>
      <c r="BK40" s="7">
        <v>2.5898027768058167E-4</v>
      </c>
      <c r="BL40" s="7">
        <v>5.4711160719876661E-4</v>
      </c>
      <c r="BM40" s="7">
        <v>1.570050861033275E-3</v>
      </c>
      <c r="BN40" s="7">
        <v>1.7763747738212216E-4</v>
      </c>
      <c r="BO40" s="7">
        <v>7.1872720138524051E-3</v>
      </c>
      <c r="BP40" s="7">
        <v>2.6565890922825554E-2</v>
      </c>
      <c r="BQ40" s="7">
        <v>2.3821759437540149E-3</v>
      </c>
      <c r="BR40" s="7">
        <v>5.0074257264950549E-4</v>
      </c>
      <c r="BS40" s="7">
        <v>0</v>
      </c>
    </row>
    <row r="41" spans="1:71" x14ac:dyDescent="0.25">
      <c r="A41" s="11" t="s">
        <v>80</v>
      </c>
      <c r="B41" s="11" t="s">
        <v>112</v>
      </c>
      <c r="C41">
        <f t="shared" si="2"/>
        <v>37</v>
      </c>
      <c r="D41" s="7">
        <v>2.4118184159043648E-4</v>
      </c>
      <c r="E41" s="7">
        <v>2.6475953763553781E-4</v>
      </c>
      <c r="F41" s="7">
        <v>2.2733900671319651E-3</v>
      </c>
      <c r="G41" s="7">
        <v>3.5812900535989074E-2</v>
      </c>
      <c r="H41" s="7">
        <v>1.3829590695398729E-2</v>
      </c>
      <c r="I41" s="7">
        <v>1.9624261211022936E-2</v>
      </c>
      <c r="J41" s="7">
        <v>3.733067676627775E-2</v>
      </c>
      <c r="K41" s="7">
        <v>3.9232281863109805E-3</v>
      </c>
      <c r="L41" s="7">
        <v>8.3204019241402694E-3</v>
      </c>
      <c r="M41" s="7">
        <v>2.0486554831781563E-3</v>
      </c>
      <c r="N41" s="7">
        <v>5.0039804857538112E-3</v>
      </c>
      <c r="O41" s="7">
        <v>7.8406420524392906E-4</v>
      </c>
      <c r="P41" s="7">
        <v>2.6573124697034257E-3</v>
      </c>
      <c r="Q41" s="7">
        <v>3.9251571263523855E-3</v>
      </c>
      <c r="R41" s="7">
        <v>3.8352421835763152E-3</v>
      </c>
      <c r="S41" s="7">
        <v>1.9182468942613225E-2</v>
      </c>
      <c r="T41" s="7">
        <v>2.7210193925140007E-2</v>
      </c>
      <c r="U41" s="7">
        <v>4.9586753897748831E-2</v>
      </c>
      <c r="V41" s="7">
        <v>1.4521294635475536E-3</v>
      </c>
      <c r="W41" s="7">
        <v>1.4242226411179676E-2</v>
      </c>
      <c r="X41" s="7">
        <v>6.6474347241501112E-3</v>
      </c>
      <c r="Y41" s="7">
        <v>6.0499894302386429E-3</v>
      </c>
      <c r="Z41" s="7">
        <v>3.1433146523540331E-3</v>
      </c>
      <c r="AA41" s="7">
        <v>8.1508617057872105E-3</v>
      </c>
      <c r="AB41" s="7">
        <v>4.5731278937647312E-3</v>
      </c>
      <c r="AC41" s="7">
        <v>2.7522687062886003E-2</v>
      </c>
      <c r="AD41" s="7">
        <v>5.8170598663601643E-2</v>
      </c>
      <c r="AE41" s="7">
        <v>2.7026899258987255E-2</v>
      </c>
      <c r="AF41" s="7">
        <v>7.6266798536120794E-3</v>
      </c>
      <c r="AG41" s="7">
        <v>7.9724868656764157E-4</v>
      </c>
      <c r="AH41" s="7">
        <v>5.7308230297548777E-3</v>
      </c>
      <c r="AI41" s="7">
        <v>1.1555671155471035E-2</v>
      </c>
      <c r="AJ41" s="7">
        <v>1.1555557663819331E-3</v>
      </c>
      <c r="AK41" s="7">
        <v>6.5001277538558775E-3</v>
      </c>
      <c r="AL41" s="7">
        <v>1.0117624725171576E-2</v>
      </c>
      <c r="AM41" s="7">
        <v>9.5382670483170773E-3</v>
      </c>
      <c r="AN41" s="7">
        <v>1.3423401055911791E-2</v>
      </c>
      <c r="AO41" s="7">
        <v>5.5933532907547125E-3</v>
      </c>
      <c r="AP41" s="7">
        <v>1.4437982385619098E-2</v>
      </c>
      <c r="AQ41" s="7">
        <v>3.5458786956780461E-3</v>
      </c>
      <c r="AR41" s="7">
        <v>4.198707923812107E-3</v>
      </c>
      <c r="AS41" s="7">
        <v>3.9560975510475032E-3</v>
      </c>
      <c r="AT41" s="7">
        <v>3.3074642488679358E-3</v>
      </c>
      <c r="AU41" s="7">
        <v>7.7327338617864491E-2</v>
      </c>
      <c r="AV41" s="7">
        <v>1.7147715843911941E-2</v>
      </c>
      <c r="AW41" s="7">
        <v>2.3790004948283702E-2</v>
      </c>
      <c r="AX41" s="7">
        <v>2.507344754690899E-4</v>
      </c>
      <c r="AY41" s="7">
        <v>1.0573847706942037E-3</v>
      </c>
      <c r="AZ41" s="7">
        <v>2.2578823745324109E-2</v>
      </c>
      <c r="BA41" s="7">
        <v>3.5223489675641887E-3</v>
      </c>
      <c r="BB41" s="7">
        <v>2.3581715626353802E-3</v>
      </c>
      <c r="BC41" s="7">
        <v>7.2561073470485977E-3</v>
      </c>
      <c r="BD41" s="7">
        <v>4.5191016205211243E-4</v>
      </c>
      <c r="BE41" s="7">
        <v>2.435452919012376E-4</v>
      </c>
      <c r="BF41" s="7">
        <v>3.813846465074669E-3</v>
      </c>
      <c r="BG41" s="7">
        <v>2.7891785242354864E-3</v>
      </c>
      <c r="BH41" s="7">
        <v>1.4499746809433596E-3</v>
      </c>
      <c r="BI41" s="7">
        <v>1.973715429585746E-2</v>
      </c>
      <c r="BJ41" s="7">
        <v>3.5133095211064198E-3</v>
      </c>
      <c r="BK41" s="7">
        <v>5.2194922525089149E-3</v>
      </c>
      <c r="BL41" s="7">
        <v>1.2384847104053825E-3</v>
      </c>
      <c r="BM41" s="7">
        <v>4.3422355560882194E-4</v>
      </c>
      <c r="BN41" s="7">
        <v>1.1142667494098541E-5</v>
      </c>
      <c r="BO41" s="7">
        <v>4.8925291502211242E-3</v>
      </c>
      <c r="BP41" s="7">
        <v>1.8953874256835426E-3</v>
      </c>
      <c r="BQ41" s="7">
        <v>1.3042766081006409E-2</v>
      </c>
      <c r="BR41" s="7">
        <v>3.3150237113086034E-3</v>
      </c>
      <c r="BS41" s="7">
        <v>0</v>
      </c>
    </row>
    <row r="42" spans="1:71" x14ac:dyDescent="0.25">
      <c r="A42" s="11" t="s">
        <v>81</v>
      </c>
      <c r="B42" s="11" t="s">
        <v>193</v>
      </c>
      <c r="C42">
        <f t="shared" si="2"/>
        <v>38</v>
      </c>
      <c r="D42" s="7">
        <v>2.0908412328940626E-2</v>
      </c>
      <c r="E42" s="7">
        <v>3.1421554466079991E-2</v>
      </c>
      <c r="F42" s="7">
        <v>1.1109542118997369E-2</v>
      </c>
      <c r="G42" s="7">
        <v>3.3601693781923896E-2</v>
      </c>
      <c r="H42" s="7">
        <v>1.7084345249972588E-3</v>
      </c>
      <c r="I42" s="7">
        <v>1.3769252591513563E-2</v>
      </c>
      <c r="J42" s="7">
        <v>2.3400230127321956E-2</v>
      </c>
      <c r="K42" s="7">
        <v>5.4420635263749545E-3</v>
      </c>
      <c r="L42" s="7">
        <v>1.9205386042133244E-3</v>
      </c>
      <c r="M42" s="7">
        <v>9.7486514900832037E-3</v>
      </c>
      <c r="N42" s="7">
        <v>7.9416054338214415E-3</v>
      </c>
      <c r="O42" s="7">
        <v>3.1226159710870424E-3</v>
      </c>
      <c r="P42" s="7">
        <v>2.385244046633107E-2</v>
      </c>
      <c r="Q42" s="7">
        <v>3.1164966903706698E-3</v>
      </c>
      <c r="R42" s="7">
        <v>6.0640003168064213E-3</v>
      </c>
      <c r="S42" s="7">
        <v>2.8525868502016868E-2</v>
      </c>
      <c r="T42" s="7">
        <v>1.8945325282880641E-2</v>
      </c>
      <c r="U42" s="7">
        <v>6.3287882524567058E-3</v>
      </c>
      <c r="V42" s="7">
        <v>9.5688640771506773E-5</v>
      </c>
      <c r="W42" s="7">
        <v>2.5504155611120872E-3</v>
      </c>
      <c r="X42" s="7">
        <v>2.4263550649529432E-2</v>
      </c>
      <c r="Y42" s="7">
        <v>7.5250810643669556E-3</v>
      </c>
      <c r="Z42" s="7">
        <v>4.1608163491530358E-3</v>
      </c>
      <c r="AA42" s="7">
        <v>3.89934351677257E-3</v>
      </c>
      <c r="AB42" s="7">
        <v>1.8445429432761735E-2</v>
      </c>
      <c r="AC42" s="7">
        <v>4.0615422745547247E-2</v>
      </c>
      <c r="AD42" s="7">
        <v>2.6392691728790132E-2</v>
      </c>
      <c r="AE42" s="7">
        <v>3.5496609653420441E-2</v>
      </c>
      <c r="AF42" s="7">
        <v>1.1956943551320886E-2</v>
      </c>
      <c r="AG42" s="7">
        <v>1.5909214965653148E-3</v>
      </c>
      <c r="AH42" s="7">
        <v>7.0486739557654443E-3</v>
      </c>
      <c r="AI42" s="7">
        <v>4.7095680715745231E-3</v>
      </c>
      <c r="AJ42" s="7">
        <v>3.1220879381768795E-3</v>
      </c>
      <c r="AK42" s="7">
        <v>1.2005202900779693E-2</v>
      </c>
      <c r="AL42" s="7">
        <v>5.9309893292894128E-3</v>
      </c>
      <c r="AM42" s="7">
        <v>5.0193350566986846E-3</v>
      </c>
      <c r="AN42" s="7">
        <v>3.6739970295026677E-3</v>
      </c>
      <c r="AO42" s="7">
        <v>0.30789397711771049</v>
      </c>
      <c r="AP42" s="7">
        <v>5.1056973030344878E-2</v>
      </c>
      <c r="AQ42" s="7">
        <v>1.1237084834161304E-3</v>
      </c>
      <c r="AR42" s="7">
        <v>9.9545797789254865E-3</v>
      </c>
      <c r="AS42" s="7">
        <v>2.0386608794222747E-2</v>
      </c>
      <c r="AT42" s="7">
        <v>3.9586295335978907E-3</v>
      </c>
      <c r="AU42" s="7">
        <v>3.0314494454379884E-3</v>
      </c>
      <c r="AV42" s="7">
        <v>1.1167429651781364E-3</v>
      </c>
      <c r="AW42" s="7">
        <v>1.0178937755207505E-2</v>
      </c>
      <c r="AX42" s="7">
        <v>5.615922671115689E-2</v>
      </c>
      <c r="AY42" s="7">
        <v>8.0095552673255573E-3</v>
      </c>
      <c r="AZ42" s="7">
        <v>7.2459890738834423E-3</v>
      </c>
      <c r="BA42" s="7">
        <v>1.0049275898468544E-2</v>
      </c>
      <c r="BB42" s="7">
        <v>1.2050195770561265E-2</v>
      </c>
      <c r="BC42" s="7">
        <v>4.6475795394808339E-3</v>
      </c>
      <c r="BD42" s="7">
        <v>4.0336985336115582E-3</v>
      </c>
      <c r="BE42" s="7">
        <v>1.2606885794762871E-3</v>
      </c>
      <c r="BF42" s="7">
        <v>6.2694402686207388E-3</v>
      </c>
      <c r="BG42" s="7">
        <v>5.563083279178955E-3</v>
      </c>
      <c r="BH42" s="7">
        <v>2.4987606262311299E-3</v>
      </c>
      <c r="BI42" s="7">
        <v>4.3632262714548798E-3</v>
      </c>
      <c r="BJ42" s="7">
        <v>3.1653365940639173E-2</v>
      </c>
      <c r="BK42" s="7">
        <v>2.7094154817093371E-3</v>
      </c>
      <c r="BL42" s="7">
        <v>6.5882436449075247E-3</v>
      </c>
      <c r="BM42" s="7">
        <v>5.2185780313291612E-3</v>
      </c>
      <c r="BN42" s="7">
        <v>1.7957692629118321E-2</v>
      </c>
      <c r="BO42" s="7">
        <v>5.9803380937483597E-3</v>
      </c>
      <c r="BP42" s="7">
        <v>6.6674899291753274E-3</v>
      </c>
      <c r="BQ42" s="7">
        <v>2.9534828397721119E-2</v>
      </c>
      <c r="BR42" s="7">
        <v>1.9079426684954187E-2</v>
      </c>
      <c r="BS42" s="7">
        <v>0</v>
      </c>
    </row>
    <row r="43" spans="1:71" x14ac:dyDescent="0.25">
      <c r="A43" s="11" t="s">
        <v>82</v>
      </c>
      <c r="B43" s="11" t="s">
        <v>195</v>
      </c>
      <c r="C43">
        <f t="shared" si="2"/>
        <v>39</v>
      </c>
      <c r="D43" s="7">
        <v>2.8602775284256236E-5</v>
      </c>
      <c r="E43" s="7">
        <v>1.7629223782237339E-5</v>
      </c>
      <c r="F43" s="7">
        <v>3.9004024338492431E-5</v>
      </c>
      <c r="G43" s="7">
        <v>1.3725779966545278E-3</v>
      </c>
      <c r="H43" s="7">
        <v>3.3811343413560265E-4</v>
      </c>
      <c r="I43" s="7">
        <v>3.0001062614707875E-3</v>
      </c>
      <c r="J43" s="7">
        <v>3.185349797471823E-3</v>
      </c>
      <c r="K43" s="7">
        <v>6.335930303099979E-4</v>
      </c>
      <c r="L43" s="7">
        <v>1.1245533186603782E-3</v>
      </c>
      <c r="M43" s="7">
        <v>1.0947562007205341E-3</v>
      </c>
      <c r="N43" s="7">
        <v>6.3407802081549124E-3</v>
      </c>
      <c r="O43" s="7">
        <v>7.3456902847466178E-5</v>
      </c>
      <c r="P43" s="7">
        <v>1.2575452457284646E-3</v>
      </c>
      <c r="Q43" s="7">
        <v>4.5236611594152054E-4</v>
      </c>
      <c r="R43" s="7">
        <v>5.760222031590583E-4</v>
      </c>
      <c r="S43" s="7">
        <v>7.9912315163204461E-3</v>
      </c>
      <c r="T43" s="7">
        <v>3.1246992551928533E-3</v>
      </c>
      <c r="U43" s="7">
        <v>3.0209087445214224E-4</v>
      </c>
      <c r="V43" s="7">
        <v>9.5016399829435925E-4</v>
      </c>
      <c r="W43" s="7">
        <v>6.1281305229806337E-4</v>
      </c>
      <c r="X43" s="7">
        <v>3.9092650147070787E-3</v>
      </c>
      <c r="Y43" s="7">
        <v>5.3507192662285083E-3</v>
      </c>
      <c r="Z43" s="7">
        <v>2.8492418445749215E-3</v>
      </c>
      <c r="AA43" s="7">
        <v>1.103801530341955E-3</v>
      </c>
      <c r="AB43" s="7">
        <v>4.4167373191400395E-3</v>
      </c>
      <c r="AC43" s="7">
        <v>8.2539679823536802E-3</v>
      </c>
      <c r="AD43" s="7">
        <v>3.0984178775315719E-2</v>
      </c>
      <c r="AE43" s="7">
        <v>3.2248808089389347E-2</v>
      </c>
      <c r="AF43" s="7">
        <v>1.7167011534333294E-3</v>
      </c>
      <c r="AG43" s="7">
        <v>1.8768989233400668E-4</v>
      </c>
      <c r="AH43" s="7">
        <v>7.4356793601023004E-4</v>
      </c>
      <c r="AI43" s="7">
        <v>6.7217097553800599E-4</v>
      </c>
      <c r="AJ43" s="7">
        <v>6.7522753063831349E-4</v>
      </c>
      <c r="AK43" s="7">
        <v>2.9351367640104284E-3</v>
      </c>
      <c r="AL43" s="7">
        <v>2.2183959897499814E-3</v>
      </c>
      <c r="AM43" s="7">
        <v>1.05632700692653E-3</v>
      </c>
      <c r="AN43" s="7">
        <v>3.7367331285821203E-4</v>
      </c>
      <c r="AO43" s="7">
        <v>2.6934863102126186E-4</v>
      </c>
      <c r="AP43" s="7">
        <v>1.2924812483838099E-2</v>
      </c>
      <c r="AQ43" s="7">
        <v>5.0306377018781109E-4</v>
      </c>
      <c r="AR43" s="7">
        <v>2.4510639223809124E-3</v>
      </c>
      <c r="AS43" s="7">
        <v>3.8006003001206158E-3</v>
      </c>
      <c r="AT43" s="7">
        <v>8.6203746600996983E-4</v>
      </c>
      <c r="AU43" s="7">
        <v>4.2507313281840844E-4</v>
      </c>
      <c r="AV43" s="7">
        <v>1.8325134425268999E-4</v>
      </c>
      <c r="AW43" s="7">
        <v>5.830968142423675E-3</v>
      </c>
      <c r="AX43" s="7">
        <v>1.6045057502576388E-2</v>
      </c>
      <c r="AY43" s="7">
        <v>4.5856107526348333E-3</v>
      </c>
      <c r="AZ43" s="7">
        <v>1.4343210173724966E-3</v>
      </c>
      <c r="BA43" s="7">
        <v>1.3034222177469449E-3</v>
      </c>
      <c r="BB43" s="7">
        <v>2.9782311003517857E-4</v>
      </c>
      <c r="BC43" s="7">
        <v>7.3327606221645545E-4</v>
      </c>
      <c r="BD43" s="7">
        <v>7.2844717888085491E-4</v>
      </c>
      <c r="BE43" s="7">
        <v>6.752841671207741E-4</v>
      </c>
      <c r="BF43" s="7">
        <v>2.6544915029563612E-3</v>
      </c>
      <c r="BG43" s="7">
        <v>1.1660044878861468E-3</v>
      </c>
      <c r="BH43" s="7">
        <v>3.8008038283909493E-4</v>
      </c>
      <c r="BI43" s="7">
        <v>1.0764654530957146E-3</v>
      </c>
      <c r="BJ43" s="7">
        <v>2.2074748510389781E-2</v>
      </c>
      <c r="BK43" s="7">
        <v>7.3515547584996569E-4</v>
      </c>
      <c r="BL43" s="7">
        <v>1.2126688261688312E-2</v>
      </c>
      <c r="BM43" s="7">
        <v>3.9316800987188793E-3</v>
      </c>
      <c r="BN43" s="7">
        <v>1.92495367626064E-3</v>
      </c>
      <c r="BO43" s="7">
        <v>7.5590562178297818E-3</v>
      </c>
      <c r="BP43" s="7">
        <v>7.2992545924994217E-3</v>
      </c>
      <c r="BQ43" s="7">
        <v>3.09023396380285E-3</v>
      </c>
      <c r="BR43" s="7">
        <v>1.1814305804347999E-2</v>
      </c>
      <c r="BS43" s="7">
        <v>0</v>
      </c>
    </row>
    <row r="44" spans="1:71" x14ac:dyDescent="0.25">
      <c r="A44" s="11" t="s">
        <v>83</v>
      </c>
      <c r="B44" s="12" t="s">
        <v>32</v>
      </c>
      <c r="C44">
        <f t="shared" si="2"/>
        <v>40</v>
      </c>
      <c r="D44" s="7">
        <v>2.6239866644495353E-4</v>
      </c>
      <c r="E44" s="7">
        <v>1.2382220077544798E-3</v>
      </c>
      <c r="F44" s="7">
        <v>3.2066054634384425E-4</v>
      </c>
      <c r="G44" s="7">
        <v>3.3490393969386873E-4</v>
      </c>
      <c r="H44" s="7">
        <v>9.4233869846417732E-3</v>
      </c>
      <c r="I44" s="7">
        <v>2.1405882237724466E-2</v>
      </c>
      <c r="J44" s="7">
        <v>1.6297425401920303E-2</v>
      </c>
      <c r="K44" s="7">
        <v>3.7774176496552407E-5</v>
      </c>
      <c r="L44" s="7">
        <v>1.6640210608041917E-4</v>
      </c>
      <c r="M44" s="7">
        <v>8.0527655473531284E-5</v>
      </c>
      <c r="N44" s="7">
        <v>7.0796238500827246E-5</v>
      </c>
      <c r="O44" s="7">
        <v>4.8363881074289127E-5</v>
      </c>
      <c r="P44" s="7">
        <v>4.6192600820126598E-4</v>
      </c>
      <c r="Q44" s="7">
        <v>6.7611741545858166E-5</v>
      </c>
      <c r="R44" s="7">
        <v>3.9848958854196762E-5</v>
      </c>
      <c r="S44" s="7">
        <v>6.7104034631111821E-5</v>
      </c>
      <c r="T44" s="7">
        <v>3.2932078391093066E-4</v>
      </c>
      <c r="U44" s="7">
        <v>9.5471807404376332E-4</v>
      </c>
      <c r="V44" s="7">
        <v>7.7931205285634029E-5</v>
      </c>
      <c r="W44" s="7">
        <v>5.5052756598006282E-4</v>
      </c>
      <c r="X44" s="7">
        <v>4.2131415654253306E-4</v>
      </c>
      <c r="Y44" s="7">
        <v>9.574281123379358E-5</v>
      </c>
      <c r="Z44" s="7">
        <v>5.5280147083296517E-5</v>
      </c>
      <c r="AA44" s="7">
        <v>6.7235848771617297E-5</v>
      </c>
      <c r="AB44" s="7">
        <v>1.0799895323591146E-4</v>
      </c>
      <c r="AC44" s="7">
        <v>3.5557435122139024E-4</v>
      </c>
      <c r="AD44" s="7">
        <v>9.3585012009427459E-4</v>
      </c>
      <c r="AE44" s="7">
        <v>2.727197059571863E-2</v>
      </c>
      <c r="AF44" s="7">
        <v>6.7501039432762066E-4</v>
      </c>
      <c r="AG44" s="7">
        <v>8.1648349913976783E-4</v>
      </c>
      <c r="AH44" s="7">
        <v>1.7449572021179625E-4</v>
      </c>
      <c r="AI44" s="7">
        <v>6.0633922416615397E-4</v>
      </c>
      <c r="AJ44" s="7">
        <v>1.4705821978364694E-3</v>
      </c>
      <c r="AK44" s="7">
        <v>3.78873236669284E-4</v>
      </c>
      <c r="AL44" s="7">
        <v>4.7922109412160364E-3</v>
      </c>
      <c r="AM44" s="7">
        <v>2.9188101889177499E-4</v>
      </c>
      <c r="AN44" s="7">
        <v>9.8688936004567447E-5</v>
      </c>
      <c r="AO44" s="7">
        <v>7.0015654902023697E-5</v>
      </c>
      <c r="AP44" s="7">
        <v>5.7966804799994068E-2</v>
      </c>
      <c r="AQ44" s="7">
        <v>0.10411170888105903</v>
      </c>
      <c r="AR44" s="7">
        <v>3.063006330154629E-3</v>
      </c>
      <c r="AS44" s="7">
        <v>1.0451748458069532E-3</v>
      </c>
      <c r="AT44" s="7">
        <v>7.8810567795578666E-4</v>
      </c>
      <c r="AU44" s="7">
        <v>8.0517591191000811E-4</v>
      </c>
      <c r="AV44" s="7">
        <v>7.401481704931897E-4</v>
      </c>
      <c r="AW44" s="7">
        <v>1.1314042612986791E-2</v>
      </c>
      <c r="AX44" s="7">
        <v>1.0869262037739403E-2</v>
      </c>
      <c r="AY44" s="7">
        <v>1.972455281510022E-3</v>
      </c>
      <c r="AZ44" s="7">
        <v>8.7281865090997688E-4</v>
      </c>
      <c r="BA44" s="7">
        <v>5.336596458076619E-3</v>
      </c>
      <c r="BB44" s="7">
        <v>2.5168511600829793E-2</v>
      </c>
      <c r="BC44" s="7">
        <v>5.3889099169897531E-3</v>
      </c>
      <c r="BD44" s="7">
        <v>1.8800226400545214E-3</v>
      </c>
      <c r="BE44" s="7">
        <v>3.035313076713233E-3</v>
      </c>
      <c r="BF44" s="7">
        <v>1.4136437848450158E-3</v>
      </c>
      <c r="BG44" s="7">
        <v>1.094692858214881E-2</v>
      </c>
      <c r="BH44" s="7">
        <v>1.62745985106667E-4</v>
      </c>
      <c r="BI44" s="7">
        <v>4.4015306231925027E-3</v>
      </c>
      <c r="BJ44" s="7">
        <v>1.2507537268478173E-2</v>
      </c>
      <c r="BK44" s="7">
        <v>3.3113515635385069E-4</v>
      </c>
      <c r="BL44" s="7">
        <v>1.7977649120188365E-2</v>
      </c>
      <c r="BM44" s="7">
        <v>3.9066805526705136E-3</v>
      </c>
      <c r="BN44" s="7">
        <v>3.1927215278478066E-3</v>
      </c>
      <c r="BO44" s="7">
        <v>1.7316999051534235E-2</v>
      </c>
      <c r="BP44" s="7">
        <v>1.1105177121115851E-4</v>
      </c>
      <c r="BQ44" s="7">
        <v>3.695805055936249E-3</v>
      </c>
      <c r="BR44" s="7">
        <v>2.0487240244072289E-3</v>
      </c>
      <c r="BS44" s="7">
        <v>0</v>
      </c>
    </row>
    <row r="45" spans="1:71" x14ac:dyDescent="0.25">
      <c r="A45" s="11" t="s">
        <v>84</v>
      </c>
      <c r="B45" s="11" t="s">
        <v>198</v>
      </c>
      <c r="C45">
        <f t="shared" si="2"/>
        <v>41</v>
      </c>
      <c r="D45" s="7">
        <v>5.3606775510399289E-4</v>
      </c>
      <c r="E45" s="7">
        <v>2.9458842907412739E-4</v>
      </c>
      <c r="F45" s="7">
        <v>5.2859275718227796E-4</v>
      </c>
      <c r="G45" s="7">
        <v>3.0864165366720265E-3</v>
      </c>
      <c r="H45" s="7">
        <v>8.853473623772457E-4</v>
      </c>
      <c r="I45" s="7">
        <v>1.2875620596868325E-2</v>
      </c>
      <c r="J45" s="7">
        <v>4.8137782808024476E-3</v>
      </c>
      <c r="K45" s="7">
        <v>9.1761643829151441E-5</v>
      </c>
      <c r="L45" s="7">
        <v>4.0936121724785768E-4</v>
      </c>
      <c r="M45" s="7">
        <v>1.3941706764459435E-4</v>
      </c>
      <c r="N45" s="7">
        <v>5.3414204695211324E-4</v>
      </c>
      <c r="O45" s="7">
        <v>3.546176968957298E-5</v>
      </c>
      <c r="P45" s="7">
        <v>9.2688963755542322E-5</v>
      </c>
      <c r="Q45" s="7">
        <v>2.5897997041058428E-5</v>
      </c>
      <c r="R45" s="7">
        <v>1.1821277423083234E-4</v>
      </c>
      <c r="S45" s="7">
        <v>6.5009807574018007E-5</v>
      </c>
      <c r="T45" s="7">
        <v>1.025332714303014E-4</v>
      </c>
      <c r="U45" s="7">
        <v>6.3879893785502074E-5</v>
      </c>
      <c r="V45" s="7">
        <v>1.8530274015008533E-5</v>
      </c>
      <c r="W45" s="7">
        <v>1.7566396391218767E-4</v>
      </c>
      <c r="X45" s="7">
        <v>4.6118576696637027E-5</v>
      </c>
      <c r="Y45" s="7">
        <v>2.0982909330773364E-4</v>
      </c>
      <c r="Z45" s="7">
        <v>5.7101136675821615E-5</v>
      </c>
      <c r="AA45" s="7">
        <v>6.9857917773877905E-4</v>
      </c>
      <c r="AB45" s="7">
        <v>2.0040416057370788E-3</v>
      </c>
      <c r="AC45" s="7">
        <v>3.8460588041367896E-3</v>
      </c>
      <c r="AD45" s="7">
        <v>1.4859960916325358E-4</v>
      </c>
      <c r="AE45" s="7">
        <v>8.1937188746957304E-4</v>
      </c>
      <c r="AF45" s="7">
        <v>8.8010325092078223E-5</v>
      </c>
      <c r="AG45" s="7">
        <v>5.4535415648433606E-3</v>
      </c>
      <c r="AH45" s="7">
        <v>4.3096052862614853E-4</v>
      </c>
      <c r="AI45" s="7">
        <v>1.9960689451998172E-2</v>
      </c>
      <c r="AJ45" s="7">
        <v>7.6319391127810651E-2</v>
      </c>
      <c r="AK45" s="7">
        <v>3.1137607682080216E-2</v>
      </c>
      <c r="AL45" s="7">
        <v>2.3513420832289533E-2</v>
      </c>
      <c r="AM45" s="7">
        <v>6.9556316016805596E-4</v>
      </c>
      <c r="AN45" s="7">
        <v>3.7679242876651189E-3</v>
      </c>
      <c r="AO45" s="7">
        <v>1.2835384859681536E-3</v>
      </c>
      <c r="AP45" s="7">
        <v>9.551904643913374E-3</v>
      </c>
      <c r="AQ45" s="7">
        <v>8.583743844575131E-4</v>
      </c>
      <c r="AR45" s="7">
        <v>3.6781425065938698E-2</v>
      </c>
      <c r="AS45" s="7">
        <v>3.5602461208020151E-3</v>
      </c>
      <c r="AT45" s="7">
        <v>2.7283778445250432E-2</v>
      </c>
      <c r="AU45" s="7">
        <v>7.3773289239762471E-4</v>
      </c>
      <c r="AV45" s="7">
        <v>8.454346161080121E-4</v>
      </c>
      <c r="AW45" s="7">
        <v>3.3744913019765873E-3</v>
      </c>
      <c r="AX45" s="7">
        <v>3.074222196554135E-5</v>
      </c>
      <c r="AY45" s="7">
        <v>4.609506370008181E-4</v>
      </c>
      <c r="AZ45" s="7">
        <v>4.4304432612879581E-4</v>
      </c>
      <c r="BA45" s="7">
        <v>1.4577483002662323E-3</v>
      </c>
      <c r="BB45" s="7">
        <v>2.5761978691008836E-4</v>
      </c>
      <c r="BC45" s="7">
        <v>1.0548765166193801E-4</v>
      </c>
      <c r="BD45" s="7">
        <v>1.6209249724584673E-4</v>
      </c>
      <c r="BE45" s="7">
        <v>4.047583912351907E-5</v>
      </c>
      <c r="BF45" s="7">
        <v>1.9730780562007376E-5</v>
      </c>
      <c r="BG45" s="7">
        <v>1.6637184802868687E-3</v>
      </c>
      <c r="BH45" s="7">
        <v>2.3848074078619476E-4</v>
      </c>
      <c r="BI45" s="7">
        <v>2.0324349013186627E-2</v>
      </c>
      <c r="BJ45" s="7">
        <v>2.6397290932507218E-4</v>
      </c>
      <c r="BK45" s="7">
        <v>3.9424322725994179E-3</v>
      </c>
      <c r="BL45" s="7">
        <v>2.452350888375269E-3</v>
      </c>
      <c r="BM45" s="7">
        <v>1.10174468598213E-3</v>
      </c>
      <c r="BN45" s="7">
        <v>7.1745060949505058E-5</v>
      </c>
      <c r="BO45" s="7">
        <v>5.5005012113330158E-3</v>
      </c>
      <c r="BP45" s="7">
        <v>2.4993523846694801E-3</v>
      </c>
      <c r="BQ45" s="7">
        <v>1.2083359807343751E-3</v>
      </c>
      <c r="BR45" s="7">
        <v>3.2728251169761394E-4</v>
      </c>
      <c r="BS45" s="7">
        <v>0</v>
      </c>
    </row>
    <row r="46" spans="1:71" x14ac:dyDescent="0.25">
      <c r="A46" s="11" t="s">
        <v>85</v>
      </c>
      <c r="B46" s="11" t="s">
        <v>113</v>
      </c>
      <c r="C46">
        <f t="shared" si="2"/>
        <v>42</v>
      </c>
      <c r="D46" s="7">
        <v>5.0412102353976446E-2</v>
      </c>
      <c r="E46" s="7">
        <v>6.9614474008596286E-2</v>
      </c>
      <c r="F46" s="7">
        <v>2.4342299717746357E-2</v>
      </c>
      <c r="G46" s="7">
        <v>3.5305613332678711E-2</v>
      </c>
      <c r="H46" s="7">
        <v>2.4417297344164705E-2</v>
      </c>
      <c r="I46" s="7">
        <v>3.2166882737689688E-2</v>
      </c>
      <c r="J46" s="7">
        <v>4.1286381632359488E-2</v>
      </c>
      <c r="K46" s="7">
        <v>0.11582561951953428</v>
      </c>
      <c r="L46" s="7">
        <v>1.5946049596293491E-2</v>
      </c>
      <c r="M46" s="7">
        <v>0.10316779043383502</v>
      </c>
      <c r="N46" s="7">
        <v>8.0234450839361218E-2</v>
      </c>
      <c r="O46" s="7">
        <v>0.14205221272829019</v>
      </c>
      <c r="P46" s="7">
        <v>9.4527893551134792E-2</v>
      </c>
      <c r="Q46" s="7">
        <v>0.10434580002651202</v>
      </c>
      <c r="R46" s="7">
        <v>0.12767685009312019</v>
      </c>
      <c r="S46" s="7">
        <v>7.4401819060366692E-2</v>
      </c>
      <c r="T46" s="7">
        <v>7.2066221604932423E-2</v>
      </c>
      <c r="U46" s="7">
        <v>7.6094140026033416E-2</v>
      </c>
      <c r="V46" s="7">
        <v>5.1192880854274384E-2</v>
      </c>
      <c r="W46" s="7">
        <v>3.7997467109675942E-2</v>
      </c>
      <c r="X46" s="7">
        <v>5.6844573780953173E-2</v>
      </c>
      <c r="Y46" s="7">
        <v>7.162363865141351E-2</v>
      </c>
      <c r="Z46" s="7">
        <v>8.2696110199380848E-2</v>
      </c>
      <c r="AA46" s="7">
        <v>6.5556175890515364E-2</v>
      </c>
      <c r="AB46" s="7">
        <v>7.7542599099182249E-2</v>
      </c>
      <c r="AC46" s="7">
        <v>7.7495677185150949E-2</v>
      </c>
      <c r="AD46" s="7">
        <v>5.08387822684601E-2</v>
      </c>
      <c r="AE46" s="7">
        <v>6.4183231389944112E-2</v>
      </c>
      <c r="AF46" s="7">
        <v>7.0471520454130784E-2</v>
      </c>
      <c r="AG46" s="7">
        <v>0.10876194167118662</v>
      </c>
      <c r="AH46" s="7">
        <v>8.780814142224401E-2</v>
      </c>
      <c r="AI46" s="7">
        <v>9.5901422706780995E-2</v>
      </c>
      <c r="AJ46" s="7">
        <v>2.9869060389744389E-2</v>
      </c>
      <c r="AK46" s="7">
        <v>4.7487096523003952E-2</v>
      </c>
      <c r="AL46" s="7">
        <v>4.0465625685070804E-2</v>
      </c>
      <c r="AM46" s="7">
        <v>8.9997237616450218E-2</v>
      </c>
      <c r="AN46" s="7">
        <v>7.9316471053050966E-2</v>
      </c>
      <c r="AO46" s="7">
        <v>1.449386943392934E-2</v>
      </c>
      <c r="AP46" s="7">
        <v>1.6657950736149892E-2</v>
      </c>
      <c r="AQ46" s="7">
        <v>5.8938652144938874E-2</v>
      </c>
      <c r="AR46" s="7">
        <v>1.1179834267361377E-2</v>
      </c>
      <c r="AS46" s="7">
        <v>2.079700228684498E-2</v>
      </c>
      <c r="AT46" s="7">
        <v>2.9644250377349392E-2</v>
      </c>
      <c r="AU46" s="7">
        <v>1.9929690924836905E-2</v>
      </c>
      <c r="AV46" s="7">
        <v>2.7690705129203443E-2</v>
      </c>
      <c r="AW46" s="7">
        <v>9.7978874424623184E-3</v>
      </c>
      <c r="AX46" s="7">
        <v>4.3191701842901817E-2</v>
      </c>
      <c r="AY46" s="7">
        <v>8.9771764682093788E-2</v>
      </c>
      <c r="AZ46" s="7">
        <v>8.1811179256251781E-2</v>
      </c>
      <c r="BA46" s="7">
        <v>2.8995876956019333E-2</v>
      </c>
      <c r="BB46" s="7">
        <v>2.7609137431225016E-2</v>
      </c>
      <c r="BC46" s="7">
        <v>1.8624570429429842E-2</v>
      </c>
      <c r="BD46" s="7">
        <v>5.9349183983036227E-3</v>
      </c>
      <c r="BE46" s="7">
        <v>3.1873066528153881E-3</v>
      </c>
      <c r="BF46" s="7">
        <v>1.2050152275890879E-2</v>
      </c>
      <c r="BG46" s="7">
        <v>2.6436721158344667E-2</v>
      </c>
      <c r="BH46" s="7">
        <v>3.2202501668171311E-2</v>
      </c>
      <c r="BI46" s="7">
        <v>2.2913991349500045E-2</v>
      </c>
      <c r="BJ46" s="7">
        <v>2.2993030718029592E-2</v>
      </c>
      <c r="BK46" s="7">
        <v>1.0683579702116985E-2</v>
      </c>
      <c r="BL46" s="7">
        <v>8.5244637963920473E-3</v>
      </c>
      <c r="BM46" s="7">
        <v>1.4904792710284484E-2</v>
      </c>
      <c r="BN46" s="7">
        <v>1.1666088101519666E-2</v>
      </c>
      <c r="BO46" s="7">
        <v>3.6014647670978631E-2</v>
      </c>
      <c r="BP46" s="7">
        <v>6.2899823165385879E-2</v>
      </c>
      <c r="BQ46" s="7">
        <v>1.878249889462371E-2</v>
      </c>
      <c r="BR46" s="7">
        <v>2.7979053073713841E-2</v>
      </c>
      <c r="BS46" s="7">
        <v>0</v>
      </c>
    </row>
    <row r="47" spans="1:71" x14ac:dyDescent="0.25">
      <c r="A47" s="12" t="s">
        <v>86</v>
      </c>
      <c r="B47" s="11" t="s">
        <v>201</v>
      </c>
      <c r="C47">
        <f t="shared" si="2"/>
        <v>43</v>
      </c>
      <c r="D47" s="7">
        <v>1.8358527671778133E-2</v>
      </c>
      <c r="E47" s="7">
        <v>1.4489228145896964E-2</v>
      </c>
      <c r="F47" s="7">
        <v>2.0044998841508808E-2</v>
      </c>
      <c r="G47" s="7">
        <v>4.5622670300378886E-2</v>
      </c>
      <c r="H47" s="7">
        <v>2.866143016198237E-2</v>
      </c>
      <c r="I47" s="7">
        <v>3.8483212581492683E-2</v>
      </c>
      <c r="J47" s="7">
        <v>4.2784257794872882E-2</v>
      </c>
      <c r="K47" s="7">
        <v>4.4712032239904158E-2</v>
      </c>
      <c r="L47" s="7">
        <v>6.1401594946056862E-2</v>
      </c>
      <c r="M47" s="7">
        <v>5.8807169201499976E-2</v>
      </c>
      <c r="N47" s="7">
        <v>4.938580084644361E-2</v>
      </c>
      <c r="O47" s="7">
        <v>1.9156137475104924E-2</v>
      </c>
      <c r="P47" s="7">
        <v>2.3999605891698993E-2</v>
      </c>
      <c r="Q47" s="7">
        <v>1.5833251306990408E-2</v>
      </c>
      <c r="R47" s="7">
        <v>2.7625117902891964E-2</v>
      </c>
      <c r="S47" s="7">
        <v>4.800794989958887E-2</v>
      </c>
      <c r="T47" s="7">
        <v>3.7938216048534187E-2</v>
      </c>
      <c r="U47" s="7">
        <v>1.7014172690676978E-2</v>
      </c>
      <c r="V47" s="7">
        <v>1.1871556428137668E-2</v>
      </c>
      <c r="W47" s="7">
        <v>4.5007484269004361E-2</v>
      </c>
      <c r="X47" s="7">
        <v>3.986765658444559E-2</v>
      </c>
      <c r="Y47" s="7">
        <v>2.9946749411677482E-2</v>
      </c>
      <c r="Z47" s="7">
        <v>3.9646555971202237E-2</v>
      </c>
      <c r="AA47" s="7">
        <v>4.4199792749811874E-2</v>
      </c>
      <c r="AB47" s="7">
        <v>3.2430018256740238E-2</v>
      </c>
      <c r="AC47" s="7">
        <v>4.0820346708333316E-2</v>
      </c>
      <c r="AD47" s="7">
        <v>4.7278372912411874E-2</v>
      </c>
      <c r="AE47" s="7">
        <v>2.0497241101949604E-2</v>
      </c>
      <c r="AF47" s="7">
        <v>3.1706568525105998E-2</v>
      </c>
      <c r="AG47" s="7">
        <v>2.1428457313956061E-2</v>
      </c>
      <c r="AH47" s="7">
        <v>2.3770171448622368E-2</v>
      </c>
      <c r="AI47" s="7">
        <v>2.2701952435464183E-2</v>
      </c>
      <c r="AJ47" s="7">
        <v>3.064263493049493E-2</v>
      </c>
      <c r="AK47" s="7">
        <v>2.4024869435387227E-2</v>
      </c>
      <c r="AL47" s="7">
        <v>1.8468878048373893E-2</v>
      </c>
      <c r="AM47" s="7">
        <v>2.4170287515597733E-2</v>
      </c>
      <c r="AN47" s="7">
        <v>8.6809099235996157E-3</v>
      </c>
      <c r="AO47" s="7">
        <v>1.5012989278069898E-2</v>
      </c>
      <c r="AP47" s="7">
        <v>6.1140907683427314E-3</v>
      </c>
      <c r="AQ47" s="7">
        <v>9.4721881205232297E-3</v>
      </c>
      <c r="AR47" s="7">
        <v>1.0438861636259691E-2</v>
      </c>
      <c r="AS47" s="7">
        <v>4.0765761156272534E-2</v>
      </c>
      <c r="AT47" s="7">
        <v>0.10743167424437702</v>
      </c>
      <c r="AU47" s="7">
        <v>1.2416562505099066E-2</v>
      </c>
      <c r="AV47" s="7">
        <v>7.8500255758502252E-3</v>
      </c>
      <c r="AW47" s="7">
        <v>4.0980494780454714E-2</v>
      </c>
      <c r="AX47" s="7">
        <v>5.74742369603818E-3</v>
      </c>
      <c r="AY47" s="7">
        <v>1.0575122621402736E-2</v>
      </c>
      <c r="AZ47" s="7">
        <v>2.4181106829652532E-2</v>
      </c>
      <c r="BA47" s="7">
        <v>1.1428291345974312E-2</v>
      </c>
      <c r="BB47" s="7">
        <v>3.8520354820763374E-3</v>
      </c>
      <c r="BC47" s="7">
        <v>4.657836631629852E-3</v>
      </c>
      <c r="BD47" s="7">
        <v>3.1927040192333994E-3</v>
      </c>
      <c r="BE47" s="7">
        <v>5.6270412863016568E-4</v>
      </c>
      <c r="BF47" s="7">
        <v>5.598544958155427E-3</v>
      </c>
      <c r="BG47" s="7">
        <v>1.6513089493870863E-2</v>
      </c>
      <c r="BH47" s="7">
        <v>4.2497697124684293E-3</v>
      </c>
      <c r="BI47" s="7">
        <v>1.2300040090975102E-2</v>
      </c>
      <c r="BJ47" s="7">
        <v>3.4288302510228812E-3</v>
      </c>
      <c r="BK47" s="7">
        <v>3.4043872284790222E-3</v>
      </c>
      <c r="BL47" s="7">
        <v>4.7645818186530598E-3</v>
      </c>
      <c r="BM47" s="7">
        <v>6.6616026370755008E-3</v>
      </c>
      <c r="BN47" s="7">
        <v>1.086618171981648E-2</v>
      </c>
      <c r="BO47" s="7">
        <v>7.3857661216991822E-3</v>
      </c>
      <c r="BP47" s="7">
        <v>2.030719480735447E-3</v>
      </c>
      <c r="BQ47" s="7">
        <v>8.0664146175162561E-3</v>
      </c>
      <c r="BR47" s="7">
        <v>1.4295166255269649E-2</v>
      </c>
      <c r="BS47" s="7">
        <v>0</v>
      </c>
    </row>
    <row r="48" spans="1:71" x14ac:dyDescent="0.25">
      <c r="A48" s="11" t="s">
        <v>87</v>
      </c>
      <c r="B48" s="11" t="s">
        <v>114</v>
      </c>
      <c r="C48">
        <f t="shared" si="2"/>
        <v>44</v>
      </c>
      <c r="D48" s="7">
        <v>9.9836343707106244E-5</v>
      </c>
      <c r="E48" s="7">
        <v>1.9866489149189008E-4</v>
      </c>
      <c r="F48" s="7">
        <v>6.87320671331877E-5</v>
      </c>
      <c r="G48" s="7">
        <v>1.2920579355920012E-4</v>
      </c>
      <c r="H48" s="7">
        <v>2.6621796947583546E-2</v>
      </c>
      <c r="I48" s="7">
        <v>7.0805271442587317E-5</v>
      </c>
      <c r="J48" s="7">
        <v>6.7748257953687344E-4</v>
      </c>
      <c r="K48" s="7">
        <v>4.1575015778173114E-3</v>
      </c>
      <c r="L48" s="7">
        <v>1.932659374276225E-3</v>
      </c>
      <c r="M48" s="7">
        <v>1.6306642150288933E-3</v>
      </c>
      <c r="N48" s="7">
        <v>2.0219491792574537E-4</v>
      </c>
      <c r="O48" s="7">
        <v>2.6202834705802032E-4</v>
      </c>
      <c r="P48" s="7">
        <v>3.2599887095289133E-4</v>
      </c>
      <c r="Q48" s="7">
        <v>2.8105795939434541E-4</v>
      </c>
      <c r="R48" s="7">
        <v>2.4988351095305852E-4</v>
      </c>
      <c r="S48" s="7">
        <v>5.1648865421162291E-3</v>
      </c>
      <c r="T48" s="7">
        <v>1.2494258005812098E-2</v>
      </c>
      <c r="U48" s="7">
        <v>7.1090389161579371E-4</v>
      </c>
      <c r="V48" s="7">
        <v>2.3202629823831203E-4</v>
      </c>
      <c r="W48" s="7">
        <v>6.9785473635111651E-4</v>
      </c>
      <c r="X48" s="7">
        <v>3.7960769830822777E-3</v>
      </c>
      <c r="Y48" s="7">
        <v>2.6008394396184373E-4</v>
      </c>
      <c r="Z48" s="7">
        <v>8.8937915462189464E-4</v>
      </c>
      <c r="AA48" s="7">
        <v>9.6322153193395432E-5</v>
      </c>
      <c r="AB48" s="7">
        <v>5.0337883545898961E-4</v>
      </c>
      <c r="AC48" s="7">
        <v>1.4010854055478974E-3</v>
      </c>
      <c r="AD48" s="7">
        <v>2.4279493766580017E-3</v>
      </c>
      <c r="AE48" s="7">
        <v>4.0877648873454618E-4</v>
      </c>
      <c r="AF48" s="7">
        <v>4.547062962170564E-4</v>
      </c>
      <c r="AG48" s="7">
        <v>4.5886910755897338E-4</v>
      </c>
      <c r="AH48" s="7">
        <v>5.836112685696504E-4</v>
      </c>
      <c r="AI48" s="7">
        <v>1.9528862497683766E-3</v>
      </c>
      <c r="AJ48" s="7">
        <v>1.0674213488183514E-3</v>
      </c>
      <c r="AK48" s="7">
        <v>8.2246901712397459E-4</v>
      </c>
      <c r="AL48" s="7">
        <v>2.2072322997098172E-3</v>
      </c>
      <c r="AM48" s="7">
        <v>1.4982002675010698E-4</v>
      </c>
      <c r="AN48" s="7">
        <v>2.4725176980171123E-4</v>
      </c>
      <c r="AO48" s="7">
        <v>4.730316296141112E-5</v>
      </c>
      <c r="AP48" s="7">
        <v>4.8528608639509072E-5</v>
      </c>
      <c r="AQ48" s="7">
        <v>1.5481352081257103E-4</v>
      </c>
      <c r="AR48" s="7">
        <v>1.0034698766833071E-4</v>
      </c>
      <c r="AS48" s="7">
        <v>8.6957377758879371E-4</v>
      </c>
      <c r="AT48" s="7">
        <v>1.6607401167338272E-3</v>
      </c>
      <c r="AU48" s="7">
        <v>4.0919665419503384E-2</v>
      </c>
      <c r="AV48" s="7">
        <v>9.0823936319182284E-5</v>
      </c>
      <c r="AW48" s="7">
        <v>4.094064784585091E-4</v>
      </c>
      <c r="AX48" s="7">
        <v>1.560546292926097E-4</v>
      </c>
      <c r="AY48" s="7">
        <v>2.4141932343292626E-4</v>
      </c>
      <c r="AZ48" s="7">
        <v>7.8917574038362163E-5</v>
      </c>
      <c r="BA48" s="7">
        <v>7.9445137270674044E-5</v>
      </c>
      <c r="BB48" s="7">
        <v>3.6818311154735948E-5</v>
      </c>
      <c r="BC48" s="7">
        <v>1.1828070401922513E-4</v>
      </c>
      <c r="BD48" s="7">
        <v>2.2721923248829392E-5</v>
      </c>
      <c r="BE48" s="7">
        <v>1.4414962806420273E-5</v>
      </c>
      <c r="BF48" s="7">
        <v>6.5694064464112852E-5</v>
      </c>
      <c r="BG48" s="7">
        <v>8.2555072399897816E-5</v>
      </c>
      <c r="BH48" s="7">
        <v>4.1980202174198154E-5</v>
      </c>
      <c r="BI48" s="7">
        <v>7.6846994563425325E-5</v>
      </c>
      <c r="BJ48" s="7">
        <v>9.1685142256797106E-4</v>
      </c>
      <c r="BK48" s="7">
        <v>3.9089959938271177E-5</v>
      </c>
      <c r="BL48" s="7">
        <v>1.6387451225177547E-5</v>
      </c>
      <c r="BM48" s="7">
        <v>1.5702201697916991E-5</v>
      </c>
      <c r="BN48" s="7">
        <v>8.401602618551135E-5</v>
      </c>
      <c r="BO48" s="7">
        <v>3.5550585224674165E-5</v>
      </c>
      <c r="BP48" s="7">
        <v>6.4273557941429914E-5</v>
      </c>
      <c r="BQ48" s="7">
        <v>2.4335693018644864E-4</v>
      </c>
      <c r="BR48" s="7">
        <v>7.8893810085758489E-5</v>
      </c>
      <c r="BS48" s="7">
        <v>0</v>
      </c>
    </row>
    <row r="49" spans="1:71" x14ac:dyDescent="0.25">
      <c r="A49" s="12" t="s">
        <v>88</v>
      </c>
      <c r="B49" s="11" t="s">
        <v>115</v>
      </c>
      <c r="C49">
        <f t="shared" si="2"/>
        <v>45</v>
      </c>
      <c r="D49" s="7">
        <v>2.0074848994446845E-6</v>
      </c>
      <c r="E49" s="7">
        <v>9.5022702073836889E-8</v>
      </c>
      <c r="F49" s="7">
        <v>4.1818510141433577E-5</v>
      </c>
      <c r="G49" s="7">
        <v>1.591043079524887E-4</v>
      </c>
      <c r="H49" s="7">
        <v>9.8864350631426342E-3</v>
      </c>
      <c r="I49" s="7">
        <v>1.5372897990627144E-4</v>
      </c>
      <c r="J49" s="7">
        <v>1.4585515618743754E-3</v>
      </c>
      <c r="K49" s="7">
        <v>9.6102178481203128E-4</v>
      </c>
      <c r="L49" s="7">
        <v>1.2735332737417069E-4</v>
      </c>
      <c r="M49" s="7">
        <v>7.4320534147518161E-4</v>
      </c>
      <c r="N49" s="7">
        <v>5.2010952930305033E-4</v>
      </c>
      <c r="O49" s="7">
        <v>1.2495996697027127E-3</v>
      </c>
      <c r="P49" s="7">
        <v>4.9864983831577974E-4</v>
      </c>
      <c r="Q49" s="7">
        <v>4.7254406751114905E-4</v>
      </c>
      <c r="R49" s="7">
        <v>1.0045072327978287E-3</v>
      </c>
      <c r="S49" s="7">
        <v>1.4633510977060142E-3</v>
      </c>
      <c r="T49" s="7">
        <v>8.8195693709724739E-4</v>
      </c>
      <c r="U49" s="7">
        <v>7.0257860960321625E-4</v>
      </c>
      <c r="V49" s="7">
        <v>9.0189264024466935E-5</v>
      </c>
      <c r="W49" s="7">
        <v>1.0932018375676751E-4</v>
      </c>
      <c r="X49" s="7">
        <v>1.47591388103299E-3</v>
      </c>
      <c r="Y49" s="7">
        <v>3.1752822719968207E-3</v>
      </c>
      <c r="Z49" s="7">
        <v>2.2656791231783096E-4</v>
      </c>
      <c r="AA49" s="7">
        <v>1.6710638112236544E-3</v>
      </c>
      <c r="AB49" s="7">
        <v>3.571891529127094E-4</v>
      </c>
      <c r="AC49" s="7">
        <v>1.2178223401896192E-3</v>
      </c>
      <c r="AD49" s="7">
        <v>6.2042609538711367E-4</v>
      </c>
      <c r="AE49" s="7">
        <v>1.7156578179980235E-4</v>
      </c>
      <c r="AF49" s="7">
        <v>4.7429729966492269E-4</v>
      </c>
      <c r="AG49" s="7">
        <v>2.2641447310558062E-3</v>
      </c>
      <c r="AH49" s="7">
        <v>1.8044339156702363E-3</v>
      </c>
      <c r="AI49" s="7">
        <v>1.371634276477471E-3</v>
      </c>
      <c r="AJ49" s="7">
        <v>1.1717187900241969E-3</v>
      </c>
      <c r="AK49" s="7">
        <v>8.6148171639431679E-4</v>
      </c>
      <c r="AL49" s="7">
        <v>1.1264322927581494E-3</v>
      </c>
      <c r="AM49" s="7">
        <v>4.4453672854888782E-4</v>
      </c>
      <c r="AN49" s="7">
        <v>9.1183355079676803E-4</v>
      </c>
      <c r="AO49" s="7">
        <v>1.6370260870671304E-3</v>
      </c>
      <c r="AP49" s="7">
        <v>5.4230294143646246E-4</v>
      </c>
      <c r="AQ49" s="7">
        <v>1.6787560346352773E-3</v>
      </c>
      <c r="AR49" s="7">
        <v>1.1142332367452435E-3</v>
      </c>
      <c r="AS49" s="7">
        <v>2.8340321925972149E-3</v>
      </c>
      <c r="AT49" s="7">
        <v>5.080678077628326E-4</v>
      </c>
      <c r="AU49" s="7">
        <v>3.7095499683781961E-3</v>
      </c>
      <c r="AV49" s="7">
        <v>2.8514743447590076E-4</v>
      </c>
      <c r="AW49" s="7">
        <v>5.1622539549906537E-3</v>
      </c>
      <c r="AX49" s="7">
        <v>2.4160748708474257E-3</v>
      </c>
      <c r="AY49" s="7">
        <v>2.3319032117955082E-4</v>
      </c>
      <c r="AZ49" s="7">
        <v>7.2345073716782542E-4</v>
      </c>
      <c r="BA49" s="7">
        <v>3.2539046624035632E-3</v>
      </c>
      <c r="BB49" s="7">
        <v>9.2286436201033167E-4</v>
      </c>
      <c r="BC49" s="7">
        <v>3.9529745162452711E-3</v>
      </c>
      <c r="BD49" s="7">
        <v>3.0133702548364701E-3</v>
      </c>
      <c r="BE49" s="7">
        <v>9.6277113162236905E-5</v>
      </c>
      <c r="BF49" s="7">
        <v>3.7105924135477615E-3</v>
      </c>
      <c r="BG49" s="7">
        <v>4.0004346266067931E-3</v>
      </c>
      <c r="BH49" s="7">
        <v>5.2360067370970072E-3</v>
      </c>
      <c r="BI49" s="7">
        <v>1.7496784533363127E-3</v>
      </c>
      <c r="BJ49" s="7">
        <v>1.1655431521964573E-3</v>
      </c>
      <c r="BK49" s="7">
        <v>5.2298391862395824E-4</v>
      </c>
      <c r="BL49" s="7">
        <v>1.2086958522907637E-3</v>
      </c>
      <c r="BM49" s="7">
        <v>8.7565435849980419E-4</v>
      </c>
      <c r="BN49" s="7">
        <v>1.3261591599989514E-2</v>
      </c>
      <c r="BO49" s="7">
        <v>1.6959842275389972E-3</v>
      </c>
      <c r="BP49" s="7">
        <v>2.0384587160683321E-5</v>
      </c>
      <c r="BQ49" s="7">
        <v>2.2385813066129715E-3</v>
      </c>
      <c r="BR49" s="7">
        <v>3.8955918650512435E-2</v>
      </c>
      <c r="BS49" s="7">
        <v>0</v>
      </c>
    </row>
    <row r="50" spans="1:71" x14ac:dyDescent="0.25">
      <c r="A50" s="11" t="s">
        <v>89</v>
      </c>
      <c r="B50" s="11" t="s">
        <v>205</v>
      </c>
      <c r="C50">
        <f t="shared" si="2"/>
        <v>46</v>
      </c>
      <c r="D50" s="7">
        <v>2.7825380286516173E-3</v>
      </c>
      <c r="E50" s="7">
        <v>3.4702992452459197E-4</v>
      </c>
      <c r="F50" s="7">
        <v>6.7896535747245922E-3</v>
      </c>
      <c r="G50" s="7">
        <v>1.3658789362172941E-3</v>
      </c>
      <c r="H50" s="7">
        <v>2.0742524343736985E-2</v>
      </c>
      <c r="I50" s="7">
        <v>3.1052330567790828E-2</v>
      </c>
      <c r="J50" s="7">
        <v>2.4778578608586222E-2</v>
      </c>
      <c r="K50" s="7">
        <v>1.0623770791783945E-2</v>
      </c>
      <c r="L50" s="7">
        <v>2.8043179918011918E-2</v>
      </c>
      <c r="M50" s="7">
        <v>1.1571150544759054E-2</v>
      </c>
      <c r="N50" s="7">
        <v>2.5036085995939584E-2</v>
      </c>
      <c r="O50" s="7">
        <v>1.9496388160558913E-3</v>
      </c>
      <c r="P50" s="7">
        <v>3.1870286196704336E-3</v>
      </c>
      <c r="Q50" s="7">
        <v>1.7666158715576308E-3</v>
      </c>
      <c r="R50" s="7">
        <v>4.0780896903480036E-3</v>
      </c>
      <c r="S50" s="7">
        <v>8.6790512237994721E-3</v>
      </c>
      <c r="T50" s="7">
        <v>1.4982656585458469E-2</v>
      </c>
      <c r="U50" s="7">
        <v>7.8766446177592746E-3</v>
      </c>
      <c r="V50" s="7">
        <v>1.8017516659304524E-3</v>
      </c>
      <c r="W50" s="7">
        <v>1.6270579058713572E-2</v>
      </c>
      <c r="X50" s="7">
        <v>6.2006296082688902E-3</v>
      </c>
      <c r="Y50" s="7">
        <v>1.0086319530330247E-2</v>
      </c>
      <c r="Z50" s="7">
        <v>8.5121783976797784E-3</v>
      </c>
      <c r="AA50" s="7">
        <v>8.929615991779976E-3</v>
      </c>
      <c r="AB50" s="7">
        <v>2.3859955938456238E-3</v>
      </c>
      <c r="AC50" s="7">
        <v>4.0584628509914766E-3</v>
      </c>
      <c r="AD50" s="7">
        <v>2.0698653564511876E-2</v>
      </c>
      <c r="AE50" s="7">
        <v>2.1334362812056112E-3</v>
      </c>
      <c r="AF50" s="7">
        <v>8.6517027898473983E-3</v>
      </c>
      <c r="AG50" s="7">
        <v>6.9680091544561213E-3</v>
      </c>
      <c r="AH50" s="7">
        <v>1.0908929489568188E-2</v>
      </c>
      <c r="AI50" s="7">
        <v>2.7482084140738037E-3</v>
      </c>
      <c r="AJ50" s="7">
        <v>2.0867006195875181E-2</v>
      </c>
      <c r="AK50" s="7">
        <v>6.8481108740364406E-3</v>
      </c>
      <c r="AL50" s="7">
        <v>8.6847353512037491E-3</v>
      </c>
      <c r="AM50" s="7">
        <v>5.0813513696976332E-3</v>
      </c>
      <c r="AN50" s="7">
        <v>2.8805289344884903E-3</v>
      </c>
      <c r="AO50" s="7">
        <v>2.3960266211256439E-3</v>
      </c>
      <c r="AP50" s="7">
        <v>3.2566076397222128E-4</v>
      </c>
      <c r="AQ50" s="7">
        <v>1.1446818129652206E-3</v>
      </c>
      <c r="AR50" s="7">
        <v>4.3470330926685006E-3</v>
      </c>
      <c r="AS50" s="7">
        <v>1.4931608485962236E-2</v>
      </c>
      <c r="AT50" s="7">
        <v>2.2113017592928188E-2</v>
      </c>
      <c r="AU50" s="7">
        <v>0.11085286502453372</v>
      </c>
      <c r="AV50" s="7">
        <v>0.11615745849139943</v>
      </c>
      <c r="AW50" s="7">
        <v>3.8325612279390908E-2</v>
      </c>
      <c r="AX50" s="7">
        <v>2.6079763728280017E-3</v>
      </c>
      <c r="AY50" s="7">
        <v>1.1867080460315944E-3</v>
      </c>
      <c r="AZ50" s="7">
        <v>3.1919637518983751E-3</v>
      </c>
      <c r="BA50" s="7">
        <v>1.9887122639739804E-3</v>
      </c>
      <c r="BB50" s="7">
        <v>3.4264279607237628E-3</v>
      </c>
      <c r="BC50" s="7">
        <v>1.1006861925613959E-3</v>
      </c>
      <c r="BD50" s="7">
        <v>6.2384305586154548E-3</v>
      </c>
      <c r="BE50" s="7">
        <v>3.6965795700414251E-4</v>
      </c>
      <c r="BF50" s="7">
        <v>2.9993598756399421E-3</v>
      </c>
      <c r="BG50" s="7">
        <v>3.509653066919667E-3</v>
      </c>
      <c r="BH50" s="7">
        <v>2.8231009380186196E-3</v>
      </c>
      <c r="BI50" s="7">
        <v>4.9504367321054716E-3</v>
      </c>
      <c r="BJ50" s="7">
        <v>3.1721710494300353E-3</v>
      </c>
      <c r="BK50" s="7">
        <v>1.8289846597192114E-3</v>
      </c>
      <c r="BL50" s="7">
        <v>4.4363970481646987E-3</v>
      </c>
      <c r="BM50" s="7">
        <v>9.0202117609553478E-4</v>
      </c>
      <c r="BN50" s="7">
        <v>3.517203838232244E-3</v>
      </c>
      <c r="BO50" s="7">
        <v>2.0206744412961889E-3</v>
      </c>
      <c r="BP50" s="7">
        <v>1.1478616454178264E-3</v>
      </c>
      <c r="BQ50" s="7">
        <v>2.0010090726027652E-3</v>
      </c>
      <c r="BR50" s="7">
        <v>8.3813128487408763E-3</v>
      </c>
      <c r="BS50" s="7">
        <v>0</v>
      </c>
    </row>
    <row r="51" spans="1:71" x14ac:dyDescent="0.25">
      <c r="A51" s="11" t="s">
        <v>90</v>
      </c>
      <c r="B51" s="12" t="s">
        <v>207</v>
      </c>
      <c r="C51">
        <f t="shared" si="2"/>
        <v>47</v>
      </c>
      <c r="D51" s="7">
        <v>1.0375770064415629E-5</v>
      </c>
      <c r="E51" s="7">
        <v>1.0883949729072967E-5</v>
      </c>
      <c r="F51" s="7">
        <v>4.9790017802637934E-5</v>
      </c>
      <c r="G51" s="7">
        <v>3.5880979056641325E-4</v>
      </c>
      <c r="H51" s="7">
        <v>9.3297536487104143E-4</v>
      </c>
      <c r="I51" s="7">
        <v>7.2773983811842105E-4</v>
      </c>
      <c r="J51" s="7">
        <v>5.867781621468613E-4</v>
      </c>
      <c r="K51" s="7">
        <v>7.7942149435062085E-4</v>
      </c>
      <c r="L51" s="7">
        <v>3.4766286484333003E-4</v>
      </c>
      <c r="M51" s="7">
        <v>6.7623124269041443E-4</v>
      </c>
      <c r="N51" s="7">
        <v>4.832251311794873E-4</v>
      </c>
      <c r="O51" s="7">
        <v>1.1744125277544047E-3</v>
      </c>
      <c r="P51" s="7">
        <v>3.4818204033142081E-4</v>
      </c>
      <c r="Q51" s="7">
        <v>2.4474094756181446E-4</v>
      </c>
      <c r="R51" s="7">
        <v>4.7163421380543214E-4</v>
      </c>
      <c r="S51" s="7">
        <v>1.9951996001419829E-4</v>
      </c>
      <c r="T51" s="7">
        <v>5.83257012742974E-4</v>
      </c>
      <c r="U51" s="7">
        <v>3.0136169738991214E-4</v>
      </c>
      <c r="V51" s="7">
        <v>5.5402695529257245E-5</v>
      </c>
      <c r="W51" s="7">
        <v>2.1838422897074605E-4</v>
      </c>
      <c r="X51" s="7">
        <v>5.5254542172559823E-4</v>
      </c>
      <c r="Y51" s="7">
        <v>1.2423421552956255E-3</v>
      </c>
      <c r="Z51" s="7">
        <v>5.5998029217037065E-4</v>
      </c>
      <c r="AA51" s="7">
        <v>1.9666709867909851E-3</v>
      </c>
      <c r="AB51" s="7">
        <v>6.5175235622859124E-4</v>
      </c>
      <c r="AC51" s="7">
        <v>6.8636907228923725E-4</v>
      </c>
      <c r="AD51" s="7">
        <v>9.7491928285907609E-4</v>
      </c>
      <c r="AE51" s="7">
        <v>4.5528435842572635E-4</v>
      </c>
      <c r="AF51" s="7">
        <v>1.1351104170159618E-3</v>
      </c>
      <c r="AG51" s="7">
        <v>1.0831670465517541E-3</v>
      </c>
      <c r="AH51" s="7">
        <v>1.0579713014830557E-3</v>
      </c>
      <c r="AI51" s="7">
        <v>1.6248103758670467E-3</v>
      </c>
      <c r="AJ51" s="7">
        <v>4.9391964902236124E-4</v>
      </c>
      <c r="AK51" s="7">
        <v>6.5488980223160262E-4</v>
      </c>
      <c r="AL51" s="7">
        <v>1.0645137682664745E-3</v>
      </c>
      <c r="AM51" s="7">
        <v>1.0903221988594978E-3</v>
      </c>
      <c r="AN51" s="7">
        <v>6.6855189747865712E-4</v>
      </c>
      <c r="AO51" s="7">
        <v>5.4399097448139472E-4</v>
      </c>
      <c r="AP51" s="7">
        <v>1.188708780669016E-4</v>
      </c>
      <c r="AQ51" s="7">
        <v>1.2697786822591555E-3</v>
      </c>
      <c r="AR51" s="7">
        <v>1.4842163773043659E-3</v>
      </c>
      <c r="AS51" s="7">
        <v>1.9703157165059343E-3</v>
      </c>
      <c r="AT51" s="7">
        <v>3.6068589321969777E-4</v>
      </c>
      <c r="AU51" s="7">
        <v>1.3918541164312909E-4</v>
      </c>
      <c r="AV51" s="7">
        <v>1.0817420469282234E-3</v>
      </c>
      <c r="AW51" s="7">
        <v>1.112858969279637E-3</v>
      </c>
      <c r="AX51" s="7">
        <v>5.1738187609594626E-5</v>
      </c>
      <c r="AY51" s="7">
        <v>1.1311853706676161E-4</v>
      </c>
      <c r="AZ51" s="7">
        <v>2.3432742014579551E-3</v>
      </c>
      <c r="BA51" s="7">
        <v>2.2836882780315352E-3</v>
      </c>
      <c r="BB51" s="7">
        <v>3.8786875717875235E-4</v>
      </c>
      <c r="BC51" s="7">
        <v>2.244302124632403E-3</v>
      </c>
      <c r="BD51" s="7">
        <v>1.0475658020566588E-3</v>
      </c>
      <c r="BE51" s="7">
        <v>6.7608999533137675E-5</v>
      </c>
      <c r="BF51" s="7">
        <v>1.0473647492894756E-3</v>
      </c>
      <c r="BG51" s="7">
        <v>2.9366456563962693E-3</v>
      </c>
      <c r="BH51" s="7">
        <v>1.0320980511127602E-3</v>
      </c>
      <c r="BI51" s="7">
        <v>2.1349510100670743E-3</v>
      </c>
      <c r="BJ51" s="7">
        <v>4.5295888080029917E-4</v>
      </c>
      <c r="BK51" s="7">
        <v>6.8525383664861435E-4</v>
      </c>
      <c r="BL51" s="7">
        <v>1.6109256398060417E-3</v>
      </c>
      <c r="BM51" s="7">
        <v>4.4335941544302606E-4</v>
      </c>
      <c r="BN51" s="7">
        <v>1.7796699623353141E-3</v>
      </c>
      <c r="BO51" s="7">
        <v>1.1061795139505708E-3</v>
      </c>
      <c r="BP51" s="7">
        <v>1.5951477490090016E-5</v>
      </c>
      <c r="BQ51" s="7">
        <v>2.3909705490778891E-3</v>
      </c>
      <c r="BR51" s="7">
        <v>2.4671184982563928E-2</v>
      </c>
      <c r="BS51" s="7">
        <v>0</v>
      </c>
    </row>
    <row r="52" spans="1:71" x14ac:dyDescent="0.25">
      <c r="A52" s="11" t="s">
        <v>91</v>
      </c>
      <c r="B52" s="11" t="s">
        <v>209</v>
      </c>
      <c r="C52">
        <f t="shared" si="2"/>
        <v>48</v>
      </c>
      <c r="D52" s="7">
        <v>1.4350407810286452E-5</v>
      </c>
      <c r="E52" s="7">
        <v>9.4311989457959911E-6</v>
      </c>
      <c r="F52" s="7">
        <v>6.1350026965403706E-5</v>
      </c>
      <c r="G52" s="7">
        <v>1.173303115590127E-4</v>
      </c>
      <c r="H52" s="7">
        <v>1.2549093550914428E-3</v>
      </c>
      <c r="I52" s="7">
        <v>1.3266602328901889E-4</v>
      </c>
      <c r="J52" s="7">
        <v>4.1379128035797213E-4</v>
      </c>
      <c r="K52" s="7">
        <v>3.8072783663929028E-5</v>
      </c>
      <c r="L52" s="7">
        <v>5.2353193444055172E-5</v>
      </c>
      <c r="M52" s="7">
        <v>4.3960932744947111E-4</v>
      </c>
      <c r="N52" s="7">
        <v>5.5021328456217384E-5</v>
      </c>
      <c r="O52" s="7">
        <v>4.0033820460752405E-5</v>
      </c>
      <c r="P52" s="7">
        <v>1.9966155331618317E-4</v>
      </c>
      <c r="Q52" s="7">
        <v>7.5945001079796292E-5</v>
      </c>
      <c r="R52" s="7">
        <v>3.5221490376016615E-5</v>
      </c>
      <c r="S52" s="7">
        <v>4.2650414161630257E-5</v>
      </c>
      <c r="T52" s="7">
        <v>9.4680803059343181E-5</v>
      </c>
      <c r="U52" s="7">
        <v>6.1131458038771603E-4</v>
      </c>
      <c r="V52" s="7">
        <v>1.4482050814842307E-5</v>
      </c>
      <c r="W52" s="7">
        <v>6.3648355727538271E-5</v>
      </c>
      <c r="X52" s="7">
        <v>5.6458931156319419E-4</v>
      </c>
      <c r="Y52" s="7">
        <v>1.3652205281217389E-3</v>
      </c>
      <c r="Z52" s="7">
        <v>5.6230014024091508E-5</v>
      </c>
      <c r="AA52" s="7">
        <v>3.640470398510981E-3</v>
      </c>
      <c r="AB52" s="7">
        <v>1.5675310807977515E-4</v>
      </c>
      <c r="AC52" s="7">
        <v>4.5351594246748109E-5</v>
      </c>
      <c r="AD52" s="7">
        <v>2.3085310483198998E-4</v>
      </c>
      <c r="AE52" s="7">
        <v>8.1165199207772481E-4</v>
      </c>
      <c r="AF52" s="7">
        <v>2.8788792728966787E-4</v>
      </c>
      <c r="AG52" s="7">
        <v>6.1133078651787E-5</v>
      </c>
      <c r="AH52" s="7">
        <v>3.3802520584891891E-5</v>
      </c>
      <c r="AI52" s="7">
        <v>7.4808685139120951E-4</v>
      </c>
      <c r="AJ52" s="7">
        <v>2.1342154796119028E-3</v>
      </c>
      <c r="AK52" s="7">
        <v>1.6725286522317732E-4</v>
      </c>
      <c r="AL52" s="7">
        <v>9.3013111627036863E-5</v>
      </c>
      <c r="AM52" s="7">
        <v>4.6464754958530933E-5</v>
      </c>
      <c r="AN52" s="7">
        <v>1.1408366059965855E-3</v>
      </c>
      <c r="AO52" s="7">
        <v>9.5248238037594129E-4</v>
      </c>
      <c r="AP52" s="7">
        <v>1.5058890490839442E-4</v>
      </c>
      <c r="AQ52" s="7">
        <v>5.0999313577703623E-5</v>
      </c>
      <c r="AR52" s="7">
        <v>9.5236824237597995E-4</v>
      </c>
      <c r="AS52" s="7">
        <v>7.5434634068925798E-4</v>
      </c>
      <c r="AT52" s="7">
        <v>1.0809245975536943E-4</v>
      </c>
      <c r="AU52" s="7">
        <v>2.8905802984342647E-4</v>
      </c>
      <c r="AV52" s="7">
        <v>1.7613001702698482E-2</v>
      </c>
      <c r="AW52" s="7">
        <v>4.3903021318189822E-4</v>
      </c>
      <c r="AX52" s="7">
        <v>8.8814957918784514E-3</v>
      </c>
      <c r="AY52" s="7">
        <v>1.5615841138432761E-4</v>
      </c>
      <c r="AZ52" s="7">
        <v>2.7459172183083336E-4</v>
      </c>
      <c r="BA52" s="7">
        <v>1.5414550407426319E-2</v>
      </c>
      <c r="BB52" s="7">
        <v>4.9459027803440013E-4</v>
      </c>
      <c r="BC52" s="7">
        <v>2.6998492884527996E-4</v>
      </c>
      <c r="BD52" s="7">
        <v>4.0871807050442783E-3</v>
      </c>
      <c r="BE52" s="7">
        <v>1.1889742270820525E-4</v>
      </c>
      <c r="BF52" s="7">
        <v>6.2116705163494977E-3</v>
      </c>
      <c r="BG52" s="7">
        <v>1.701230727840121E-4</v>
      </c>
      <c r="BH52" s="7">
        <v>2.3332301227059165E-3</v>
      </c>
      <c r="BI52" s="7">
        <v>3.4657615235979261E-4</v>
      </c>
      <c r="BJ52" s="7">
        <v>6.0718505283287958E-3</v>
      </c>
      <c r="BK52" s="7">
        <v>1.5646079791912192E-4</v>
      </c>
      <c r="BL52" s="7">
        <v>1.1685170290871011E-2</v>
      </c>
      <c r="BM52" s="7">
        <v>5.0157811487454079E-3</v>
      </c>
      <c r="BN52" s="7">
        <v>1.8445924961152894E-3</v>
      </c>
      <c r="BO52" s="7">
        <v>2.2088300974997446E-2</v>
      </c>
      <c r="BP52" s="7">
        <v>1.3569045593592836E-2</v>
      </c>
      <c r="BQ52" s="7">
        <v>1.5594529555725911E-3</v>
      </c>
      <c r="BR52" s="7">
        <v>4.9988570824179714E-2</v>
      </c>
      <c r="BS52" s="7">
        <v>0</v>
      </c>
    </row>
    <row r="53" spans="1:71" x14ac:dyDescent="0.25">
      <c r="A53" s="12" t="s">
        <v>92</v>
      </c>
      <c r="B53" s="11" t="s">
        <v>211</v>
      </c>
      <c r="C53">
        <f t="shared" si="2"/>
        <v>49</v>
      </c>
      <c r="D53" s="7">
        <v>5.0895098068429354E-6</v>
      </c>
      <c r="E53" s="7">
        <v>5.9983178744862597E-6</v>
      </c>
      <c r="F53" s="7">
        <v>4.8123322147960312E-6</v>
      </c>
      <c r="G53" s="7">
        <v>4.3394897006017238E-6</v>
      </c>
      <c r="H53" s="7">
        <v>4.9717595639827898E-6</v>
      </c>
      <c r="I53" s="7">
        <v>1.0424532881523054E-5</v>
      </c>
      <c r="J53" s="7">
        <v>1.3484929297394958E-5</v>
      </c>
      <c r="K53" s="7">
        <v>2.0123329604140731E-5</v>
      </c>
      <c r="L53" s="7">
        <v>1.3433892997386677E-5</v>
      </c>
      <c r="M53" s="7">
        <v>1.9803101161336686E-5</v>
      </c>
      <c r="N53" s="7">
        <v>1.3491207366897909E-4</v>
      </c>
      <c r="O53" s="7">
        <v>1.4861525724160701E-5</v>
      </c>
      <c r="P53" s="7">
        <v>2.3423712490751225E-5</v>
      </c>
      <c r="Q53" s="7">
        <v>2.2341481553911545E-5</v>
      </c>
      <c r="R53" s="7">
        <v>1.8588763128302699E-5</v>
      </c>
      <c r="S53" s="7">
        <v>3.4238114378399797E-5</v>
      </c>
      <c r="T53" s="7">
        <v>5.9421322742058392E-5</v>
      </c>
      <c r="U53" s="7">
        <v>2.1422370933576779E-3</v>
      </c>
      <c r="V53" s="7">
        <v>5.0856074950326047E-6</v>
      </c>
      <c r="W53" s="7">
        <v>1.442689481726551E-5</v>
      </c>
      <c r="X53" s="7">
        <v>6.7563584171683388E-4</v>
      </c>
      <c r="Y53" s="7">
        <v>1.7813538840822053E-5</v>
      </c>
      <c r="Z53" s="7">
        <v>1.2128884324802944E-5</v>
      </c>
      <c r="AA53" s="7">
        <v>1.5932818163625492E-5</v>
      </c>
      <c r="AB53" s="7">
        <v>1.932440444643696E-5</v>
      </c>
      <c r="AC53" s="7">
        <v>1.3123726896989494E-5</v>
      </c>
      <c r="AD53" s="7">
        <v>1.1504880842435482E-5</v>
      </c>
      <c r="AE53" s="7">
        <v>7.1126344404301444E-6</v>
      </c>
      <c r="AF53" s="7">
        <v>1.717307150530833E-5</v>
      </c>
      <c r="AG53" s="7">
        <v>9.4417825689981788E-5</v>
      </c>
      <c r="AH53" s="7">
        <v>1.428760426842895E-5</v>
      </c>
      <c r="AI53" s="7">
        <v>1.6322400721910949E-5</v>
      </c>
      <c r="AJ53" s="7">
        <v>8.7479429331128565E-6</v>
      </c>
      <c r="AK53" s="7">
        <v>3.5154824782760172E-5</v>
      </c>
      <c r="AL53" s="7">
        <v>1.0034734085168323E-5</v>
      </c>
      <c r="AM53" s="7">
        <v>2.5901690218412987E-5</v>
      </c>
      <c r="AN53" s="7">
        <v>1.6951771006432309E-4</v>
      </c>
      <c r="AO53" s="7">
        <v>2.9658749760334873E-4</v>
      </c>
      <c r="AP53" s="7">
        <v>6.3209532060409888E-5</v>
      </c>
      <c r="AQ53" s="7">
        <v>9.8951461118980807E-6</v>
      </c>
      <c r="AR53" s="7">
        <v>4.9393055046382423E-5</v>
      </c>
      <c r="AS53" s="7">
        <v>4.8761872435552016E-4</v>
      </c>
      <c r="AT53" s="7">
        <v>1.1917952121998288E-5</v>
      </c>
      <c r="AU53" s="7">
        <v>6.1322721363757839E-6</v>
      </c>
      <c r="AV53" s="7">
        <v>3.8928837266299163E-5</v>
      </c>
      <c r="AW53" s="7">
        <v>4.1949026246447481E-5</v>
      </c>
      <c r="AX53" s="7">
        <v>1.7878326799654382E-3</v>
      </c>
      <c r="AY53" s="7">
        <v>4.2692408468022417E-5</v>
      </c>
      <c r="AZ53" s="7">
        <v>3.7007766101910269E-3</v>
      </c>
      <c r="BA53" s="7">
        <v>2.7150737014985726E-4</v>
      </c>
      <c r="BB53" s="7">
        <v>6.9606890223267214E-4</v>
      </c>
      <c r="BC53" s="7">
        <v>1.6303257480869282E-4</v>
      </c>
      <c r="BD53" s="7">
        <v>1.7211992833940982E-3</v>
      </c>
      <c r="BE53" s="7">
        <v>7.9412170040958844E-5</v>
      </c>
      <c r="BF53" s="7">
        <v>1.1416722871786184E-3</v>
      </c>
      <c r="BG53" s="7">
        <v>1.6821183735875182E-3</v>
      </c>
      <c r="BH53" s="7">
        <v>1.4526654779985465E-2</v>
      </c>
      <c r="BI53" s="7">
        <v>4.0215566561902964E-4</v>
      </c>
      <c r="BJ53" s="7">
        <v>2.485944958956352E-4</v>
      </c>
      <c r="BK53" s="7">
        <v>9.7071828170818198E-6</v>
      </c>
      <c r="BL53" s="7">
        <v>1.0031385647515224E-3</v>
      </c>
      <c r="BM53" s="7">
        <v>6.1307748232915012E-3</v>
      </c>
      <c r="BN53" s="7">
        <v>8.3175403676799195E-3</v>
      </c>
      <c r="BO53" s="7">
        <v>1.4738545184837405E-4</v>
      </c>
      <c r="BP53" s="7">
        <v>3.8566016540883628E-4</v>
      </c>
      <c r="BQ53" s="7">
        <v>4.7056095548638713E-4</v>
      </c>
      <c r="BR53" s="7">
        <v>7.3204528829915057E-4</v>
      </c>
      <c r="BS53" s="7">
        <v>0</v>
      </c>
    </row>
    <row r="54" spans="1:71" x14ac:dyDescent="0.25">
      <c r="A54" s="12" t="s">
        <v>93</v>
      </c>
      <c r="B54" s="11" t="s">
        <v>213</v>
      </c>
      <c r="C54">
        <f t="shared" si="2"/>
        <v>50</v>
      </c>
      <c r="D54" s="7">
        <v>3.674014436068551E-6</v>
      </c>
      <c r="E54" s="7">
        <v>4.9328714160846037E-6</v>
      </c>
      <c r="F54" s="7">
        <v>1.8040685621574921E-6</v>
      </c>
      <c r="G54" s="7">
        <v>2.6106952473384134E-6</v>
      </c>
      <c r="H54" s="7">
        <v>1.974899313795338E-6</v>
      </c>
      <c r="I54" s="7">
        <v>2.2767497912918999E-6</v>
      </c>
      <c r="J54" s="7">
        <v>3.0087287174610794E-6</v>
      </c>
      <c r="K54" s="7">
        <v>8.4008837255223352E-6</v>
      </c>
      <c r="L54" s="7">
        <v>1.6039144589145374E-6</v>
      </c>
      <c r="M54" s="7">
        <v>7.3819476556831195E-6</v>
      </c>
      <c r="N54" s="7">
        <v>5.8237291085271365E-6</v>
      </c>
      <c r="O54" s="7">
        <v>1.0852420988538721E-5</v>
      </c>
      <c r="P54" s="7">
        <v>8.200462898010402E-6</v>
      </c>
      <c r="Q54" s="7">
        <v>8.9320016405131226E-6</v>
      </c>
      <c r="R54" s="7">
        <v>9.9336254741629106E-6</v>
      </c>
      <c r="S54" s="7">
        <v>5.6597905959414774E-6</v>
      </c>
      <c r="T54" s="7">
        <v>5.4740528970514102E-6</v>
      </c>
      <c r="U54" s="7">
        <v>5.7769282499989085E-6</v>
      </c>
      <c r="V54" s="7">
        <v>3.5168364048423686E-6</v>
      </c>
      <c r="W54" s="7">
        <v>3.1864195384635168E-6</v>
      </c>
      <c r="X54" s="7">
        <v>4.3670701118950917E-6</v>
      </c>
      <c r="Y54" s="7">
        <v>5.4665234337029203E-6</v>
      </c>
      <c r="Z54" s="7">
        <v>6.6836538636239559E-6</v>
      </c>
      <c r="AA54" s="7">
        <v>5.1563051295069758E-6</v>
      </c>
      <c r="AB54" s="7">
        <v>6.4394997499582041E-6</v>
      </c>
      <c r="AC54" s="7">
        <v>5.9961553367246545E-6</v>
      </c>
      <c r="AD54" s="7">
        <v>3.8579631813946965E-6</v>
      </c>
      <c r="AE54" s="7">
        <v>4.6590202242338559E-6</v>
      </c>
      <c r="AF54" s="7">
        <v>5.6971472341386822E-6</v>
      </c>
      <c r="AG54" s="7">
        <v>8.3547742322610019E-6</v>
      </c>
      <c r="AH54" s="7">
        <v>6.7296892411173839E-6</v>
      </c>
      <c r="AI54" s="7">
        <v>7.3704496532945974E-6</v>
      </c>
      <c r="AJ54" s="7">
        <v>2.2734948357534531E-6</v>
      </c>
      <c r="AK54" s="7">
        <v>3.9025808181557382E-6</v>
      </c>
      <c r="AL54" s="7">
        <v>3.2105956024422763E-6</v>
      </c>
      <c r="AM54" s="7">
        <v>7.266084843203304E-6</v>
      </c>
      <c r="AN54" s="7">
        <v>5.9213875314469636E-6</v>
      </c>
      <c r="AO54" s="7">
        <v>1.8422024886758489E-6</v>
      </c>
      <c r="AP54" s="7">
        <v>1.9244624274064701E-6</v>
      </c>
      <c r="AQ54" s="7">
        <v>4.6929768095277607E-6</v>
      </c>
      <c r="AR54" s="7">
        <v>5.2902320996793842E-6</v>
      </c>
      <c r="AS54" s="7">
        <v>9.1018792803378588E-6</v>
      </c>
      <c r="AT54" s="7">
        <v>5.1412871330137059E-6</v>
      </c>
      <c r="AU54" s="7">
        <v>1.5399057709124777E-6</v>
      </c>
      <c r="AV54" s="7">
        <v>2.2229627836226098E-6</v>
      </c>
      <c r="AW54" s="7">
        <v>4.9880264857974203E-6</v>
      </c>
      <c r="AX54" s="7">
        <v>1.4881736750535938E-4</v>
      </c>
      <c r="AY54" s="7">
        <v>1.0557815655200236E-5</v>
      </c>
      <c r="AZ54" s="7">
        <v>5.3666732033910193E-4</v>
      </c>
      <c r="BA54" s="7">
        <v>0.12266293739596598</v>
      </c>
      <c r="BB54" s="7">
        <v>2.8480360963355003E-2</v>
      </c>
      <c r="BC54" s="7">
        <v>9.1143202685252464E-6</v>
      </c>
      <c r="BD54" s="7">
        <v>5.0272683710468281E-6</v>
      </c>
      <c r="BE54" s="7">
        <v>9.623813111362757E-7</v>
      </c>
      <c r="BF54" s="7">
        <v>5.6938857671673944E-6</v>
      </c>
      <c r="BG54" s="7">
        <v>4.6254910725459278E-6</v>
      </c>
      <c r="BH54" s="7">
        <v>0.29554974571907039</v>
      </c>
      <c r="BI54" s="7">
        <v>6.3561235028519152E-6</v>
      </c>
      <c r="BJ54" s="7">
        <v>1.2744214097671331E-4</v>
      </c>
      <c r="BK54" s="7">
        <v>6.7924594979019295E-5</v>
      </c>
      <c r="BL54" s="7">
        <v>1.2382547494704569E-6</v>
      </c>
      <c r="BM54" s="7">
        <v>1.4037701914910832E-6</v>
      </c>
      <c r="BN54" s="7">
        <v>7.9561567864577111E-6</v>
      </c>
      <c r="BO54" s="7">
        <v>2.7752923203818738E-6</v>
      </c>
      <c r="BP54" s="7">
        <v>6.1668060319467045E-6</v>
      </c>
      <c r="BQ54" s="7">
        <v>3.0463603442391568E-3</v>
      </c>
      <c r="BR54" s="7">
        <v>6.5242717635258903E-6</v>
      </c>
      <c r="BS54" s="7">
        <v>0</v>
      </c>
    </row>
    <row r="55" spans="1:71" x14ac:dyDescent="0.25">
      <c r="A55" s="11" t="s">
        <v>94</v>
      </c>
      <c r="B55" s="11" t="s">
        <v>215</v>
      </c>
      <c r="C55">
        <f t="shared" si="2"/>
        <v>51</v>
      </c>
      <c r="D55" s="7">
        <v>4.0436929614990926E-5</v>
      </c>
      <c r="E55" s="7">
        <v>5.3884294388735883E-5</v>
      </c>
      <c r="F55" s="7">
        <v>1.7894030863032642E-4</v>
      </c>
      <c r="G55" s="7">
        <v>1.191565023780116E-3</v>
      </c>
      <c r="H55" s="7">
        <v>2.8875561828996268E-3</v>
      </c>
      <c r="I55" s="7">
        <v>1.0459612554581754E-3</v>
      </c>
      <c r="J55" s="7">
        <v>1.1770700460781735E-3</v>
      </c>
      <c r="K55" s="7">
        <v>2.2195413307213902E-3</v>
      </c>
      <c r="L55" s="7">
        <v>2.3606110468709272E-3</v>
      </c>
      <c r="M55" s="7">
        <v>3.7078640853796131E-3</v>
      </c>
      <c r="N55" s="7">
        <v>3.9335297037093007E-3</v>
      </c>
      <c r="O55" s="7">
        <v>8.8845627106010961E-4</v>
      </c>
      <c r="P55" s="7">
        <v>3.0814276311251433E-3</v>
      </c>
      <c r="Q55" s="7">
        <v>6.3824924685495603E-3</v>
      </c>
      <c r="R55" s="7">
        <v>3.1986058740130206E-3</v>
      </c>
      <c r="S55" s="7">
        <v>2.7234571758319569E-3</v>
      </c>
      <c r="T55" s="7">
        <v>3.0811879766017374E-3</v>
      </c>
      <c r="U55" s="7">
        <v>1.132663564176103E-2</v>
      </c>
      <c r="V55" s="7">
        <v>4.4261504396242847E-4</v>
      </c>
      <c r="W55" s="7">
        <v>2.2375613865162156E-3</v>
      </c>
      <c r="X55" s="7">
        <v>1.382459542595034E-3</v>
      </c>
      <c r="Y55" s="7">
        <v>2.5748182861170584E-3</v>
      </c>
      <c r="Z55" s="7">
        <v>5.5659667167916543E-4</v>
      </c>
      <c r="AA55" s="7">
        <v>2.8178191953613656E-3</v>
      </c>
      <c r="AB55" s="7">
        <v>2.4791277129480025E-3</v>
      </c>
      <c r="AC55" s="7">
        <v>3.9599391853379837E-3</v>
      </c>
      <c r="AD55" s="7">
        <v>1.1646086596485709E-3</v>
      </c>
      <c r="AE55" s="7">
        <v>8.4999562656584715E-4</v>
      </c>
      <c r="AF55" s="7">
        <v>2.9245881441426402E-3</v>
      </c>
      <c r="AG55" s="7">
        <v>6.9429390425233646E-3</v>
      </c>
      <c r="AH55" s="7">
        <v>4.3850371761644854E-3</v>
      </c>
      <c r="AI55" s="7">
        <v>2.776592059216008E-3</v>
      </c>
      <c r="AJ55" s="7">
        <v>5.862867819669184E-3</v>
      </c>
      <c r="AK55" s="7">
        <v>1.042125050153531E-2</v>
      </c>
      <c r="AL55" s="7">
        <v>2.9441946649392632E-3</v>
      </c>
      <c r="AM55" s="7">
        <v>5.0623376245434648E-3</v>
      </c>
      <c r="AN55" s="7">
        <v>1.3550835549650168E-3</v>
      </c>
      <c r="AO55" s="7">
        <v>1.2796920868700943E-3</v>
      </c>
      <c r="AP55" s="7">
        <v>1.8651013353391649E-3</v>
      </c>
      <c r="AQ55" s="7">
        <v>1.6258047171203421E-3</v>
      </c>
      <c r="AR55" s="7">
        <v>5.3323243301326333E-3</v>
      </c>
      <c r="AS55" s="7">
        <v>5.2756159475685601E-3</v>
      </c>
      <c r="AT55" s="7">
        <v>2.0774181713661089E-3</v>
      </c>
      <c r="AU55" s="7">
        <v>1.2631779105655415E-3</v>
      </c>
      <c r="AV55" s="7">
        <v>1.2006133152711045E-3</v>
      </c>
      <c r="AW55" s="7">
        <v>5.096898647299378E-3</v>
      </c>
      <c r="AX55" s="7">
        <v>7.5264111069401297E-3</v>
      </c>
      <c r="AY55" s="7">
        <v>2.4565186093569225E-3</v>
      </c>
      <c r="AZ55" s="7">
        <v>4.7654846288649128E-3</v>
      </c>
      <c r="BA55" s="7">
        <v>6.1125703688806278E-3</v>
      </c>
      <c r="BB55" s="7">
        <v>0.10584356611227545</v>
      </c>
      <c r="BC55" s="7">
        <v>9.0196186820544824E-3</v>
      </c>
      <c r="BD55" s="7">
        <v>1.0794399205450981E-2</v>
      </c>
      <c r="BE55" s="7">
        <v>8.0726933059015204E-4</v>
      </c>
      <c r="BF55" s="7">
        <v>1.0262957038405624E-2</v>
      </c>
      <c r="BG55" s="7">
        <v>4.8894758297393396E-3</v>
      </c>
      <c r="BH55" s="7">
        <v>2.0147294152727976E-2</v>
      </c>
      <c r="BI55" s="7">
        <v>2.219785005180113E-3</v>
      </c>
      <c r="BJ55" s="7">
        <v>6.3557904323039514E-3</v>
      </c>
      <c r="BK55" s="7">
        <v>5.4854424739735732E-3</v>
      </c>
      <c r="BL55" s="7">
        <v>5.2243483850931303E-3</v>
      </c>
      <c r="BM55" s="7">
        <v>2.3774143097079195E-3</v>
      </c>
      <c r="BN55" s="7">
        <v>8.0861676517173468E-3</v>
      </c>
      <c r="BO55" s="7">
        <v>1.8581342606556028E-3</v>
      </c>
      <c r="BP55" s="7">
        <v>3.4471141236879321E-3</v>
      </c>
      <c r="BQ55" s="7">
        <v>5.3014934318272181E-3</v>
      </c>
      <c r="BR55" s="7">
        <v>8.4902091899015947E-3</v>
      </c>
      <c r="BS55" s="7">
        <v>0</v>
      </c>
    </row>
    <row r="56" spans="1:71" x14ac:dyDescent="0.25">
      <c r="A56" s="11" t="s">
        <v>95</v>
      </c>
      <c r="B56" s="11" t="s">
        <v>116</v>
      </c>
      <c r="C56">
        <f t="shared" si="2"/>
        <v>52</v>
      </c>
      <c r="D56" s="7">
        <v>9.7298131462718779E-5</v>
      </c>
      <c r="E56" s="7">
        <v>1.2913937370507777E-4</v>
      </c>
      <c r="F56" s="7">
        <v>4.7122166741391426E-5</v>
      </c>
      <c r="G56" s="7">
        <v>8.1188904148001866E-5</v>
      </c>
      <c r="H56" s="7">
        <v>2.7810109377597104E-4</v>
      </c>
      <c r="I56" s="7">
        <v>3.5258689780875764E-3</v>
      </c>
      <c r="J56" s="7">
        <v>1.7598115355885306E-3</v>
      </c>
      <c r="K56" s="7">
        <v>1.9585648546906415E-3</v>
      </c>
      <c r="L56" s="7">
        <v>2.7031642934720356E-4</v>
      </c>
      <c r="M56" s="7">
        <v>3.0408321263551575E-3</v>
      </c>
      <c r="N56" s="7">
        <v>1.0275901518730665E-3</v>
      </c>
      <c r="O56" s="7">
        <v>2.1729338458628508E-3</v>
      </c>
      <c r="P56" s="7">
        <v>8.0019792604536788E-4</v>
      </c>
      <c r="Q56" s="7">
        <v>8.2252358896339544E-4</v>
      </c>
      <c r="R56" s="7">
        <v>4.2241815493148006E-4</v>
      </c>
      <c r="S56" s="7">
        <v>5.0245027628021723E-4</v>
      </c>
      <c r="T56" s="7">
        <v>2.1159238775232351E-3</v>
      </c>
      <c r="U56" s="7">
        <v>2.0367465163626935E-4</v>
      </c>
      <c r="V56" s="7">
        <v>1.5361948280053135E-4</v>
      </c>
      <c r="W56" s="7">
        <v>7.0707452161268306E-5</v>
      </c>
      <c r="X56" s="7">
        <v>2.219965305851522E-3</v>
      </c>
      <c r="Y56" s="7">
        <v>2.9022430399970153E-3</v>
      </c>
      <c r="Z56" s="7">
        <v>5.6815359619373095E-4</v>
      </c>
      <c r="AA56" s="7">
        <v>5.8460166384917437E-3</v>
      </c>
      <c r="AB56" s="7">
        <v>1.3619357662913571E-3</v>
      </c>
      <c r="AC56" s="7">
        <v>1.0772146585979222E-3</v>
      </c>
      <c r="AD56" s="7">
        <v>1.412865934146242E-3</v>
      </c>
      <c r="AE56" s="7">
        <v>5.0897150045968215E-4</v>
      </c>
      <c r="AF56" s="7">
        <v>1.1553559026666557E-3</v>
      </c>
      <c r="AG56" s="7">
        <v>2.0930740341796703E-3</v>
      </c>
      <c r="AH56" s="7">
        <v>4.4267856433143852E-3</v>
      </c>
      <c r="AI56" s="7">
        <v>1.557201162220115E-3</v>
      </c>
      <c r="AJ56" s="7">
        <v>4.7833353935100567E-3</v>
      </c>
      <c r="AK56" s="7">
        <v>1.3972640816542522E-3</v>
      </c>
      <c r="AL56" s="7">
        <v>1.3614397679080038E-3</v>
      </c>
      <c r="AM56" s="7">
        <v>1.8560774627429215E-3</v>
      </c>
      <c r="AN56" s="7">
        <v>1.3040424721318458E-3</v>
      </c>
      <c r="AO56" s="7">
        <v>4.9172792552107858E-3</v>
      </c>
      <c r="AP56" s="7">
        <v>4.7065855097401825E-3</v>
      </c>
      <c r="AQ56" s="7">
        <v>8.1523756954099218E-4</v>
      </c>
      <c r="AR56" s="7">
        <v>2.561248655364464E-3</v>
      </c>
      <c r="AS56" s="7">
        <v>8.2538866624083506E-3</v>
      </c>
      <c r="AT56" s="7">
        <v>2.3836523909237855E-3</v>
      </c>
      <c r="AU56" s="7">
        <v>5.6692594760499286E-5</v>
      </c>
      <c r="AV56" s="7">
        <v>1.6257933987559588E-2</v>
      </c>
      <c r="AW56" s="7">
        <v>9.9836803816715902E-3</v>
      </c>
      <c r="AX56" s="7">
        <v>2.7977740693816739E-3</v>
      </c>
      <c r="AY56" s="7">
        <v>5.2257989388498156E-4</v>
      </c>
      <c r="AZ56" s="7">
        <v>2.4183234144917441E-2</v>
      </c>
      <c r="BA56" s="7">
        <v>2.5850537039949613E-2</v>
      </c>
      <c r="BB56" s="7">
        <v>1.7999086385560189E-2</v>
      </c>
      <c r="BC56" s="7">
        <v>6.4982115918332695E-2</v>
      </c>
      <c r="BD56" s="7">
        <v>2.4345702082027333E-2</v>
      </c>
      <c r="BE56" s="7">
        <v>5.8594827297967866E-4</v>
      </c>
      <c r="BF56" s="7">
        <v>1.2185367042929622E-2</v>
      </c>
      <c r="BG56" s="7">
        <v>9.6865362954861461E-4</v>
      </c>
      <c r="BH56" s="7">
        <v>7.8648572404545855E-2</v>
      </c>
      <c r="BI56" s="7">
        <v>8.3895680497693432E-3</v>
      </c>
      <c r="BJ56" s="7">
        <v>4.0623819895200418E-3</v>
      </c>
      <c r="BK56" s="7">
        <v>4.3889233260459883E-3</v>
      </c>
      <c r="BL56" s="7">
        <v>1.3159429598883004E-2</v>
      </c>
      <c r="BM56" s="7">
        <v>4.0066137408308342E-3</v>
      </c>
      <c r="BN56" s="7">
        <v>3.0848891204749433E-3</v>
      </c>
      <c r="BO56" s="7">
        <v>1.094213494067646E-2</v>
      </c>
      <c r="BP56" s="7">
        <v>8.038869681322728E-5</v>
      </c>
      <c r="BQ56" s="7">
        <v>4.3092830021528115E-3</v>
      </c>
      <c r="BR56" s="7">
        <v>8.9186330408861231E-3</v>
      </c>
      <c r="BS56" s="7">
        <v>0</v>
      </c>
    </row>
    <row r="57" spans="1:71" x14ac:dyDescent="0.25">
      <c r="A57" s="12" t="s">
        <v>96</v>
      </c>
      <c r="B57" s="12" t="s">
        <v>117</v>
      </c>
      <c r="C57">
        <f t="shared" si="2"/>
        <v>53</v>
      </c>
      <c r="D57" s="7">
        <v>1.6587240085857245E-2</v>
      </c>
      <c r="E57" s="7">
        <v>1.5526662935330655E-2</v>
      </c>
      <c r="F57" s="7">
        <v>1.5369718289370537E-2</v>
      </c>
      <c r="G57" s="7">
        <v>3.2066393874964613E-2</v>
      </c>
      <c r="H57" s="7">
        <v>1.8732954777150305E-2</v>
      </c>
      <c r="I57" s="7">
        <v>2.0152305577867249E-2</v>
      </c>
      <c r="J57" s="7">
        <v>3.1485906522370009E-2</v>
      </c>
      <c r="K57" s="7">
        <v>1.9823191052887733E-2</v>
      </c>
      <c r="L57" s="7">
        <v>3.3355305602794906E-2</v>
      </c>
      <c r="M57" s="7">
        <v>1.7967798076433134E-2</v>
      </c>
      <c r="N57" s="7">
        <v>1.928451533649703E-2</v>
      </c>
      <c r="O57" s="7">
        <v>1.9949620944621056E-2</v>
      </c>
      <c r="P57" s="7">
        <v>1.614701480343312E-2</v>
      </c>
      <c r="Q57" s="7">
        <v>1.6792270010769193E-2</v>
      </c>
      <c r="R57" s="7">
        <v>1.8690279968009205E-2</v>
      </c>
      <c r="S57" s="7">
        <v>1.779776781597639E-2</v>
      </c>
      <c r="T57" s="7">
        <v>2.3754308975930977E-2</v>
      </c>
      <c r="U57" s="7">
        <v>1.9160882398840923E-2</v>
      </c>
      <c r="V57" s="7">
        <v>7.3393731269494394E-3</v>
      </c>
      <c r="W57" s="7">
        <v>2.3303834241780133E-2</v>
      </c>
      <c r="X57" s="7">
        <v>2.2849679478136917E-2</v>
      </c>
      <c r="Y57" s="7">
        <v>1.6719043959071807E-2</v>
      </c>
      <c r="Z57" s="7">
        <v>1.7850375175619881E-2</v>
      </c>
      <c r="AA57" s="7">
        <v>1.6122157568824114E-2</v>
      </c>
      <c r="AB57" s="7">
        <v>1.6462193576223635E-2</v>
      </c>
      <c r="AC57" s="7">
        <v>2.3745697811817276E-2</v>
      </c>
      <c r="AD57" s="7">
        <v>2.011001545087859E-2</v>
      </c>
      <c r="AE57" s="7">
        <v>1.7115973803271775E-2</v>
      </c>
      <c r="AF57" s="7">
        <v>1.5911568014407181E-2</v>
      </c>
      <c r="AG57" s="7">
        <v>1.8571267374328349E-2</v>
      </c>
      <c r="AH57" s="7">
        <v>1.800723243118664E-2</v>
      </c>
      <c r="AI57" s="7">
        <v>1.7539513755531113E-2</v>
      </c>
      <c r="AJ57" s="7">
        <v>1.9010573651197002E-2</v>
      </c>
      <c r="AK57" s="7">
        <v>1.3528392477528139E-2</v>
      </c>
      <c r="AL57" s="7">
        <v>1.9436759328526978E-2</v>
      </c>
      <c r="AM57" s="7">
        <v>1.3845135579756978E-2</v>
      </c>
      <c r="AN57" s="7">
        <v>9.4805150398517904E-3</v>
      </c>
      <c r="AO57" s="7">
        <v>2.4179570125358187E-2</v>
      </c>
      <c r="AP57" s="7">
        <v>1.8293087479130801E-2</v>
      </c>
      <c r="AQ57" s="7">
        <v>1.4743650527875312E-2</v>
      </c>
      <c r="AR57" s="7">
        <v>1.7109115140190475E-2</v>
      </c>
      <c r="AS57" s="7">
        <v>2.7628464312942538E-2</v>
      </c>
      <c r="AT57" s="7">
        <v>2.4161784250558108E-2</v>
      </c>
      <c r="AU57" s="7">
        <v>2.8479980283637275E-2</v>
      </c>
      <c r="AV57" s="7">
        <v>3.4695369047247925E-2</v>
      </c>
      <c r="AW57" s="7">
        <v>2.6741233897265706E-2</v>
      </c>
      <c r="AX57" s="7">
        <v>2.4914186690525322E-2</v>
      </c>
      <c r="AY57" s="7">
        <v>1.2683506509115218E-2</v>
      </c>
      <c r="AZ57" s="7">
        <v>2.4709589976360569E-2</v>
      </c>
      <c r="BA57" s="7">
        <v>2.4064166657959331E-2</v>
      </c>
      <c r="BB57" s="7">
        <v>4.3627386029732748E-2</v>
      </c>
      <c r="BC57" s="7">
        <v>1.8788681456755298E-2</v>
      </c>
      <c r="BD57" s="7">
        <v>0.12790823873432755</v>
      </c>
      <c r="BE57" s="7">
        <v>3.5769489374002317E-2</v>
      </c>
      <c r="BF57" s="7">
        <v>2.1457622937729678E-2</v>
      </c>
      <c r="BG57" s="7">
        <v>2.1272043393424783E-2</v>
      </c>
      <c r="BH57" s="7">
        <v>9.8539805584847602E-3</v>
      </c>
      <c r="BI57" s="7">
        <v>2.8842687073151484E-2</v>
      </c>
      <c r="BJ57" s="7">
        <v>2.1936793423855787E-2</v>
      </c>
      <c r="BK57" s="7">
        <v>2.4806937907396159E-2</v>
      </c>
      <c r="BL57" s="7">
        <v>6.514261192555594E-2</v>
      </c>
      <c r="BM57" s="7">
        <v>2.2468080733613455E-3</v>
      </c>
      <c r="BN57" s="7">
        <v>1.7643344025684665E-2</v>
      </c>
      <c r="BO57" s="7">
        <v>2.1032720987852723E-3</v>
      </c>
      <c r="BP57" s="7">
        <v>1.844743837482174E-2</v>
      </c>
      <c r="BQ57" s="7">
        <v>2.5643887549377731E-2</v>
      </c>
      <c r="BR57" s="7">
        <v>1.5353268005276937E-2</v>
      </c>
      <c r="BS57" s="7">
        <v>0</v>
      </c>
    </row>
    <row r="58" spans="1:71" x14ac:dyDescent="0.25">
      <c r="A58" s="11" t="s">
        <v>97</v>
      </c>
      <c r="B58" s="11" t="s">
        <v>219</v>
      </c>
      <c r="C58">
        <f t="shared" si="2"/>
        <v>54</v>
      </c>
      <c r="D58" s="7">
        <v>1.4567316575378104E-5</v>
      </c>
      <c r="E58" s="7">
        <v>3.3387555947653992E-5</v>
      </c>
      <c r="F58" s="7">
        <v>1.72250392426142E-4</v>
      </c>
      <c r="G58" s="7">
        <v>9.4171084453899202E-4</v>
      </c>
      <c r="H58" s="7">
        <v>1.7162380157536969E-3</v>
      </c>
      <c r="I58" s="7">
        <v>4.0821817711305091E-4</v>
      </c>
      <c r="J58" s="7">
        <v>8.7262136574250992E-4</v>
      </c>
      <c r="K58" s="7">
        <v>1.9681003485926833E-3</v>
      </c>
      <c r="L58" s="7">
        <v>2.0806735190127988E-3</v>
      </c>
      <c r="M58" s="7">
        <v>1.3583857674721758E-3</v>
      </c>
      <c r="N58" s="7">
        <v>7.1054359030282507E-4</v>
      </c>
      <c r="O58" s="7">
        <v>1.0622022167501661E-3</v>
      </c>
      <c r="P58" s="7">
        <v>4.5900499441915025E-3</v>
      </c>
      <c r="Q58" s="7">
        <v>4.6150462273507626E-3</v>
      </c>
      <c r="R58" s="7">
        <v>1.785200427251778E-3</v>
      </c>
      <c r="S58" s="7">
        <v>1.0421633846121833E-3</v>
      </c>
      <c r="T58" s="7">
        <v>1.296218889538642E-3</v>
      </c>
      <c r="U58" s="7">
        <v>1.9705573365642374E-3</v>
      </c>
      <c r="V58" s="7">
        <v>3.5308193594025573E-4</v>
      </c>
      <c r="W58" s="7">
        <v>3.1837386685105926E-3</v>
      </c>
      <c r="X58" s="7">
        <v>8.4791699679947531E-4</v>
      </c>
      <c r="Y58" s="7">
        <v>9.9311224565351791E-4</v>
      </c>
      <c r="Z58" s="7">
        <v>2.8889962271373641E-3</v>
      </c>
      <c r="AA58" s="7">
        <v>2.9279122688602431E-3</v>
      </c>
      <c r="AB58" s="7">
        <v>3.0135612350245251E-3</v>
      </c>
      <c r="AC58" s="7">
        <v>1.797117653067878E-3</v>
      </c>
      <c r="AD58" s="7">
        <v>1.7870443353331029E-3</v>
      </c>
      <c r="AE58" s="7">
        <v>1.3871984508802846E-4</v>
      </c>
      <c r="AF58" s="7">
        <v>2.1398101439152051E-3</v>
      </c>
      <c r="AG58" s="7">
        <v>1.5469645130146898E-3</v>
      </c>
      <c r="AH58" s="7">
        <v>1.1695301416834651E-3</v>
      </c>
      <c r="AI58" s="7">
        <v>1.3956296118146764E-3</v>
      </c>
      <c r="AJ58" s="7">
        <v>5.3612538068555907E-4</v>
      </c>
      <c r="AK58" s="7">
        <v>1.77108617374173E-3</v>
      </c>
      <c r="AL58" s="7">
        <v>1.230722204002577E-3</v>
      </c>
      <c r="AM58" s="7">
        <v>2.6974358286699293E-3</v>
      </c>
      <c r="AN58" s="7">
        <v>6.1631919512263771E-4</v>
      </c>
      <c r="AO58" s="7">
        <v>3.3846430872086337E-3</v>
      </c>
      <c r="AP58" s="7">
        <v>3.270464601741989E-3</v>
      </c>
      <c r="AQ58" s="7">
        <v>1.656822038592447E-3</v>
      </c>
      <c r="AR58" s="7">
        <v>1.775416607624547E-2</v>
      </c>
      <c r="AS58" s="7">
        <v>3.0232762151052858E-2</v>
      </c>
      <c r="AT58" s="7">
        <v>2.7078835104715508E-3</v>
      </c>
      <c r="AU58" s="7">
        <v>2.7051496449059581E-3</v>
      </c>
      <c r="AV58" s="7">
        <v>2.0058055730034037E-3</v>
      </c>
      <c r="AW58" s="7">
        <v>1.7649445663352643E-2</v>
      </c>
      <c r="AX58" s="7">
        <v>3.7508546983897183E-2</v>
      </c>
      <c r="AY58" s="7">
        <v>1.7398887298926646E-2</v>
      </c>
      <c r="AZ58" s="7">
        <v>8.4612297969067964E-3</v>
      </c>
      <c r="BA58" s="7">
        <v>8.9702720470226684E-3</v>
      </c>
      <c r="BB58" s="7">
        <v>1.1205494661028005E-2</v>
      </c>
      <c r="BC58" s="7">
        <v>9.2866465329475897E-3</v>
      </c>
      <c r="BD58" s="7">
        <v>6.8379599970438479E-3</v>
      </c>
      <c r="BE58" s="7">
        <v>2.8832954730371222E-3</v>
      </c>
      <c r="BF58" s="7">
        <v>1.9250581636541909E-2</v>
      </c>
      <c r="BG58" s="7">
        <v>1.0936811521800364E-2</v>
      </c>
      <c r="BH58" s="7">
        <v>8.7746637371312504E-3</v>
      </c>
      <c r="BI58" s="7">
        <v>1.9241455014510481E-2</v>
      </c>
      <c r="BJ58" s="7">
        <v>1.1348967573338867E-2</v>
      </c>
      <c r="BK58" s="7">
        <v>5.1126920719584985E-3</v>
      </c>
      <c r="BL58" s="7">
        <v>2.6931837765955869E-3</v>
      </c>
      <c r="BM58" s="7">
        <v>1.4615767596025838E-3</v>
      </c>
      <c r="BN58" s="7">
        <v>2.8317176578522275E-2</v>
      </c>
      <c r="BO58" s="7">
        <v>1.8127292682687136E-3</v>
      </c>
      <c r="BP58" s="7">
        <v>7.1624099235600936E-3</v>
      </c>
      <c r="BQ58" s="7">
        <v>7.814229939345721E-2</v>
      </c>
      <c r="BR58" s="7">
        <v>1.7984981294669994E-2</v>
      </c>
      <c r="BS58" s="7">
        <v>0</v>
      </c>
    </row>
    <row r="59" spans="1:71" x14ac:dyDescent="0.25">
      <c r="A59" s="12" t="s">
        <v>98</v>
      </c>
      <c r="B59" s="11" t="s">
        <v>221</v>
      </c>
      <c r="C59">
        <f t="shared" si="2"/>
        <v>55</v>
      </c>
      <c r="D59" s="7">
        <v>5.8469228628158254E-5</v>
      </c>
      <c r="E59" s="7">
        <v>6.5099809421085653E-5</v>
      </c>
      <c r="F59" s="7">
        <v>8.9128492294183537E-4</v>
      </c>
      <c r="G59" s="7">
        <v>2.5849972942353597E-2</v>
      </c>
      <c r="H59" s="7">
        <v>4.6190013905095646E-2</v>
      </c>
      <c r="I59" s="7">
        <v>2.9758456112092862E-2</v>
      </c>
      <c r="J59" s="7">
        <v>1.6531616477200375E-2</v>
      </c>
      <c r="K59" s="7">
        <v>1.4096739107575121E-2</v>
      </c>
      <c r="L59" s="7">
        <v>1.0396705091574135E-2</v>
      </c>
      <c r="M59" s="7">
        <v>2.274414848913708E-2</v>
      </c>
      <c r="N59" s="7">
        <v>2.6280125816018705E-2</v>
      </c>
      <c r="O59" s="7">
        <v>4.7303993740428298E-2</v>
      </c>
      <c r="P59" s="7">
        <v>6.7714198689809678E-3</v>
      </c>
      <c r="Q59" s="7">
        <v>5.6154399286297051E-3</v>
      </c>
      <c r="R59" s="7">
        <v>5.7916700027288159E-3</v>
      </c>
      <c r="S59" s="7">
        <v>9.3560059792670951E-3</v>
      </c>
      <c r="T59" s="7">
        <v>2.1996367137305215E-2</v>
      </c>
      <c r="U59" s="7">
        <v>3.9950038435299902E-3</v>
      </c>
      <c r="V59" s="7">
        <v>1.4250055628966272E-2</v>
      </c>
      <c r="W59" s="7">
        <v>1.2082881535196027E-2</v>
      </c>
      <c r="X59" s="7">
        <v>2.072782270492891E-2</v>
      </c>
      <c r="Y59" s="7">
        <v>5.914722919134497E-2</v>
      </c>
      <c r="Z59" s="7">
        <v>3.5417738146221386E-2</v>
      </c>
      <c r="AA59" s="7">
        <v>6.8947377007396615E-2</v>
      </c>
      <c r="AB59" s="7">
        <v>1.4952259112910805E-2</v>
      </c>
      <c r="AC59" s="7">
        <v>2.5526193275891472E-2</v>
      </c>
      <c r="AD59" s="7">
        <v>9.2545455420028414E-3</v>
      </c>
      <c r="AE59" s="7">
        <v>8.069847023451239E-3</v>
      </c>
      <c r="AF59" s="7">
        <v>8.3747006086533765E-3</v>
      </c>
      <c r="AG59" s="7">
        <v>2.8776494962908333E-2</v>
      </c>
      <c r="AH59" s="7">
        <v>2.1700474611582428E-2</v>
      </c>
      <c r="AI59" s="7">
        <v>1.3229112211238393E-2</v>
      </c>
      <c r="AJ59" s="7">
        <v>1.2723486617201255E-2</v>
      </c>
      <c r="AK59" s="7">
        <v>1.1211571046074455E-2</v>
      </c>
      <c r="AL59" s="7">
        <v>5.7877114946067411E-3</v>
      </c>
      <c r="AM59" s="7">
        <v>6.2040658244297796E-3</v>
      </c>
      <c r="AN59" s="7">
        <v>9.2337840170222014E-3</v>
      </c>
      <c r="AO59" s="7">
        <v>4.1356925575720066E-3</v>
      </c>
      <c r="AP59" s="7">
        <v>1.7519529699747956E-2</v>
      </c>
      <c r="AQ59" s="7">
        <v>7.1608403647716911E-3</v>
      </c>
      <c r="AR59" s="7">
        <v>4.1042882478270488E-2</v>
      </c>
      <c r="AS59" s="7">
        <v>2.4975370931471719E-2</v>
      </c>
      <c r="AT59" s="7">
        <v>6.1906168681724032E-3</v>
      </c>
      <c r="AU59" s="7">
        <v>5.6159648556631924E-3</v>
      </c>
      <c r="AV59" s="7">
        <v>1.1191805524653781E-2</v>
      </c>
      <c r="AW59" s="7">
        <v>1.633861181186097E-2</v>
      </c>
      <c r="AX59" s="7">
        <v>9.8988680562913222E-3</v>
      </c>
      <c r="AY59" s="7">
        <v>4.641317058542334E-3</v>
      </c>
      <c r="AZ59" s="7">
        <v>2.2575387884217639E-2</v>
      </c>
      <c r="BA59" s="7">
        <v>6.5636080050080037E-2</v>
      </c>
      <c r="BB59" s="7">
        <v>2.0054939550975117E-2</v>
      </c>
      <c r="BC59" s="7">
        <v>1.9416943313604749E-2</v>
      </c>
      <c r="BD59" s="7">
        <v>2.4898458707377943E-2</v>
      </c>
      <c r="BE59" s="7">
        <v>4.3367451209821405E-3</v>
      </c>
      <c r="BF59" s="7">
        <v>7.2907212702287214E-2</v>
      </c>
      <c r="BG59" s="7">
        <v>7.3930595585178255E-2</v>
      </c>
      <c r="BH59" s="7">
        <v>4.331413616968407E-3</v>
      </c>
      <c r="BI59" s="7">
        <v>1.9682090684634952E-2</v>
      </c>
      <c r="BJ59" s="7">
        <v>1.6915258496683135E-2</v>
      </c>
      <c r="BK59" s="7">
        <v>3.3914276606451334E-2</v>
      </c>
      <c r="BL59" s="7">
        <v>6.1792785961256357E-3</v>
      </c>
      <c r="BM59" s="7">
        <v>6.741952784642015E-4</v>
      </c>
      <c r="BN59" s="7">
        <v>1.7441193291690228E-2</v>
      </c>
      <c r="BO59" s="7">
        <v>1.5126387504527169E-3</v>
      </c>
      <c r="BP59" s="7">
        <v>1.1172936924591762E-2</v>
      </c>
      <c r="BQ59" s="7">
        <v>2.8576085592459742E-2</v>
      </c>
      <c r="BR59" s="7">
        <v>2.0068723986178271E-2</v>
      </c>
      <c r="BS59" s="7">
        <v>0</v>
      </c>
    </row>
    <row r="60" spans="1:71" x14ac:dyDescent="0.25">
      <c r="A60" s="11" t="s">
        <v>99</v>
      </c>
      <c r="B60" s="11" t="s">
        <v>223</v>
      </c>
      <c r="C60">
        <f t="shared" si="2"/>
        <v>56</v>
      </c>
      <c r="D60" s="7">
        <v>1.8048489320247288E-3</v>
      </c>
      <c r="E60" s="7">
        <v>1.5617434404760348E-4</v>
      </c>
      <c r="F60" s="7">
        <v>8.7657663065881682E-6</v>
      </c>
      <c r="G60" s="7">
        <v>1.8032069465330671E-3</v>
      </c>
      <c r="H60" s="7">
        <v>6.9590553848710678E-3</v>
      </c>
      <c r="I60" s="7">
        <v>4.2832983456405366E-3</v>
      </c>
      <c r="J60" s="7">
        <v>5.2376599817876655E-3</v>
      </c>
      <c r="K60" s="7">
        <v>2.6850993010997053E-3</v>
      </c>
      <c r="L60" s="7">
        <v>3.606206895682106E-3</v>
      </c>
      <c r="M60" s="7">
        <v>2.4912302921890417E-3</v>
      </c>
      <c r="N60" s="7">
        <v>2.0372662065137989E-3</v>
      </c>
      <c r="O60" s="7">
        <v>4.5467380711944833E-3</v>
      </c>
      <c r="P60" s="7">
        <v>7.962140001654337E-4</v>
      </c>
      <c r="Q60" s="7">
        <v>1.5568786169853567E-3</v>
      </c>
      <c r="R60" s="7">
        <v>1.7544922664612893E-3</v>
      </c>
      <c r="S60" s="7">
        <v>1.3361568433845432E-3</v>
      </c>
      <c r="T60" s="7">
        <v>3.3444821163010328E-3</v>
      </c>
      <c r="U60" s="7">
        <v>1.1510135346483998E-3</v>
      </c>
      <c r="V60" s="7">
        <v>2.9153066549110295E-4</v>
      </c>
      <c r="W60" s="7">
        <v>3.3060755891838539E-3</v>
      </c>
      <c r="X60" s="7">
        <v>3.1078829958098545E-3</v>
      </c>
      <c r="Y60" s="7">
        <v>4.7147064773031796E-3</v>
      </c>
      <c r="Z60" s="7">
        <v>5.7541648166933518E-3</v>
      </c>
      <c r="AA60" s="7">
        <v>8.550019352834384E-3</v>
      </c>
      <c r="AB60" s="7">
        <v>5.2446390674112534E-3</v>
      </c>
      <c r="AC60" s="7">
        <v>4.0695541513522141E-3</v>
      </c>
      <c r="AD60" s="7">
        <v>2.0823805174132533E-3</v>
      </c>
      <c r="AE60" s="7">
        <v>2.7367618838600744E-3</v>
      </c>
      <c r="AF60" s="7">
        <v>3.0712219116609723E-3</v>
      </c>
      <c r="AG60" s="7">
        <v>4.178771185482608E-3</v>
      </c>
      <c r="AH60" s="7">
        <v>3.1691848212911937E-3</v>
      </c>
      <c r="AI60" s="7">
        <v>9.2275790384849041E-3</v>
      </c>
      <c r="AJ60" s="7">
        <v>6.5212422372885525E-3</v>
      </c>
      <c r="AK60" s="7">
        <v>4.8552254244062917E-3</v>
      </c>
      <c r="AL60" s="7">
        <v>2.8373289731349529E-3</v>
      </c>
      <c r="AM60" s="7">
        <v>2.3954861590518533E-3</v>
      </c>
      <c r="AN60" s="7">
        <v>2.4333072730646304E-3</v>
      </c>
      <c r="AO60" s="7">
        <v>6.9119165166503724E-3</v>
      </c>
      <c r="AP60" s="7">
        <v>4.2218583533649269E-3</v>
      </c>
      <c r="AQ60" s="7">
        <v>3.5839794539400446E-3</v>
      </c>
      <c r="AR60" s="7">
        <v>4.1359581092593355E-4</v>
      </c>
      <c r="AS60" s="7">
        <v>1.0854562319022021E-3</v>
      </c>
      <c r="AT60" s="7">
        <v>5.7751960861364036E-4</v>
      </c>
      <c r="AU60" s="7">
        <v>4.3290423162455766E-4</v>
      </c>
      <c r="AV60" s="7">
        <v>9.4969641003969286E-6</v>
      </c>
      <c r="AW60" s="7">
        <v>2.4051767896874444E-2</v>
      </c>
      <c r="AX60" s="7">
        <v>3.1698821938342021E-4</v>
      </c>
      <c r="AY60" s="7">
        <v>1.0366948354332005E-4</v>
      </c>
      <c r="AZ60" s="7">
        <v>5.0108606561176912E-5</v>
      </c>
      <c r="BA60" s="7">
        <v>3.8574030456530005E-5</v>
      </c>
      <c r="BB60" s="7">
        <v>1.081244396927357E-4</v>
      </c>
      <c r="BC60" s="7">
        <v>1.48413103462927E-3</v>
      </c>
      <c r="BD60" s="7">
        <v>6.4641605759614609E-4</v>
      </c>
      <c r="BE60" s="7">
        <v>2.8845431518730924E-5</v>
      </c>
      <c r="BF60" s="7">
        <v>8.0957564359945255E-5</v>
      </c>
      <c r="BG60" s="7">
        <v>2.739342232718656E-2</v>
      </c>
      <c r="BH60" s="7">
        <v>3.7245933453080341E-5</v>
      </c>
      <c r="BI60" s="7">
        <v>1.14758268380588E-3</v>
      </c>
      <c r="BJ60" s="7">
        <v>1.2597291711217664E-4</v>
      </c>
      <c r="BK60" s="7">
        <v>2.7868148329870096E-5</v>
      </c>
      <c r="BL60" s="7">
        <v>5.4956460396750687E-3</v>
      </c>
      <c r="BM60" s="7">
        <v>3.8205585774347861E-3</v>
      </c>
      <c r="BN60" s="7">
        <v>6.1422160443668254E-4</v>
      </c>
      <c r="BO60" s="7">
        <v>6.7532343524734743E-3</v>
      </c>
      <c r="BP60" s="7">
        <v>3.7720887145830333E-5</v>
      </c>
      <c r="BQ60" s="7">
        <v>3.182271053964255E-4</v>
      </c>
      <c r="BR60" s="7">
        <v>7.6252936966686232E-5</v>
      </c>
      <c r="BS60" s="7">
        <v>0</v>
      </c>
    </row>
    <row r="61" spans="1:71" x14ac:dyDescent="0.25">
      <c r="A61" s="11" t="s">
        <v>100</v>
      </c>
      <c r="B61" s="11" t="s">
        <v>225</v>
      </c>
      <c r="C61">
        <f t="shared" si="2"/>
        <v>57</v>
      </c>
      <c r="D61" s="7">
        <v>3.791864370477698E-5</v>
      </c>
      <c r="E61" s="7">
        <v>2.8216651830072037E-3</v>
      </c>
      <c r="F61" s="7">
        <v>2.6864395888488895E-3</v>
      </c>
      <c r="G61" s="7">
        <v>1.8939048322972937E-3</v>
      </c>
      <c r="H61" s="7">
        <v>3.6946958625475083E-3</v>
      </c>
      <c r="I61" s="7">
        <v>1.5449488784115837E-4</v>
      </c>
      <c r="J61" s="7">
        <v>4.3102667811038485E-5</v>
      </c>
      <c r="K61" s="7">
        <v>8.3579137152555803E-3</v>
      </c>
      <c r="L61" s="7">
        <v>3.0111164979330558E-3</v>
      </c>
      <c r="M61" s="7">
        <v>1.1931471295302035E-2</v>
      </c>
      <c r="N61" s="7">
        <v>6.3469853448242602E-2</v>
      </c>
      <c r="O61" s="7">
        <v>1.4148807469232508E-2</v>
      </c>
      <c r="P61" s="7">
        <v>1.6605419721447733E-3</v>
      </c>
      <c r="Q61" s="7">
        <v>5.5054515776924344E-3</v>
      </c>
      <c r="R61" s="7">
        <v>1.8797061526130577E-2</v>
      </c>
      <c r="S61" s="7">
        <v>1.298677232571648E-3</v>
      </c>
      <c r="T61" s="7">
        <v>5.063432646576463E-3</v>
      </c>
      <c r="U61" s="7">
        <v>2.6491684794055811E-3</v>
      </c>
      <c r="V61" s="7">
        <v>5.3165691863911577E-4</v>
      </c>
      <c r="W61" s="7">
        <v>2.0415212061289669E-3</v>
      </c>
      <c r="X61" s="7">
        <v>6.9804554321342336E-4</v>
      </c>
      <c r="Y61" s="7">
        <v>6.055842333506989E-3</v>
      </c>
      <c r="Z61" s="7">
        <v>2.6381205312570558E-2</v>
      </c>
      <c r="AA61" s="7">
        <v>2.7408944806153506E-2</v>
      </c>
      <c r="AB61" s="7">
        <v>4.671770000513332E-3</v>
      </c>
      <c r="AC61" s="7">
        <v>3.1813782025453359E-3</v>
      </c>
      <c r="AD61" s="7">
        <v>1.7049812802992393E-3</v>
      </c>
      <c r="AE61" s="7">
        <v>2.7718732902824814E-4</v>
      </c>
      <c r="AF61" s="7">
        <v>5.2174919660596944E-3</v>
      </c>
      <c r="AG61" s="7">
        <v>1.3647695298094398E-2</v>
      </c>
      <c r="AH61" s="7">
        <v>8.2681756028695815E-3</v>
      </c>
      <c r="AI61" s="7">
        <v>3.5529080553382401E-3</v>
      </c>
      <c r="AJ61" s="7">
        <v>2.4210351122636066E-2</v>
      </c>
      <c r="AK61" s="7">
        <v>1.6141798613781325E-3</v>
      </c>
      <c r="AL61" s="7">
        <v>6.2157445198064666E-3</v>
      </c>
      <c r="AM61" s="7">
        <v>5.777638861358389E-3</v>
      </c>
      <c r="AN61" s="7">
        <v>1.8420802215209165E-3</v>
      </c>
      <c r="AO61" s="7">
        <v>1.1492326041759617E-2</v>
      </c>
      <c r="AP61" s="7">
        <v>2.5938576622733514E-3</v>
      </c>
      <c r="AQ61" s="7">
        <v>2.6135996971136271E-3</v>
      </c>
      <c r="AR61" s="7">
        <v>1.5243776690906654E-2</v>
      </c>
      <c r="AS61" s="7">
        <v>1.6953190602332663E-2</v>
      </c>
      <c r="AT61" s="7">
        <v>1.914626484785527E-3</v>
      </c>
      <c r="AU61" s="7">
        <v>1.967383598583674E-3</v>
      </c>
      <c r="AV61" s="7">
        <v>4.3260351731944022E-3</v>
      </c>
      <c r="AW61" s="7">
        <v>9.4745824742624926E-3</v>
      </c>
      <c r="AX61" s="7">
        <v>1.2074788887264862E-2</v>
      </c>
      <c r="AY61" s="7">
        <v>3.1143801909117438E-3</v>
      </c>
      <c r="AZ61" s="7">
        <v>3.777850748203436E-2</v>
      </c>
      <c r="BA61" s="7">
        <v>4.5498340139725264E-2</v>
      </c>
      <c r="BB61" s="7">
        <v>1.8075516482826365E-2</v>
      </c>
      <c r="BC61" s="7">
        <v>1.2669577534415475E-2</v>
      </c>
      <c r="BD61" s="7">
        <v>1.4697318936675719E-2</v>
      </c>
      <c r="BE61" s="7">
        <v>1.4512183940577664E-3</v>
      </c>
      <c r="BF61" s="7">
        <v>1.9601029283959962E-2</v>
      </c>
      <c r="BG61" s="7">
        <v>6.4762253514505166E-3</v>
      </c>
      <c r="BH61" s="7">
        <v>1.9600808816981164E-2</v>
      </c>
      <c r="BI61" s="7">
        <v>2.1540684506513801E-2</v>
      </c>
      <c r="BJ61" s="7">
        <v>6.6593944807309775E-3</v>
      </c>
      <c r="BK61" s="7">
        <v>4.3958269899875245E-3</v>
      </c>
      <c r="BL61" s="7">
        <v>4.6936727946794649E-3</v>
      </c>
      <c r="BM61" s="7">
        <v>1.8641846974169981E-3</v>
      </c>
      <c r="BN61" s="7">
        <v>1.9228252288797532E-2</v>
      </c>
      <c r="BO61" s="7">
        <v>5.4693480206545386E-3</v>
      </c>
      <c r="BP61" s="7">
        <v>1.5000914474222631E-4</v>
      </c>
      <c r="BQ61" s="7">
        <v>3.6903479572522303E-2</v>
      </c>
      <c r="BR61" s="7">
        <v>9.7320534794745461E-3</v>
      </c>
      <c r="BS61" s="7">
        <v>0</v>
      </c>
    </row>
    <row r="62" spans="1:71" x14ac:dyDescent="0.25">
      <c r="A62" s="11" t="s">
        <v>101</v>
      </c>
      <c r="B62" s="12" t="s">
        <v>227</v>
      </c>
      <c r="C62">
        <f t="shared" si="2"/>
        <v>58</v>
      </c>
      <c r="D62" s="7">
        <v>5.1654557151603869E-4</v>
      </c>
      <c r="E62" s="7">
        <v>1.8441499548048701E-4</v>
      </c>
      <c r="F62" s="7">
        <v>1.0168631332324715E-3</v>
      </c>
      <c r="G62" s="7">
        <v>5.84015194209281E-3</v>
      </c>
      <c r="H62" s="7">
        <v>2.7139543486504339E-2</v>
      </c>
      <c r="I62" s="7">
        <v>9.6889144911579267E-3</v>
      </c>
      <c r="J62" s="7">
        <v>6.959903233102414E-3</v>
      </c>
      <c r="K62" s="7">
        <v>7.4358619707109021E-4</v>
      </c>
      <c r="L62" s="7">
        <v>2.9274834843444168E-3</v>
      </c>
      <c r="M62" s="7">
        <v>1.9423973614167214E-3</v>
      </c>
      <c r="N62" s="7">
        <v>2.4293545881459719E-3</v>
      </c>
      <c r="O62" s="7">
        <v>1.3553585229507152E-3</v>
      </c>
      <c r="P62" s="7">
        <v>6.0223866292009713E-4</v>
      </c>
      <c r="Q62" s="7">
        <v>8.4057383714465324E-4</v>
      </c>
      <c r="R62" s="7">
        <v>9.1609795012165686E-4</v>
      </c>
      <c r="S62" s="7">
        <v>2.6397335131710642E-3</v>
      </c>
      <c r="T62" s="7">
        <v>4.3175998440421904E-3</v>
      </c>
      <c r="U62" s="7">
        <v>4.2466357192175348E-3</v>
      </c>
      <c r="V62" s="7">
        <v>5.8039312029349371E-4</v>
      </c>
      <c r="W62" s="7">
        <v>1.0792325536177864E-3</v>
      </c>
      <c r="X62" s="7">
        <v>1.4524627765364719E-3</v>
      </c>
      <c r="Y62" s="7">
        <v>2.5262499697359712E-3</v>
      </c>
      <c r="Z62" s="7">
        <v>9.8724080003316354E-4</v>
      </c>
      <c r="AA62" s="7">
        <v>1.5385945562718642E-3</v>
      </c>
      <c r="AB62" s="7">
        <v>2.9233324068136078E-3</v>
      </c>
      <c r="AC62" s="7">
        <v>2.7396010427853251E-3</v>
      </c>
      <c r="AD62" s="7">
        <v>3.51878462673067E-3</v>
      </c>
      <c r="AE62" s="7">
        <v>2.281563779491352E-3</v>
      </c>
      <c r="AF62" s="7">
        <v>3.3250405362574131E-3</v>
      </c>
      <c r="AG62" s="7">
        <v>2.3109119493886659E-3</v>
      </c>
      <c r="AH62" s="7">
        <v>1.4062183534981269E-3</v>
      </c>
      <c r="AI62" s="7">
        <v>2.5853493930125073E-3</v>
      </c>
      <c r="AJ62" s="7">
        <v>4.942117221265435E-3</v>
      </c>
      <c r="AK62" s="7">
        <v>3.0754377152054039E-3</v>
      </c>
      <c r="AL62" s="7">
        <v>6.1301848552284804E-3</v>
      </c>
      <c r="AM62" s="7">
        <v>1.7272792736286668E-3</v>
      </c>
      <c r="AN62" s="7">
        <v>2.629719538774518E-3</v>
      </c>
      <c r="AO62" s="7">
        <v>1.4310110120042106E-3</v>
      </c>
      <c r="AP62" s="7">
        <v>8.8460284892656268E-3</v>
      </c>
      <c r="AQ62" s="7">
        <v>2.5520633247855338E-3</v>
      </c>
      <c r="AR62" s="7">
        <v>2.3872183564222381E-3</v>
      </c>
      <c r="AS62" s="7">
        <v>4.0229107870558773E-3</v>
      </c>
      <c r="AT62" s="7">
        <v>4.7407967744179155E-3</v>
      </c>
      <c r="AU62" s="7">
        <v>2.1711847257804617E-2</v>
      </c>
      <c r="AV62" s="7">
        <v>2.5057822729835522E-2</v>
      </c>
      <c r="AW62" s="7">
        <v>7.7762802192521121E-3</v>
      </c>
      <c r="AX62" s="7">
        <v>2.7010538662231099E-3</v>
      </c>
      <c r="AY62" s="7">
        <v>2.4864523949097417E-3</v>
      </c>
      <c r="AZ62" s="7">
        <v>1.5787634848425613E-2</v>
      </c>
      <c r="BA62" s="7">
        <v>1.2661631747606004E-2</v>
      </c>
      <c r="BB62" s="7">
        <v>1.1222221263530991E-2</v>
      </c>
      <c r="BC62" s="7">
        <v>8.2264019579883132E-3</v>
      </c>
      <c r="BD62" s="7">
        <v>1.0716628579527188E-3</v>
      </c>
      <c r="BE62" s="7">
        <v>2.5666804515108653E-4</v>
      </c>
      <c r="BF62" s="7">
        <v>1.7919466005201961E-3</v>
      </c>
      <c r="BG62" s="7">
        <v>6.014865057424725E-3</v>
      </c>
      <c r="BH62" s="7">
        <v>1.3627379347450912E-3</v>
      </c>
      <c r="BI62" s="7">
        <v>1.6279390004790718E-2</v>
      </c>
      <c r="BJ62" s="7">
        <v>2.0193276102365982E-3</v>
      </c>
      <c r="BK62" s="7">
        <v>3.2944373641364778E-3</v>
      </c>
      <c r="BL62" s="7">
        <v>1.6872587368289827E-3</v>
      </c>
      <c r="BM62" s="7">
        <v>1.7368994023259953E-3</v>
      </c>
      <c r="BN62" s="7">
        <v>6.6932631871185859E-3</v>
      </c>
      <c r="BO62" s="7">
        <v>3.6976205410595032E-3</v>
      </c>
      <c r="BP62" s="7">
        <v>1.3835141177918108E-3</v>
      </c>
      <c r="BQ62" s="7">
        <v>6.5983361757300926E-3</v>
      </c>
      <c r="BR62" s="7">
        <v>9.8284172320274566E-4</v>
      </c>
      <c r="BS62" s="7">
        <v>0</v>
      </c>
    </row>
    <row r="63" spans="1:71" x14ac:dyDescent="0.25">
      <c r="A63" s="11" t="s">
        <v>102</v>
      </c>
      <c r="B63" s="11" t="s">
        <v>229</v>
      </c>
      <c r="C63">
        <f t="shared" si="2"/>
        <v>59</v>
      </c>
      <c r="D63" s="7">
        <v>8.2026100659207779E-5</v>
      </c>
      <c r="E63" s="7">
        <v>1.2342316781466844E-4</v>
      </c>
      <c r="F63" s="7">
        <v>7.7514577025311214E-4</v>
      </c>
      <c r="G63" s="7">
        <v>2.6793830148474123E-2</v>
      </c>
      <c r="H63" s="7">
        <v>4.890962929258732E-3</v>
      </c>
      <c r="I63" s="7">
        <v>9.1086710918987669E-3</v>
      </c>
      <c r="J63" s="7">
        <v>1.099919089481817E-2</v>
      </c>
      <c r="K63" s="7">
        <v>3.1959046942285859E-3</v>
      </c>
      <c r="L63" s="7">
        <v>8.3645953045641021E-3</v>
      </c>
      <c r="M63" s="7">
        <v>4.4829241451474376E-3</v>
      </c>
      <c r="N63" s="7">
        <v>1.4075128141605118E-2</v>
      </c>
      <c r="O63" s="7">
        <v>9.6136641737227593E-3</v>
      </c>
      <c r="P63" s="7">
        <v>3.9001037991464246E-3</v>
      </c>
      <c r="Q63" s="7">
        <v>3.0290458221712596E-3</v>
      </c>
      <c r="R63" s="7">
        <v>6.5288378925965531E-3</v>
      </c>
      <c r="S63" s="7">
        <v>1.7602734477100981E-3</v>
      </c>
      <c r="T63" s="7">
        <v>6.6162685087752917E-3</v>
      </c>
      <c r="U63" s="7">
        <v>1.6876634431401076E-3</v>
      </c>
      <c r="V63" s="7">
        <v>6.7266090761399866E-4</v>
      </c>
      <c r="W63" s="7">
        <v>9.7075347241301901E-3</v>
      </c>
      <c r="X63" s="7">
        <v>3.3859726002797171E-3</v>
      </c>
      <c r="Y63" s="7">
        <v>1.1158723823195141E-2</v>
      </c>
      <c r="Z63" s="7">
        <v>8.2320947827185555E-3</v>
      </c>
      <c r="AA63" s="7">
        <v>1.7879551553754442E-2</v>
      </c>
      <c r="AB63" s="7">
        <v>6.5367303945922332E-3</v>
      </c>
      <c r="AC63" s="7">
        <v>9.8258255673101015E-3</v>
      </c>
      <c r="AD63" s="7">
        <v>4.4367807535594071E-3</v>
      </c>
      <c r="AE63" s="7">
        <v>9.0931739629900518E-3</v>
      </c>
      <c r="AF63" s="7">
        <v>7.9744190805888984E-3</v>
      </c>
      <c r="AG63" s="7">
        <v>9.5552682055879395E-3</v>
      </c>
      <c r="AH63" s="7">
        <v>9.0014580682617959E-3</v>
      </c>
      <c r="AI63" s="7">
        <v>1.6639421857406623E-2</v>
      </c>
      <c r="AJ63" s="7">
        <v>8.5710194758181237E-3</v>
      </c>
      <c r="AK63" s="7">
        <v>4.1098419415397311E-3</v>
      </c>
      <c r="AL63" s="7">
        <v>3.8254744233890475E-3</v>
      </c>
      <c r="AM63" s="7">
        <v>4.1349277420384854E-3</v>
      </c>
      <c r="AN63" s="7">
        <v>5.7194646563633791E-3</v>
      </c>
      <c r="AO63" s="7">
        <v>1.1399494806604019E-2</v>
      </c>
      <c r="AP63" s="7">
        <v>5.3762817750239366E-3</v>
      </c>
      <c r="AQ63" s="7">
        <v>3.5149658292120464E-3</v>
      </c>
      <c r="AR63" s="7">
        <v>1.1724471544441235E-2</v>
      </c>
      <c r="AS63" s="7">
        <v>3.0687607272091581E-2</v>
      </c>
      <c r="AT63" s="7">
        <v>5.6577596256845624E-3</v>
      </c>
      <c r="AU63" s="7">
        <v>4.4138081518657387E-3</v>
      </c>
      <c r="AV63" s="7">
        <v>2.2168898453519943E-2</v>
      </c>
      <c r="AW63" s="7">
        <v>2.3842205762103625E-2</v>
      </c>
      <c r="AX63" s="7">
        <v>3.468723140039652E-2</v>
      </c>
      <c r="AY63" s="7">
        <v>8.4921412069055187E-3</v>
      </c>
      <c r="AZ63" s="7">
        <v>1.270141536171349E-2</v>
      </c>
      <c r="BA63" s="7">
        <v>2.3158053683332173E-2</v>
      </c>
      <c r="BB63" s="7">
        <v>0.1079183485434506</v>
      </c>
      <c r="BC63" s="7">
        <v>3.905532571778033E-2</v>
      </c>
      <c r="BD63" s="7">
        <v>3.2050462566563888E-2</v>
      </c>
      <c r="BE63" s="7">
        <v>2.4256312753014775E-3</v>
      </c>
      <c r="BF63" s="7">
        <v>2.0081822984969699E-2</v>
      </c>
      <c r="BG63" s="7">
        <v>8.725109709373631E-3</v>
      </c>
      <c r="BH63" s="7">
        <v>7.292804376817355E-3</v>
      </c>
      <c r="BI63" s="7">
        <v>1.4323976806538859E-2</v>
      </c>
      <c r="BJ63" s="7">
        <v>2.7313067684555877E-2</v>
      </c>
      <c r="BK63" s="7">
        <v>9.5850786453101442E-3</v>
      </c>
      <c r="BL63" s="7">
        <v>3.0603164260739769E-2</v>
      </c>
      <c r="BM63" s="7">
        <v>3.2583700528352133E-2</v>
      </c>
      <c r="BN63" s="7">
        <v>3.0103092640849063E-2</v>
      </c>
      <c r="BO63" s="7">
        <v>5.0153014119822169E-2</v>
      </c>
      <c r="BP63" s="7">
        <v>1.4545083347203482E-2</v>
      </c>
      <c r="BQ63" s="7">
        <v>2.8944406107455939E-2</v>
      </c>
      <c r="BR63" s="7">
        <v>4.0801442760815293E-2</v>
      </c>
      <c r="BS63" s="7">
        <v>0</v>
      </c>
    </row>
    <row r="64" spans="1:71" x14ac:dyDescent="0.25">
      <c r="A64" s="11" t="s">
        <v>103</v>
      </c>
      <c r="B64" s="11" t="s">
        <v>231</v>
      </c>
      <c r="C64">
        <f t="shared" si="2"/>
        <v>60</v>
      </c>
      <c r="D64" s="7">
        <v>4.7932286984644551E-6</v>
      </c>
      <c r="E64" s="7">
        <v>3.2070924496717854E-6</v>
      </c>
      <c r="F64" s="7">
        <v>5.1764425033232521E-5</v>
      </c>
      <c r="G64" s="7">
        <v>3.846330105929137E-4</v>
      </c>
      <c r="H64" s="7">
        <v>5.6517867967685446E-4</v>
      </c>
      <c r="I64" s="7">
        <v>1.0075983028604179E-3</v>
      </c>
      <c r="J64" s="7">
        <v>9.4534360179223417E-4</v>
      </c>
      <c r="K64" s="7">
        <v>1.2992631843733824E-3</v>
      </c>
      <c r="L64" s="7">
        <v>1.9330048385565249E-3</v>
      </c>
      <c r="M64" s="7">
        <v>1.0658585865199678E-3</v>
      </c>
      <c r="N64" s="7">
        <v>1.5644172447391348E-3</v>
      </c>
      <c r="O64" s="7">
        <v>7.5732240307124811E-3</v>
      </c>
      <c r="P64" s="7">
        <v>5.8259196911837087E-4</v>
      </c>
      <c r="Q64" s="7">
        <v>4.6761176632622355E-4</v>
      </c>
      <c r="R64" s="7">
        <v>1.0330905360911196E-3</v>
      </c>
      <c r="S64" s="7">
        <v>1.99591617876212E-3</v>
      </c>
      <c r="T64" s="7">
        <v>4.6433554677673735E-3</v>
      </c>
      <c r="U64" s="7">
        <v>7.6707756711677261E-4</v>
      </c>
      <c r="V64" s="7">
        <v>3.0832654087799884E-4</v>
      </c>
      <c r="W64" s="7">
        <v>3.749671864215879E-5</v>
      </c>
      <c r="X64" s="7">
        <v>1.5499711663162429E-3</v>
      </c>
      <c r="Y64" s="7">
        <v>2.0206121425143699E-3</v>
      </c>
      <c r="Z64" s="7">
        <v>7.6806786764414814E-4</v>
      </c>
      <c r="AA64" s="7">
        <v>3.2817469404271093E-3</v>
      </c>
      <c r="AB64" s="7">
        <v>1.8767958859714508E-3</v>
      </c>
      <c r="AC64" s="7">
        <v>4.9468630220983918E-3</v>
      </c>
      <c r="AD64" s="7">
        <v>5.8340403058884216E-4</v>
      </c>
      <c r="AE64" s="7">
        <v>9.7178905953051336E-4</v>
      </c>
      <c r="AF64" s="7">
        <v>1.8260786964903809E-3</v>
      </c>
      <c r="AG64" s="7">
        <v>1.4113308270444389E-3</v>
      </c>
      <c r="AH64" s="7">
        <v>1.202323199620454E-3</v>
      </c>
      <c r="AI64" s="7">
        <v>1.9525281873956557E-3</v>
      </c>
      <c r="AJ64" s="7">
        <v>3.4463593776354307E-3</v>
      </c>
      <c r="AK64" s="7">
        <v>2.9480172117774821E-3</v>
      </c>
      <c r="AL64" s="7">
        <v>2.1320987003770539E-3</v>
      </c>
      <c r="AM64" s="7">
        <v>7.6871778055473666E-4</v>
      </c>
      <c r="AN64" s="7">
        <v>2.6383540659482528E-3</v>
      </c>
      <c r="AO64" s="7">
        <v>1.1810321860752698E-3</v>
      </c>
      <c r="AP64" s="7">
        <v>6.6752078247795258E-3</v>
      </c>
      <c r="AQ64" s="7">
        <v>1.0474365496948657E-3</v>
      </c>
      <c r="AR64" s="7">
        <v>4.1948227594306407E-3</v>
      </c>
      <c r="AS64" s="7">
        <v>4.9761280092401605E-3</v>
      </c>
      <c r="AT64" s="7">
        <v>3.9735511071608779E-3</v>
      </c>
      <c r="AU64" s="7">
        <v>1.0818423993459332E-3</v>
      </c>
      <c r="AV64" s="7">
        <v>4.2973551156327379E-3</v>
      </c>
      <c r="AW64" s="7">
        <v>2.3013387097261948E-2</v>
      </c>
      <c r="AX64" s="7">
        <v>3.8722995982185633E-3</v>
      </c>
      <c r="AY64" s="7">
        <v>2.5918731412477671E-3</v>
      </c>
      <c r="AZ64" s="7">
        <v>1.7177502044020119E-3</v>
      </c>
      <c r="BA64" s="7">
        <v>6.8353383676075241E-3</v>
      </c>
      <c r="BB64" s="7">
        <v>3.5848965354301288E-3</v>
      </c>
      <c r="BC64" s="7">
        <v>3.5497710511104095E-3</v>
      </c>
      <c r="BD64" s="7">
        <v>7.8059390451390483E-3</v>
      </c>
      <c r="BE64" s="7">
        <v>3.2427740273854291E-4</v>
      </c>
      <c r="BF64" s="7">
        <v>3.8595766284652247E-3</v>
      </c>
      <c r="BG64" s="7">
        <v>1.8700558486788634E-4</v>
      </c>
      <c r="BH64" s="7">
        <v>2.0594907661673888E-3</v>
      </c>
      <c r="BI64" s="7">
        <v>2.7125189251835657E-3</v>
      </c>
      <c r="BJ64" s="7">
        <v>3.2862841496124747E-3</v>
      </c>
      <c r="BK64" s="7">
        <v>1.1129195999641088E-3</v>
      </c>
      <c r="BL64" s="7">
        <v>9.0533702169206323E-3</v>
      </c>
      <c r="BM64" s="7">
        <v>9.6262511016962284E-3</v>
      </c>
      <c r="BN64" s="7">
        <v>1.0476557538036741E-2</v>
      </c>
      <c r="BO64" s="7">
        <v>7.1822204821117321E-3</v>
      </c>
      <c r="BP64" s="7">
        <v>4.8473229833702713E-6</v>
      </c>
      <c r="BQ64" s="7">
        <v>4.1032770372760761E-3</v>
      </c>
      <c r="BR64" s="7">
        <v>2.3063175915438279E-5</v>
      </c>
      <c r="BS64" s="7">
        <v>0</v>
      </c>
    </row>
    <row r="65" spans="1:74" x14ac:dyDescent="0.25">
      <c r="A65" s="11" t="s">
        <v>104</v>
      </c>
      <c r="B65" s="11" t="s">
        <v>233</v>
      </c>
      <c r="C65">
        <f t="shared" si="2"/>
        <v>61</v>
      </c>
      <c r="D65" s="7">
        <v>7.134055664161609E-4</v>
      </c>
      <c r="E65" s="7">
        <v>7.6464320615860176E-4</v>
      </c>
      <c r="F65" s="7">
        <v>5.8260715565070366E-4</v>
      </c>
      <c r="G65" s="7">
        <v>1.4886374587419107E-3</v>
      </c>
      <c r="H65" s="7">
        <v>2.7367894169501427E-3</v>
      </c>
      <c r="I65" s="7">
        <v>2.9437921708289263E-3</v>
      </c>
      <c r="J65" s="7">
        <v>2.249943849378223E-3</v>
      </c>
      <c r="K65" s="7">
        <v>1.7350391311451317E-3</v>
      </c>
      <c r="L65" s="7">
        <v>1.8129291669495844E-3</v>
      </c>
      <c r="M65" s="7">
        <v>3.0811115908593472E-3</v>
      </c>
      <c r="N65" s="7">
        <v>7.2178597615000558E-3</v>
      </c>
      <c r="O65" s="7">
        <v>4.4021526943708996E-3</v>
      </c>
      <c r="P65" s="7">
        <v>7.2767441924753641E-4</v>
      </c>
      <c r="Q65" s="7">
        <v>8.337345269055495E-4</v>
      </c>
      <c r="R65" s="7">
        <v>2.0377186424733796E-3</v>
      </c>
      <c r="S65" s="7">
        <v>2.051253371076769E-3</v>
      </c>
      <c r="T65" s="7">
        <v>2.7800875425105132E-3</v>
      </c>
      <c r="U65" s="7">
        <v>6.6772852709756701E-4</v>
      </c>
      <c r="V65" s="7">
        <v>5.2055639700241969E-4</v>
      </c>
      <c r="W65" s="7">
        <v>1.3113445036722548E-3</v>
      </c>
      <c r="X65" s="7">
        <v>5.1888381961463044E-3</v>
      </c>
      <c r="Y65" s="7">
        <v>3.8039573277821618E-3</v>
      </c>
      <c r="Z65" s="7">
        <v>4.5744333527422193E-3</v>
      </c>
      <c r="AA65" s="7">
        <v>5.3739100069349153E-3</v>
      </c>
      <c r="AB65" s="7">
        <v>1.6422206771558923E-3</v>
      </c>
      <c r="AC65" s="7">
        <v>2.678647132037405E-3</v>
      </c>
      <c r="AD65" s="7">
        <v>3.9909412828920869E-3</v>
      </c>
      <c r="AE65" s="7">
        <v>3.7254587040076565E-3</v>
      </c>
      <c r="AF65" s="7">
        <v>1.6251399952791452E-3</v>
      </c>
      <c r="AG65" s="7">
        <v>2.2406651556584659E-3</v>
      </c>
      <c r="AH65" s="7">
        <v>2.2580593313677876E-3</v>
      </c>
      <c r="AI65" s="7">
        <v>1.8219364308978588E-3</v>
      </c>
      <c r="AJ65" s="7">
        <v>3.5284797863563942E-3</v>
      </c>
      <c r="AK65" s="7">
        <v>1.4727867174620336E-3</v>
      </c>
      <c r="AL65" s="7">
        <v>1.5164787535957643E-3</v>
      </c>
      <c r="AM65" s="7">
        <v>1.1514306861117557E-3</v>
      </c>
      <c r="AN65" s="7">
        <v>1.0866284082322734E-3</v>
      </c>
      <c r="AO65" s="7">
        <v>2.0220845155904648E-3</v>
      </c>
      <c r="AP65" s="7">
        <v>2.2966589115240819E-3</v>
      </c>
      <c r="AQ65" s="7">
        <v>7.6013466593673922E-4</v>
      </c>
      <c r="AR65" s="7">
        <v>2.6193094748999161E-3</v>
      </c>
      <c r="AS65" s="7">
        <v>3.2544075007677597E-3</v>
      </c>
      <c r="AT65" s="7">
        <v>1.357473284692114E-3</v>
      </c>
      <c r="AU65" s="7">
        <v>4.4477322726303057E-3</v>
      </c>
      <c r="AV65" s="7">
        <v>5.136104392694683E-3</v>
      </c>
      <c r="AW65" s="7">
        <v>3.9391946984985333E-3</v>
      </c>
      <c r="AX65" s="7">
        <v>3.2332742940170927E-3</v>
      </c>
      <c r="AY65" s="7">
        <v>1.0298176446419194E-3</v>
      </c>
      <c r="AZ65" s="7">
        <v>3.9303032520612586E-3</v>
      </c>
      <c r="BA65" s="7">
        <v>6.6204329107834104E-3</v>
      </c>
      <c r="BB65" s="7">
        <v>2.9052614928583016E-3</v>
      </c>
      <c r="BC65" s="7">
        <v>2.6190692698175419E-3</v>
      </c>
      <c r="BD65" s="7">
        <v>2.4408243030008205E-3</v>
      </c>
      <c r="BE65" s="7">
        <v>3.2494849756239616E-4</v>
      </c>
      <c r="BF65" s="7">
        <v>4.1799034052491914E-3</v>
      </c>
      <c r="BG65" s="7">
        <v>6.3743338057152777E-3</v>
      </c>
      <c r="BH65" s="7">
        <v>3.4259985964515687E-3</v>
      </c>
      <c r="BI65" s="7">
        <v>2.792799123505928E-3</v>
      </c>
      <c r="BJ65" s="7">
        <v>3.2266022889760174E-3</v>
      </c>
      <c r="BK65" s="7">
        <v>1.4707416400529488E-3</v>
      </c>
      <c r="BL65" s="7">
        <v>2.2396283652801404E-3</v>
      </c>
      <c r="BM65" s="7">
        <v>1.1698419271130968E-3</v>
      </c>
      <c r="BN65" s="7">
        <v>2.9483029119570427E-3</v>
      </c>
      <c r="BO65" s="7">
        <v>2.0511481256243395E-3</v>
      </c>
      <c r="BP65" s="7">
        <v>1.5226848884041467E-3</v>
      </c>
      <c r="BQ65" s="7">
        <v>5.1443269967338286E-3</v>
      </c>
      <c r="BR65" s="7">
        <v>4.1341390510244574E-3</v>
      </c>
      <c r="BS65" s="7">
        <v>0</v>
      </c>
    </row>
    <row r="66" spans="1:74" x14ac:dyDescent="0.25">
      <c r="A66" s="11" t="s">
        <v>105</v>
      </c>
      <c r="B66" s="11" t="s">
        <v>33</v>
      </c>
      <c r="C66">
        <f t="shared" si="2"/>
        <v>62</v>
      </c>
      <c r="D66" s="7">
        <v>5.1852635698597313E-6</v>
      </c>
      <c r="E66" s="7">
        <v>1.8151131860411988E-6</v>
      </c>
      <c r="F66" s="7">
        <v>2.1613661974703848E-6</v>
      </c>
      <c r="G66" s="7">
        <v>9.4340426520554127E-5</v>
      </c>
      <c r="H66" s="7">
        <v>4.4592628341335291E-5</v>
      </c>
      <c r="I66" s="7">
        <v>4.9555646943597834E-4</v>
      </c>
      <c r="J66" s="7">
        <v>4.7559188835982343E-5</v>
      </c>
      <c r="K66" s="7">
        <v>1.0324149885340248E-4</v>
      </c>
      <c r="L66" s="7">
        <v>6.4183518745858516E-5</v>
      </c>
      <c r="M66" s="7">
        <v>6.1788191544618517E-5</v>
      </c>
      <c r="N66" s="7">
        <v>3.3333944627196495E-4</v>
      </c>
      <c r="O66" s="7">
        <v>3.4085818753466356E-4</v>
      </c>
      <c r="P66" s="7">
        <v>1.5091882154851059E-5</v>
      </c>
      <c r="Q66" s="7">
        <v>7.130716689412611E-5</v>
      </c>
      <c r="R66" s="7">
        <v>1.7032431372227281E-4</v>
      </c>
      <c r="S66" s="7">
        <v>1.0545479713320163E-4</v>
      </c>
      <c r="T66" s="7">
        <v>1.0790109503009464E-4</v>
      </c>
      <c r="U66" s="7">
        <v>2.1080869770769179E-5</v>
      </c>
      <c r="V66" s="7">
        <v>8.8319261656154855E-6</v>
      </c>
      <c r="W66" s="7">
        <v>1.7050277432773353E-5</v>
      </c>
      <c r="X66" s="7">
        <v>1.7647956580172286E-4</v>
      </c>
      <c r="Y66" s="7">
        <v>1.346491288203554E-4</v>
      </c>
      <c r="Z66" s="7">
        <v>3.9205352287700169E-4</v>
      </c>
      <c r="AA66" s="7">
        <v>9.1342965516254487E-4</v>
      </c>
      <c r="AB66" s="7">
        <v>1.0609164599503271E-4</v>
      </c>
      <c r="AC66" s="7">
        <v>1.3073059978783744E-4</v>
      </c>
      <c r="AD66" s="7">
        <v>8.6572590975710179E-5</v>
      </c>
      <c r="AE66" s="7">
        <v>4.615913959258441E-4</v>
      </c>
      <c r="AF66" s="7">
        <v>5.7914366545911124E-5</v>
      </c>
      <c r="AG66" s="7">
        <v>1.6548592467592407E-4</v>
      </c>
      <c r="AH66" s="7">
        <v>4.8081067360241346E-4</v>
      </c>
      <c r="AI66" s="7">
        <v>3.0400632953615911E-4</v>
      </c>
      <c r="AJ66" s="7">
        <v>3.973584624425903E-4</v>
      </c>
      <c r="AK66" s="7">
        <v>3.9993573992255077E-4</v>
      </c>
      <c r="AL66" s="7">
        <v>1.8372763755681077E-4</v>
      </c>
      <c r="AM66" s="7">
        <v>9.5246920993340974E-5</v>
      </c>
      <c r="AN66" s="7">
        <v>2.4015388475311777E-5</v>
      </c>
      <c r="AO66" s="7">
        <v>1.3233374239430832E-4</v>
      </c>
      <c r="AP66" s="7">
        <v>6.1442679291945894E-5</v>
      </c>
      <c r="AQ66" s="7">
        <v>2.695937299061185E-5</v>
      </c>
      <c r="AR66" s="7">
        <v>5.2510390153724293E-5</v>
      </c>
      <c r="AS66" s="7">
        <v>1.3050879279079288E-4</v>
      </c>
      <c r="AT66" s="7">
        <v>3.5615053178553673E-5</v>
      </c>
      <c r="AU66" s="7">
        <v>4.1851520061788498E-5</v>
      </c>
      <c r="AV66" s="7">
        <v>3.4362887848696798E-5</v>
      </c>
      <c r="AW66" s="7">
        <v>1.0580434645703716E-4</v>
      </c>
      <c r="AX66" s="7">
        <v>8.2785034588562321E-5</v>
      </c>
      <c r="AY66" s="7">
        <v>2.3336643976343498E-5</v>
      </c>
      <c r="AZ66" s="7">
        <v>7.310677279869941E-5</v>
      </c>
      <c r="BA66" s="7">
        <v>6.2233366044717024E-5</v>
      </c>
      <c r="BB66" s="7">
        <v>3.1392558741011632E-4</v>
      </c>
      <c r="BC66" s="7">
        <v>2.4222242387889428E-4</v>
      </c>
      <c r="BD66" s="7">
        <v>9.513680849234991E-5</v>
      </c>
      <c r="BE66" s="7">
        <v>6.2541975771348665E-6</v>
      </c>
      <c r="BF66" s="7">
        <v>1.7687395514217547E-4</v>
      </c>
      <c r="BG66" s="7">
        <v>3.455839780588717E-3</v>
      </c>
      <c r="BH66" s="7">
        <v>7.2366304803841771E-5</v>
      </c>
      <c r="BI66" s="7">
        <v>2.319389337641012E-4</v>
      </c>
      <c r="BJ66" s="7">
        <v>1.0029906097474925E-4</v>
      </c>
      <c r="BK66" s="7">
        <v>6.4140753035040132E-5</v>
      </c>
      <c r="BL66" s="7">
        <v>6.1161384823135874E-5</v>
      </c>
      <c r="BM66" s="7">
        <v>4.6385694452926009E-5</v>
      </c>
      <c r="BN66" s="7">
        <v>6.6071317962680827E-5</v>
      </c>
      <c r="BO66" s="7">
        <v>1.0053517679839968E-4</v>
      </c>
      <c r="BP66" s="7">
        <v>8.1760892854755885E-5</v>
      </c>
      <c r="BQ66" s="7">
        <v>1.0863851565347141E-4</v>
      </c>
      <c r="BR66" s="7">
        <v>1.2861450791067731E-4</v>
      </c>
      <c r="BS66" s="7">
        <v>0</v>
      </c>
    </row>
    <row r="67" spans="1:74" x14ac:dyDescent="0.25">
      <c r="A67" s="11" t="s">
        <v>106</v>
      </c>
      <c r="B67" s="11" t="s">
        <v>118</v>
      </c>
      <c r="C67">
        <f t="shared" si="2"/>
        <v>63</v>
      </c>
      <c r="D67" s="7">
        <v>1.9327649587573422E-5</v>
      </c>
      <c r="E67" s="7">
        <v>2.2636409692544533E-5</v>
      </c>
      <c r="F67" s="7">
        <v>6.2138607575056674E-6</v>
      </c>
      <c r="G67" s="7">
        <v>5.8409621610293677E-5</v>
      </c>
      <c r="H67" s="7">
        <v>1.4203366958760678E-4</v>
      </c>
      <c r="I67" s="7">
        <v>2.5906734131310059E-3</v>
      </c>
      <c r="J67" s="7">
        <v>1.7625240163299852E-3</v>
      </c>
      <c r="K67" s="7">
        <v>4.4500713784056266E-5</v>
      </c>
      <c r="L67" s="7">
        <v>1.0286430129489934E-5</v>
      </c>
      <c r="M67" s="7">
        <v>1.2084977507723766E-4</v>
      </c>
      <c r="N67" s="7">
        <v>3.545752965949188E-5</v>
      </c>
      <c r="O67" s="7">
        <v>5.2824093571717446E-5</v>
      </c>
      <c r="P67" s="7">
        <v>5.0196577052878305E-5</v>
      </c>
      <c r="Q67" s="7">
        <v>3.8439280569760779E-5</v>
      </c>
      <c r="R67" s="7">
        <v>4.3193358174780489E-5</v>
      </c>
      <c r="S67" s="7">
        <v>2.5210612477199028E-5</v>
      </c>
      <c r="T67" s="7">
        <v>5.0507284446941385E-4</v>
      </c>
      <c r="U67" s="7">
        <v>2.2385158992402533E-5</v>
      </c>
      <c r="V67" s="7">
        <v>3.7376147215435191E-5</v>
      </c>
      <c r="W67" s="7">
        <v>1.4584675962402268E-5</v>
      </c>
      <c r="X67" s="7">
        <v>1.1238969593718226E-4</v>
      </c>
      <c r="Y67" s="7">
        <v>5.1402027900462064E-4</v>
      </c>
      <c r="Z67" s="7">
        <v>4.4220525946845348E-5</v>
      </c>
      <c r="AA67" s="7">
        <v>6.5027963885712023E-5</v>
      </c>
      <c r="AB67" s="7">
        <v>4.5082316655736042E-5</v>
      </c>
      <c r="AC67" s="7">
        <v>2.7053532960565857E-5</v>
      </c>
      <c r="AD67" s="7">
        <v>2.0002120246922642E-3</v>
      </c>
      <c r="AE67" s="7">
        <v>1.4024345272709868E-3</v>
      </c>
      <c r="AF67" s="7">
        <v>8.7249505719613275E-4</v>
      </c>
      <c r="AG67" s="7">
        <v>4.5376621349424082E-5</v>
      </c>
      <c r="AH67" s="7">
        <v>4.7665835761401924E-5</v>
      </c>
      <c r="AI67" s="7">
        <v>2.4339701038643354E-4</v>
      </c>
      <c r="AJ67" s="7">
        <v>6.6878579228075736E-4</v>
      </c>
      <c r="AK67" s="7">
        <v>6.1947250328079617E-5</v>
      </c>
      <c r="AL67" s="7">
        <v>2.1255421526830391E-5</v>
      </c>
      <c r="AM67" s="7">
        <v>3.1758211297545395E-5</v>
      </c>
      <c r="AN67" s="7">
        <v>1.7366897545350321E-4</v>
      </c>
      <c r="AO67" s="7">
        <v>5.5718254948791365E-4</v>
      </c>
      <c r="AP67" s="7">
        <v>2.3968684848278522E-5</v>
      </c>
      <c r="AQ67" s="7">
        <v>2.1637140653203162E-5</v>
      </c>
      <c r="AR67" s="7">
        <v>2.1724936847966633E-4</v>
      </c>
      <c r="AS67" s="7">
        <v>1.0422532385028437E-3</v>
      </c>
      <c r="AT67" s="7">
        <v>3.6331836853912536E-3</v>
      </c>
      <c r="AU67" s="7">
        <v>4.2978670599555912E-3</v>
      </c>
      <c r="AV67" s="7">
        <v>3.2501944721085251E-4</v>
      </c>
      <c r="AW67" s="7">
        <v>2.6013479586341117E-3</v>
      </c>
      <c r="AX67" s="7">
        <v>1.2261569492189714E-4</v>
      </c>
      <c r="AY67" s="7">
        <v>5.6911082900344173E-5</v>
      </c>
      <c r="AZ67" s="7">
        <v>3.8621802136648744E-5</v>
      </c>
      <c r="BA67" s="7">
        <v>2.5305079290268947E-5</v>
      </c>
      <c r="BB67" s="7">
        <v>4.1829389030351762E-4</v>
      </c>
      <c r="BC67" s="7">
        <v>3.1993127903673638E-5</v>
      </c>
      <c r="BD67" s="7">
        <v>3.5676529091967671E-3</v>
      </c>
      <c r="BE67" s="7">
        <v>6.8138607652493309E-6</v>
      </c>
      <c r="BF67" s="7">
        <v>1.5746789601427464E-2</v>
      </c>
      <c r="BG67" s="7">
        <v>3.3036861582288338E-3</v>
      </c>
      <c r="BH67" s="7">
        <v>7.847717607743181E-3</v>
      </c>
      <c r="BI67" s="7">
        <v>1.7241073840604873E-3</v>
      </c>
      <c r="BJ67" s="7">
        <v>8.8230334773804573E-3</v>
      </c>
      <c r="BK67" s="7">
        <v>4.2722807247204527E-3</v>
      </c>
      <c r="BL67" s="7">
        <v>5.960970883857028E-4</v>
      </c>
      <c r="BM67" s="7">
        <v>4.5422778734965116E-4</v>
      </c>
      <c r="BN67" s="7">
        <v>6.2053047715810887E-5</v>
      </c>
      <c r="BO67" s="7">
        <v>2.8207490094463547E-3</v>
      </c>
      <c r="BP67" s="7">
        <v>3.0079766456531883E-5</v>
      </c>
      <c r="BQ67" s="7">
        <v>1.6841846261300258E-4</v>
      </c>
      <c r="BR67" s="7">
        <v>3.6195340957190705E-3</v>
      </c>
      <c r="BS67" s="7">
        <v>0</v>
      </c>
    </row>
    <row r="68" spans="1:74" x14ac:dyDescent="0.25">
      <c r="A68" s="11" t="s">
        <v>107</v>
      </c>
      <c r="B68" s="11" t="s">
        <v>34</v>
      </c>
      <c r="C68">
        <f t="shared" si="2"/>
        <v>64</v>
      </c>
      <c r="D68" s="7">
        <v>8.1133723066261787E-11</v>
      </c>
      <c r="E68" s="7">
        <v>1.8595440718950468E-10</v>
      </c>
      <c r="F68" s="7">
        <v>9.5936101648115535E-10</v>
      </c>
      <c r="G68" s="7">
        <v>3.0499224464225565E-6</v>
      </c>
      <c r="H68" s="7">
        <v>9.5587117342740174E-9</v>
      </c>
      <c r="I68" s="7">
        <v>4.7515942697917152E-5</v>
      </c>
      <c r="J68" s="7">
        <v>4.8601277979721746E-9</v>
      </c>
      <c r="K68" s="7">
        <v>8.9706367214748245E-6</v>
      </c>
      <c r="L68" s="7">
        <v>4.7387374751615137E-6</v>
      </c>
      <c r="M68" s="7">
        <v>3.8513300968795554E-6</v>
      </c>
      <c r="N68" s="7">
        <v>3.0644339286375484E-5</v>
      </c>
      <c r="O68" s="7">
        <v>3.106341153811529E-5</v>
      </c>
      <c r="P68" s="7">
        <v>2.5564615082354496E-8</v>
      </c>
      <c r="Q68" s="7">
        <v>5.9870744384215383E-6</v>
      </c>
      <c r="R68" s="7">
        <v>1.5989257281407396E-5</v>
      </c>
      <c r="S68" s="7">
        <v>1.0257547610051468E-5</v>
      </c>
      <c r="T68" s="7">
        <v>8.6241193223152739E-6</v>
      </c>
      <c r="U68" s="7">
        <v>1.438975017398003E-6</v>
      </c>
      <c r="V68" s="7">
        <v>1.9665153744716191E-9</v>
      </c>
      <c r="W68" s="7">
        <v>1.7732062738506314E-8</v>
      </c>
      <c r="X68" s="7">
        <v>1.5448108294252159E-5</v>
      </c>
      <c r="Y68" s="7">
        <v>8.6297557779244813E-6</v>
      </c>
      <c r="Z68" s="7">
        <v>3.7051222336668663E-5</v>
      </c>
      <c r="AA68" s="7">
        <v>8.9116632045707105E-5</v>
      </c>
      <c r="AB68" s="7">
        <v>8.812771875555127E-6</v>
      </c>
      <c r="AC68" s="7">
        <v>9.8149284136973557E-6</v>
      </c>
      <c r="AD68" s="7">
        <v>6.1000182292413713E-6</v>
      </c>
      <c r="AE68" s="7">
        <v>4.5811831034956798E-5</v>
      </c>
      <c r="AF68" s="7">
        <v>2.999885040400549E-6</v>
      </c>
      <c r="AG68" s="7">
        <v>1.3247996692382083E-5</v>
      </c>
      <c r="AH68" s="7">
        <v>4.8019568213109941E-5</v>
      </c>
      <c r="AI68" s="7">
        <v>2.68638616617318E-5</v>
      </c>
      <c r="AJ68" s="7">
        <v>3.9072291487379103E-5</v>
      </c>
      <c r="AK68" s="7">
        <v>4.0535153368126803E-5</v>
      </c>
      <c r="AL68" s="7">
        <v>1.8220999075374986E-5</v>
      </c>
      <c r="AM68" s="7">
        <v>8.5181662422683699E-6</v>
      </c>
      <c r="AN68" s="7">
        <v>3.8437902443241986E-7</v>
      </c>
      <c r="AO68" s="7">
        <v>1.0106140815041962E-5</v>
      </c>
      <c r="AP68" s="7">
        <v>4.0938503380046383E-6</v>
      </c>
      <c r="AQ68" s="7">
        <v>1.1128326005357361E-6</v>
      </c>
      <c r="AR68" s="7">
        <v>9.8883111810531364E-8</v>
      </c>
      <c r="AS68" s="7">
        <v>4.6268085581147122E-6</v>
      </c>
      <c r="AT68" s="7">
        <v>1.5081753025511712E-8</v>
      </c>
      <c r="AU68" s="7">
        <v>1.5066526563551371E-8</v>
      </c>
      <c r="AV68" s="7">
        <v>1.117147918374244E-8</v>
      </c>
      <c r="AW68" s="7">
        <v>9.829986389832547E-8</v>
      </c>
      <c r="AX68" s="7">
        <v>2.0890656476519902E-7</v>
      </c>
      <c r="AY68" s="7">
        <v>9.6904360969142608E-8</v>
      </c>
      <c r="AZ68" s="7">
        <v>3.4503004213340028E-6</v>
      </c>
      <c r="BA68" s="7">
        <v>4.9960578829067985E-8</v>
      </c>
      <c r="BB68" s="7">
        <v>1.1745517568394899E-5</v>
      </c>
      <c r="BC68" s="7">
        <v>1.7884737705639611E-5</v>
      </c>
      <c r="BD68" s="7">
        <v>3.666541418605489E-7</v>
      </c>
      <c r="BE68" s="7">
        <v>1.6058722635505592E-8</v>
      </c>
      <c r="BF68" s="7">
        <v>1.0721750648321559E-7</v>
      </c>
      <c r="BG68" s="7">
        <v>3.5560024901171551E-4</v>
      </c>
      <c r="BH68" s="7">
        <v>4.8871124202193582E-8</v>
      </c>
      <c r="BI68" s="7">
        <v>1.8330358300332518E-5</v>
      </c>
      <c r="BJ68" s="7">
        <v>5.2880728961359913E-7</v>
      </c>
      <c r="BK68" s="7">
        <v>2.8475508206533657E-8</v>
      </c>
      <c r="BL68" s="7">
        <v>7.20824985114391E-7</v>
      </c>
      <c r="BM68" s="7">
        <v>1.561191557905187E-7</v>
      </c>
      <c r="BN68" s="7">
        <v>3.7009714819519863E-7</v>
      </c>
      <c r="BO68" s="7">
        <v>5.2268138101302334E-7</v>
      </c>
      <c r="BP68" s="7">
        <v>1.072481084178554E-3</v>
      </c>
      <c r="BQ68" s="7">
        <v>4.3521918714017614E-7</v>
      </c>
      <c r="BR68" s="7">
        <v>1.0016865386038196E-7</v>
      </c>
      <c r="BS68" s="7">
        <v>0</v>
      </c>
    </row>
    <row r="69" spans="1:74" x14ac:dyDescent="0.25">
      <c r="A69" s="11" t="s">
        <v>108</v>
      </c>
      <c r="B69" s="11" t="s">
        <v>119</v>
      </c>
      <c r="C69">
        <f t="shared" si="2"/>
        <v>65</v>
      </c>
      <c r="D69" s="7">
        <v>2.9532675196119292E-8</v>
      </c>
      <c r="E69" s="7">
        <v>6.7687404216979691E-8</v>
      </c>
      <c r="F69" s="7">
        <v>3.4920740999914054E-7</v>
      </c>
      <c r="G69" s="7">
        <v>1.9570845674825482E-6</v>
      </c>
      <c r="H69" s="7">
        <v>3.4793710712757421E-6</v>
      </c>
      <c r="I69" s="7">
        <v>1.5755813229884409E-6</v>
      </c>
      <c r="J69" s="7">
        <v>1.7690865184618713E-6</v>
      </c>
      <c r="K69" s="7">
        <v>4.1310266644165387E-6</v>
      </c>
      <c r="L69" s="7">
        <v>4.2926178454714505E-6</v>
      </c>
      <c r="M69" s="7">
        <v>2.8143995128058481E-6</v>
      </c>
      <c r="N69" s="7">
        <v>1.9228628654964504E-6</v>
      </c>
      <c r="O69" s="7">
        <v>2.6423554229417962E-6</v>
      </c>
      <c r="P69" s="7">
        <v>9.3055198899770344E-6</v>
      </c>
      <c r="Q69" s="7">
        <v>9.4500431861942186E-6</v>
      </c>
      <c r="R69" s="7">
        <v>3.8707368730500066E-6</v>
      </c>
      <c r="S69" s="7">
        <v>2.2741927003077732E-6</v>
      </c>
      <c r="T69" s="7">
        <v>2.7635088521829856E-6</v>
      </c>
      <c r="U69" s="7">
        <v>4.0174393063930944E-6</v>
      </c>
      <c r="V69" s="7">
        <v>7.1581159630766928E-7</v>
      </c>
      <c r="W69" s="7">
        <v>6.4544708368162978E-6</v>
      </c>
      <c r="X69" s="7">
        <v>1.9621224441268219E-6</v>
      </c>
      <c r="Y69" s="7">
        <v>2.1491286899737695E-6</v>
      </c>
      <c r="Z69" s="7">
        <v>6.4399631400733953E-6</v>
      </c>
      <c r="AA69" s="7">
        <v>7.3385022728018377E-6</v>
      </c>
      <c r="AB69" s="7">
        <v>6.2479380713925317E-6</v>
      </c>
      <c r="AC69" s="7">
        <v>3.7976956607799645E-6</v>
      </c>
      <c r="AD69" s="7">
        <v>3.7187921607690316E-6</v>
      </c>
      <c r="AE69" s="7">
        <v>1.0024172094719036E-6</v>
      </c>
      <c r="AF69" s="7">
        <v>4.3851276469402662E-6</v>
      </c>
      <c r="AG69" s="7">
        <v>3.344621614119424E-6</v>
      </c>
      <c r="AH69" s="7">
        <v>3.1268692297458665E-6</v>
      </c>
      <c r="AI69" s="7">
        <v>3.2521796452829612E-6</v>
      </c>
      <c r="AJ69" s="7">
        <v>1.7019541144441199E-6</v>
      </c>
      <c r="AK69" s="7">
        <v>4.2285411964610648E-6</v>
      </c>
      <c r="AL69" s="7">
        <v>2.7818118138549685E-6</v>
      </c>
      <c r="AM69" s="7">
        <v>5.6024391931453095E-6</v>
      </c>
      <c r="AN69" s="7">
        <v>1.2554759968935205E-6</v>
      </c>
      <c r="AO69" s="7">
        <v>7.0205698435366718E-6</v>
      </c>
      <c r="AP69" s="7">
        <v>6.6944536973362739E-6</v>
      </c>
      <c r="AQ69" s="7">
        <v>3.3762892711433255E-6</v>
      </c>
      <c r="AR69" s="7">
        <v>3.599345269903341E-5</v>
      </c>
      <c r="AS69" s="7">
        <v>6.1361801411799537E-5</v>
      </c>
      <c r="AT69" s="7">
        <v>5.4897581012862623E-6</v>
      </c>
      <c r="AU69" s="7">
        <v>5.4842156691326995E-6</v>
      </c>
      <c r="AV69" s="7">
        <v>4.0664184228822482E-6</v>
      </c>
      <c r="AW69" s="7">
        <v>3.578115045899047E-5</v>
      </c>
      <c r="AX69" s="7">
        <v>7.6041989574532438E-5</v>
      </c>
      <c r="AY69" s="7">
        <v>3.5273187392767908E-5</v>
      </c>
      <c r="AZ69" s="7">
        <v>1.7207231924936128E-5</v>
      </c>
      <c r="BA69" s="7">
        <v>1.8185650693780744E-5</v>
      </c>
      <c r="BB69" s="7">
        <v>2.2901094846861078E-5</v>
      </c>
      <c r="BC69" s="7">
        <v>1.9107783156157063E-5</v>
      </c>
      <c r="BD69" s="7">
        <v>1.3867935167318293E-5</v>
      </c>
      <c r="BE69" s="7">
        <v>5.8453750393240347E-6</v>
      </c>
      <c r="BF69" s="7">
        <v>3.902717235989047E-5</v>
      </c>
      <c r="BG69" s="7">
        <v>2.7769592487997864E-5</v>
      </c>
      <c r="BH69" s="7">
        <v>1.7789089209598464E-5</v>
      </c>
      <c r="BI69" s="7">
        <v>3.9295550919397988E-5</v>
      </c>
      <c r="BJ69" s="7">
        <v>2.3015367737201237E-5</v>
      </c>
      <c r="BK69" s="7">
        <v>1.0365084987178251E-5</v>
      </c>
      <c r="BL69" s="7">
        <v>8.3238540653697056E-5</v>
      </c>
      <c r="BM69" s="7">
        <v>1.9269652879332507E-5</v>
      </c>
      <c r="BN69" s="7">
        <v>5.7411444264378754E-5</v>
      </c>
      <c r="BO69" s="7">
        <v>6.0159457610919126E-5</v>
      </c>
      <c r="BP69" s="7">
        <v>0.11805947630173054</v>
      </c>
      <c r="BQ69" s="7">
        <v>1.5841978411902413E-4</v>
      </c>
      <c r="BR69" s="7">
        <v>3.6461390005179026E-5</v>
      </c>
      <c r="BS69" s="7">
        <v>0</v>
      </c>
    </row>
    <row r="70" spans="1:74" x14ac:dyDescent="0.25">
      <c r="A70" s="12" t="s">
        <v>109</v>
      </c>
      <c r="B70" s="11" t="s">
        <v>239</v>
      </c>
      <c r="C70">
        <f t="shared" ref="C70:C72" si="3">C69+1</f>
        <v>66</v>
      </c>
      <c r="D70" s="7">
        <v>3.7650471521545444E-6</v>
      </c>
      <c r="E70" s="7">
        <v>8.1646517394449262E-5</v>
      </c>
      <c r="F70" s="7">
        <v>7.5784829748962089E-5</v>
      </c>
      <c r="G70" s="7">
        <v>5.543775018874306E-5</v>
      </c>
      <c r="H70" s="7">
        <v>1.057080337085303E-4</v>
      </c>
      <c r="I70" s="7">
        <v>6.4532339501783572E-6</v>
      </c>
      <c r="J70" s="7">
        <v>4.4938411006519889E-6</v>
      </c>
      <c r="K70" s="7">
        <v>2.3961906180373389E-4</v>
      </c>
      <c r="L70" s="7">
        <v>8.6999985318452844E-5</v>
      </c>
      <c r="M70" s="7">
        <v>3.3686807409265344E-4</v>
      </c>
      <c r="N70" s="7">
        <v>1.7592558726527248E-3</v>
      </c>
      <c r="O70" s="7">
        <v>4.0032616114321553E-4</v>
      </c>
      <c r="P70" s="7">
        <v>5.7662057947365152E-5</v>
      </c>
      <c r="Q70" s="7">
        <v>1.6449079604209579E-4</v>
      </c>
      <c r="R70" s="7">
        <v>5.290181244954436E-4</v>
      </c>
      <c r="S70" s="7">
        <v>4.1353282539374494E-5</v>
      </c>
      <c r="T70" s="7">
        <v>1.4557978749919333E-4</v>
      </c>
      <c r="U70" s="7">
        <v>7.9924554288449289E-5</v>
      </c>
      <c r="V70" s="7">
        <v>1.771861373293876E-5</v>
      </c>
      <c r="W70" s="7">
        <v>6.2747162509388664E-5</v>
      </c>
      <c r="X70" s="7">
        <v>2.3561094243402958E-5</v>
      </c>
      <c r="Y70" s="7">
        <v>1.7262157296548625E-4</v>
      </c>
      <c r="Z70" s="7">
        <v>7.3761226886031044E-4</v>
      </c>
      <c r="AA70" s="7">
        <v>7.6494220723913851E-4</v>
      </c>
      <c r="AB70" s="7">
        <v>1.3761479214724858E-4</v>
      </c>
      <c r="AC70" s="7">
        <v>9.4576903564953378E-5</v>
      </c>
      <c r="AD70" s="7">
        <v>5.2191083016019083E-5</v>
      </c>
      <c r="AE70" s="7">
        <v>1.1256610352961303E-5</v>
      </c>
      <c r="AF70" s="7">
        <v>1.5105746463140322E-4</v>
      </c>
      <c r="AG70" s="7">
        <v>3.8524931011310197E-4</v>
      </c>
      <c r="AH70" s="7">
        <v>2.3491161525031389E-4</v>
      </c>
      <c r="AI70" s="7">
        <v>1.0535160403728616E-4</v>
      </c>
      <c r="AJ70" s="7">
        <v>6.7143204692112683E-4</v>
      </c>
      <c r="AK70" s="7">
        <v>4.9694441000035754E-5</v>
      </c>
      <c r="AL70" s="7">
        <v>1.7568102622150152E-4</v>
      </c>
      <c r="AM70" s="7">
        <v>1.6838862641845007E-4</v>
      </c>
      <c r="AN70" s="7">
        <v>5.6030103793077761E-5</v>
      </c>
      <c r="AO70" s="7">
        <v>3.2319896206112246E-4</v>
      </c>
      <c r="AP70" s="7">
        <v>7.7193404522408712E-5</v>
      </c>
      <c r="AQ70" s="7">
        <v>7.7752525081101832E-5</v>
      </c>
      <c r="AR70" s="7">
        <v>4.4739880513010414E-4</v>
      </c>
      <c r="AS70" s="7">
        <v>5.1364325712421324E-4</v>
      </c>
      <c r="AT70" s="7">
        <v>5.8336899629012248E-5</v>
      </c>
      <c r="AU70" s="7">
        <v>5.8889587804734796E-5</v>
      </c>
      <c r="AV70" s="7">
        <v>1.2370082405351593E-4</v>
      </c>
      <c r="AW70" s="7">
        <v>2.8760503427739599E-4</v>
      </c>
      <c r="AX70" s="7">
        <v>8.574373881138044E-4</v>
      </c>
      <c r="AY70" s="7">
        <v>1.1560872221785951E-4</v>
      </c>
      <c r="AZ70" s="7">
        <v>1.0604777453703731E-3</v>
      </c>
      <c r="BA70" s="7">
        <v>4.3409540167631884E-2</v>
      </c>
      <c r="BB70" s="7">
        <v>2.1089470744725561E-3</v>
      </c>
      <c r="BC70" s="7">
        <v>3.6431138042509163E-4</v>
      </c>
      <c r="BD70" s="7">
        <v>4.1629411161911087E-4</v>
      </c>
      <c r="BE70" s="7">
        <v>4.4423346420226101E-5</v>
      </c>
      <c r="BF70" s="7">
        <v>5.6998821126584499E-4</v>
      </c>
      <c r="BG70" s="7">
        <v>1.9607062900392166E-4</v>
      </c>
      <c r="BH70" s="7">
        <v>1.1633507804491728E-3</v>
      </c>
      <c r="BI70" s="7">
        <v>6.2406864844000804E-4</v>
      </c>
      <c r="BJ70" s="7">
        <v>2.6606470291335674E-4</v>
      </c>
      <c r="BK70" s="7">
        <v>1.2937644562741797E-4</v>
      </c>
      <c r="BL70" s="7">
        <v>7.9285103028518995E-4</v>
      </c>
      <c r="BM70" s="7">
        <v>2.2274912328980879E-4</v>
      </c>
      <c r="BN70" s="7">
        <v>5.7269860579593768E-4</v>
      </c>
      <c r="BO70" s="7">
        <v>3.7336593111580882E-4</v>
      </c>
      <c r="BP70" s="7">
        <v>1.7642682352759926E-5</v>
      </c>
      <c r="BQ70" s="7">
        <v>1.6727089324655647E-2</v>
      </c>
      <c r="BR70" s="7">
        <v>5.5710642333518532E-3</v>
      </c>
      <c r="BS70" s="7">
        <v>0</v>
      </c>
    </row>
    <row r="71" spans="1:74" x14ac:dyDescent="0.25">
      <c r="A71" s="12" t="s">
        <v>110</v>
      </c>
      <c r="B71" s="11" t="s">
        <v>241</v>
      </c>
      <c r="C71">
        <f t="shared" si="3"/>
        <v>67</v>
      </c>
      <c r="D71" s="7">
        <v>3.7252693895691475E-4</v>
      </c>
      <c r="E71" s="7">
        <v>2.6501829136802861E-4</v>
      </c>
      <c r="F71" s="7">
        <v>6.5377550773330364E-4</v>
      </c>
      <c r="G71" s="7">
        <v>2.1185498898770232E-3</v>
      </c>
      <c r="H71" s="7">
        <v>4.2050791710893376E-3</v>
      </c>
      <c r="I71" s="7">
        <v>3.8319732755607858E-3</v>
      </c>
      <c r="J71" s="7">
        <v>3.0613451985202203E-3</v>
      </c>
      <c r="K71" s="7">
        <v>8.9431559429656727E-4</v>
      </c>
      <c r="L71" s="7">
        <v>1.3528342020079542E-3</v>
      </c>
      <c r="M71" s="7">
        <v>8.5170636666918886E-4</v>
      </c>
      <c r="N71" s="7">
        <v>1.837796992843328E-3</v>
      </c>
      <c r="O71" s="7">
        <v>1.098788591343577E-3</v>
      </c>
      <c r="P71" s="7">
        <v>1.2198118902440138E-3</v>
      </c>
      <c r="Q71" s="7">
        <v>1.6805559999724703E-3</v>
      </c>
      <c r="R71" s="7">
        <v>1.486442337527211E-3</v>
      </c>
      <c r="S71" s="7">
        <v>2.6113689001953733E-3</v>
      </c>
      <c r="T71" s="7">
        <v>1.501866833245965E-3</v>
      </c>
      <c r="U71" s="7">
        <v>2.2486783355754065E-3</v>
      </c>
      <c r="V71" s="7">
        <v>3.8056760008999468E-4</v>
      </c>
      <c r="W71" s="7">
        <v>1.180036425448953E-3</v>
      </c>
      <c r="X71" s="7">
        <v>7.522660887267946E-4</v>
      </c>
      <c r="Y71" s="7">
        <v>6.8757498446406565E-4</v>
      </c>
      <c r="Z71" s="7">
        <v>1.207339664855793E-3</v>
      </c>
      <c r="AA71" s="7">
        <v>1.7107998653153799E-3</v>
      </c>
      <c r="AB71" s="7">
        <v>1.7499952516448335E-3</v>
      </c>
      <c r="AC71" s="7">
        <v>2.0899220746492856E-3</v>
      </c>
      <c r="AD71" s="7">
        <v>1.0857976554784772E-3</v>
      </c>
      <c r="AE71" s="7">
        <v>8.9799695946430821E-4</v>
      </c>
      <c r="AF71" s="7">
        <v>2.6270344453548176E-3</v>
      </c>
      <c r="AG71" s="7">
        <v>2.8184661833632759E-3</v>
      </c>
      <c r="AH71" s="7">
        <v>1.9749016206796147E-3</v>
      </c>
      <c r="AI71" s="7">
        <v>1.8320792168348399E-3</v>
      </c>
      <c r="AJ71" s="7">
        <v>1.5559152459134998E-3</v>
      </c>
      <c r="AK71" s="7">
        <v>1.7198093521495813E-3</v>
      </c>
      <c r="AL71" s="7">
        <v>1.6038204775797647E-3</v>
      </c>
      <c r="AM71" s="7">
        <v>1.7312021628130344E-3</v>
      </c>
      <c r="AN71" s="7">
        <v>8.103982828943561E-5</v>
      </c>
      <c r="AO71" s="7">
        <v>2.2022509024708656E-3</v>
      </c>
      <c r="AP71" s="7">
        <v>2.2098517208687463E-5</v>
      </c>
      <c r="AQ71" s="7">
        <v>2.6908300554124984E-4</v>
      </c>
      <c r="AR71" s="7">
        <v>5.0007834789121827E-4</v>
      </c>
      <c r="AS71" s="7">
        <v>3.0067995136569569E-3</v>
      </c>
      <c r="AT71" s="7">
        <v>1.2037092237599085E-3</v>
      </c>
      <c r="AU71" s="7">
        <v>2.4294039855460921E-4</v>
      </c>
      <c r="AV71" s="7">
        <v>2.0496209546478052E-4</v>
      </c>
      <c r="AW71" s="7">
        <v>9.660906554094047E-3</v>
      </c>
      <c r="AX71" s="7">
        <v>6.3093765746498462E-3</v>
      </c>
      <c r="AY71" s="7">
        <v>8.233460766840238E-4</v>
      </c>
      <c r="AZ71" s="7">
        <v>1.9371149262196272E-3</v>
      </c>
      <c r="BA71" s="7">
        <v>4.0375260425788758E-3</v>
      </c>
      <c r="BB71" s="7">
        <v>1.929181175154198E-2</v>
      </c>
      <c r="BC71" s="7">
        <v>8.5165021119071767E-3</v>
      </c>
      <c r="BD71" s="7">
        <v>3.3080281753167162E-3</v>
      </c>
      <c r="BE71" s="7">
        <v>1.9633783210779962E-4</v>
      </c>
      <c r="BF71" s="7">
        <v>2.2617446970512821E-3</v>
      </c>
      <c r="BG71" s="7">
        <v>1.1042881617670836E-3</v>
      </c>
      <c r="BH71" s="7">
        <v>5.5036856482876201E-3</v>
      </c>
      <c r="BI71" s="7">
        <v>3.2139497344624976E-3</v>
      </c>
      <c r="BJ71" s="7">
        <v>5.2406490716495613E-3</v>
      </c>
      <c r="BK71" s="7">
        <v>9.3719853312651514E-4</v>
      </c>
      <c r="BL71" s="7">
        <v>8.1928303119734925E-4</v>
      </c>
      <c r="BM71" s="7">
        <v>3.2911246196554828E-4</v>
      </c>
      <c r="BN71" s="7">
        <v>3.8514655529263463E-3</v>
      </c>
      <c r="BO71" s="7">
        <v>7.262059756841301E-3</v>
      </c>
      <c r="BP71" s="7">
        <v>9.3521017642280071E-3</v>
      </c>
      <c r="BQ71" s="7">
        <v>6.7520464531052333E-4</v>
      </c>
      <c r="BR71" s="7">
        <v>3.6364804951382322E-3</v>
      </c>
      <c r="BS71" s="7">
        <v>0</v>
      </c>
      <c r="BU71" s="7">
        <f>MIN(D5:BS73)</f>
        <v>0</v>
      </c>
    </row>
    <row r="72" spans="1:74" x14ac:dyDescent="0.25">
      <c r="A72" s="10" t="s">
        <v>111</v>
      </c>
      <c r="B72" s="10" t="s">
        <v>36</v>
      </c>
      <c r="C72">
        <f t="shared" si="3"/>
        <v>68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  <c r="AJ72" s="7">
        <v>0</v>
      </c>
      <c r="AK72" s="7">
        <v>0</v>
      </c>
      <c r="AL72" s="7">
        <v>0</v>
      </c>
      <c r="AM72" s="7">
        <v>0</v>
      </c>
      <c r="AN72" s="7">
        <v>0</v>
      </c>
      <c r="AO72" s="7">
        <v>0</v>
      </c>
      <c r="AP72" s="7">
        <v>0</v>
      </c>
      <c r="AQ72" s="7">
        <v>0</v>
      </c>
      <c r="AR72" s="7">
        <v>0</v>
      </c>
      <c r="AS72" s="7">
        <v>0</v>
      </c>
      <c r="AT72" s="7">
        <v>0</v>
      </c>
      <c r="AU72" s="7">
        <v>0</v>
      </c>
      <c r="AV72" s="7">
        <v>0</v>
      </c>
      <c r="AW72" s="7">
        <v>0</v>
      </c>
      <c r="AX72" s="7">
        <v>0</v>
      </c>
      <c r="AY72" s="7">
        <v>0</v>
      </c>
      <c r="AZ72" s="7">
        <v>0</v>
      </c>
      <c r="BA72" s="7">
        <v>0</v>
      </c>
      <c r="BB72" s="7">
        <v>0</v>
      </c>
      <c r="BC72" s="7">
        <v>0</v>
      </c>
      <c r="BD72" s="7">
        <v>0</v>
      </c>
      <c r="BE72" s="7">
        <v>0</v>
      </c>
      <c r="BF72" s="7">
        <v>0</v>
      </c>
      <c r="BG72" s="7">
        <v>0</v>
      </c>
      <c r="BH72" s="7">
        <v>0</v>
      </c>
      <c r="BI72" s="7">
        <v>0</v>
      </c>
      <c r="BJ72" s="7">
        <v>0</v>
      </c>
      <c r="BK72" s="7">
        <v>0</v>
      </c>
      <c r="BL72" s="7">
        <v>0</v>
      </c>
      <c r="BM72" s="7">
        <v>0</v>
      </c>
      <c r="BN72" s="7">
        <v>0</v>
      </c>
      <c r="BO72" s="7">
        <v>0</v>
      </c>
      <c r="BP72" s="7">
        <v>0</v>
      </c>
      <c r="BQ72" s="7">
        <v>0</v>
      </c>
      <c r="BR72" s="7">
        <v>0</v>
      </c>
      <c r="BS72" s="7">
        <v>0</v>
      </c>
      <c r="BU72" t="s">
        <v>249</v>
      </c>
      <c r="BV72" t="s">
        <v>250</v>
      </c>
    </row>
    <row r="73" spans="1:74" x14ac:dyDescent="0.25">
      <c r="B73" t="s">
        <v>19</v>
      </c>
      <c r="C73" s="5">
        <f t="shared" ref="C73" si="4">C72+1</f>
        <v>69</v>
      </c>
      <c r="D73" s="7">
        <f>SUM(D5:D72)</f>
        <v>0.37471740675842558</v>
      </c>
      <c r="E73" s="7">
        <f t="shared" ref="E73:BG73" si="5">SUM(E5:E72)</f>
        <v>0.4480106734174869</v>
      </c>
      <c r="F73" s="7">
        <f t="shared" si="5"/>
        <v>0.2159349043523823</v>
      </c>
      <c r="G73" s="7">
        <f t="shared" si="5"/>
        <v>0.46778598007770272</v>
      </c>
      <c r="H73" s="7">
        <f t="shared" si="5"/>
        <v>0.38408900779771837</v>
      </c>
      <c r="I73" s="7">
        <f t="shared" si="5"/>
        <v>0.4142905283349787</v>
      </c>
      <c r="J73" s="7">
        <f t="shared" si="5"/>
        <v>0.48497636293932722</v>
      </c>
      <c r="K73" s="7">
        <f t="shared" si="5"/>
        <v>0.7739101618719697</v>
      </c>
      <c r="L73" s="7">
        <f t="shared" si="5"/>
        <v>0.7890680161456054</v>
      </c>
      <c r="M73" s="7">
        <f t="shared" si="5"/>
        <v>0.70522953911890218</v>
      </c>
      <c r="N73" s="7">
        <f t="shared" si="5"/>
        <v>0.60210695906584699</v>
      </c>
      <c r="O73" s="7">
        <f t="shared" si="5"/>
        <v>0.66968562793981934</v>
      </c>
      <c r="P73" s="7">
        <f t="shared" si="5"/>
        <v>0.55425493828306971</v>
      </c>
      <c r="Q73" s="7">
        <f t="shared" si="5"/>
        <v>0.44713442369925499</v>
      </c>
      <c r="R73" s="7">
        <f t="shared" si="5"/>
        <v>0.50808906185375435</v>
      </c>
      <c r="S73" s="7">
        <f t="shared" si="5"/>
        <v>0.53525158953620677</v>
      </c>
      <c r="T73" s="7">
        <f t="shared" si="5"/>
        <v>0.57324947646503832</v>
      </c>
      <c r="U73" s="7">
        <f t="shared" si="5"/>
        <v>0.40914194084737465</v>
      </c>
      <c r="V73" s="7">
        <f t="shared" si="5"/>
        <v>0.66375611548482483</v>
      </c>
      <c r="W73" s="7">
        <f t="shared" si="5"/>
        <v>0.72857211926296661</v>
      </c>
      <c r="X73" s="7">
        <f t="shared" si="5"/>
        <v>0.52190728804960629</v>
      </c>
      <c r="Y73" s="7">
        <f t="shared" si="5"/>
        <v>0.56807717522392909</v>
      </c>
      <c r="Z73" s="7">
        <f t="shared" si="5"/>
        <v>0.59024452841415387</v>
      </c>
      <c r="AA73" s="7">
        <f t="shared" si="5"/>
        <v>0.42672124906134634</v>
      </c>
      <c r="AB73" s="7">
        <f t="shared" si="5"/>
        <v>0.55351915458045409</v>
      </c>
      <c r="AC73" s="7">
        <f t="shared" si="5"/>
        <v>0.57213967885036066</v>
      </c>
      <c r="AD73" s="7">
        <f t="shared" si="5"/>
        <v>0.59981763319206705</v>
      </c>
      <c r="AE73" s="7">
        <f t="shared" si="5"/>
        <v>0.57747393189478391</v>
      </c>
      <c r="AF73" s="7">
        <f t="shared" si="5"/>
        <v>0.54232927656869634</v>
      </c>
      <c r="AG73" s="7">
        <f t="shared" si="5"/>
        <v>0.47249824716219596</v>
      </c>
      <c r="AH73" s="7">
        <f t="shared" si="5"/>
        <v>0.54891077312219982</v>
      </c>
      <c r="AI73" s="7">
        <f t="shared" si="5"/>
        <v>0.53436876959369162</v>
      </c>
      <c r="AJ73" s="7">
        <f t="shared" si="5"/>
        <v>0.66731795056418042</v>
      </c>
      <c r="AK73" s="7">
        <f t="shared" si="5"/>
        <v>0.54680864922721917</v>
      </c>
      <c r="AL73" s="7">
        <f t="shared" si="5"/>
        <v>0.33957816719566108</v>
      </c>
      <c r="AM73" s="7">
        <f t="shared" si="5"/>
        <v>0.45211932547477723</v>
      </c>
      <c r="AN73" s="7">
        <f t="shared" si="5"/>
        <v>0.42808034101377623</v>
      </c>
      <c r="AO73" s="7">
        <f t="shared" si="5"/>
        <v>0.50798262781752079</v>
      </c>
      <c r="AP73" s="7">
        <f t="shared" si="5"/>
        <v>0.31524102470531484</v>
      </c>
      <c r="AQ73" s="7">
        <f t="shared" si="5"/>
        <v>0.46839253981295903</v>
      </c>
      <c r="AR73" s="7">
        <f t="shared" si="5"/>
        <v>0.35104870128849669</v>
      </c>
      <c r="AS73" s="7">
        <f t="shared" si="5"/>
        <v>0.33878459132521072</v>
      </c>
      <c r="AT73" s="7">
        <f t="shared" si="5"/>
        <v>0.50924746123526288</v>
      </c>
      <c r="AU73" s="7">
        <f t="shared" si="5"/>
        <v>0.43402261278395216</v>
      </c>
      <c r="AV73" s="7">
        <f t="shared" si="5"/>
        <v>0.49112624788029546</v>
      </c>
      <c r="AW73" s="7">
        <f t="shared" si="5"/>
        <v>0.36066294407693006</v>
      </c>
      <c r="AX73" s="7">
        <f t="shared" si="5"/>
        <v>0.40215083972786825</v>
      </c>
      <c r="AY73" s="7">
        <f t="shared" si="5"/>
        <v>0.43611289654278118</v>
      </c>
      <c r="AZ73" s="7">
        <f t="shared" si="5"/>
        <v>0.43116721223904547</v>
      </c>
      <c r="BA73" s="7">
        <f t="shared" si="5"/>
        <v>0.50979456827862868</v>
      </c>
      <c r="BB73" s="7">
        <f t="shared" si="5"/>
        <v>0.4853630693641145</v>
      </c>
      <c r="BC73" s="7">
        <f t="shared" si="5"/>
        <v>0.27089149806388507</v>
      </c>
      <c r="BD73" s="7">
        <f>SUM(BD5:BD72)</f>
        <v>0.30204352356797665</v>
      </c>
      <c r="BE73" s="7">
        <f t="shared" si="5"/>
        <v>6.9604791775719654E-2</v>
      </c>
      <c r="BF73" s="7">
        <f t="shared" si="5"/>
        <v>0.2749605965622306</v>
      </c>
      <c r="BG73" s="7">
        <f t="shared" si="5"/>
        <v>0.29984810064413442</v>
      </c>
      <c r="BH73" s="7">
        <f t="shared" ref="BH73:BS73" si="6">SUM(BH5:BH72)</f>
        <v>0.56837300297776983</v>
      </c>
      <c r="BI73" s="7">
        <f t="shared" si="6"/>
        <v>0.29588492061629534</v>
      </c>
      <c r="BJ73" s="7">
        <f t="shared" si="6"/>
        <v>0.27327279959876982</v>
      </c>
      <c r="BK73" s="7">
        <f t="shared" si="6"/>
        <v>0.15461145352374317</v>
      </c>
      <c r="BL73" s="7">
        <f t="shared" si="6"/>
        <v>0.2417238773905219</v>
      </c>
      <c r="BM73" s="7">
        <f t="shared" si="6"/>
        <v>0.13415191010471333</v>
      </c>
      <c r="BN73" s="7">
        <f t="shared" si="6"/>
        <v>0.2377934244252102</v>
      </c>
      <c r="BO73" s="7">
        <f t="shared" si="6"/>
        <v>0.2722239862153587</v>
      </c>
      <c r="BP73" s="7">
        <f t="shared" si="6"/>
        <v>0.36047039736808251</v>
      </c>
      <c r="BQ73" s="7">
        <f t="shared" si="6"/>
        <v>0.36803281237706303</v>
      </c>
      <c r="BR73" s="7">
        <f t="shared" si="6"/>
        <v>0.39315482157121973</v>
      </c>
      <c r="BS73" s="7">
        <f t="shared" si="6"/>
        <v>0</v>
      </c>
      <c r="BU73" s="7">
        <f>MIN(D73:BS73)</f>
        <v>0</v>
      </c>
      <c r="BV73" s="7">
        <f>MAX(D73:BS73)</f>
        <v>0.7890680161456054</v>
      </c>
    </row>
  </sheetData>
  <phoneticPr fontId="2" type="noConversion"/>
  <pageMargins left="0.78740157499999996" right="0.78740157499999996" top="0.984251969" bottom="0.984251969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V73"/>
  <sheetViews>
    <sheetView zoomScale="80" zoomScaleNormal="80" workbookViewId="0">
      <pane xSplit="3" ySplit="4" topLeftCell="D59" activePane="bottomRight" state="frozen"/>
      <selection pane="topRight" activeCell="D1" sqref="D1"/>
      <selection pane="bottomLeft" activeCell="A5" sqref="A5"/>
      <selection pane="bottomRight" activeCell="D5" sqref="D5:BS72"/>
    </sheetView>
  </sheetViews>
  <sheetFormatPr defaultColWidth="9.1796875" defaultRowHeight="12.5" x14ac:dyDescent="0.25"/>
  <cols>
    <col min="2" max="2" width="22.26953125" bestFit="1" customWidth="1"/>
  </cols>
  <sheetData>
    <row r="1" spans="1:71" ht="12.75" customHeight="1" x14ac:dyDescent="0.25">
      <c r="A1" s="4" t="s">
        <v>0</v>
      </c>
      <c r="B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</row>
    <row r="2" spans="1:71" ht="12.75" customHeight="1" x14ac:dyDescent="0.25">
      <c r="A2" s="4" t="s">
        <v>2</v>
      </c>
      <c r="B2" s="3" t="s">
        <v>2</v>
      </c>
      <c r="D2" s="9" t="s">
        <v>120</v>
      </c>
      <c r="E2" s="9" t="s">
        <v>122</v>
      </c>
      <c r="F2" s="9" t="s">
        <v>124</v>
      </c>
      <c r="G2" s="9" t="s">
        <v>126</v>
      </c>
      <c r="H2" s="9" t="s">
        <v>128</v>
      </c>
      <c r="I2" s="9" t="s">
        <v>130</v>
      </c>
      <c r="J2" s="9" t="s">
        <v>132</v>
      </c>
      <c r="K2" s="9" t="s">
        <v>134</v>
      </c>
      <c r="L2" s="9" t="s">
        <v>136</v>
      </c>
      <c r="M2" s="9" t="s">
        <v>138</v>
      </c>
      <c r="N2" s="9" t="s">
        <v>139</v>
      </c>
      <c r="O2" s="9" t="s">
        <v>141</v>
      </c>
      <c r="P2" s="9" t="s">
        <v>143</v>
      </c>
      <c r="Q2" s="9" t="s">
        <v>145</v>
      </c>
      <c r="R2" s="9" t="s">
        <v>147</v>
      </c>
      <c r="S2" s="9" t="s">
        <v>149</v>
      </c>
      <c r="T2" s="9" t="s">
        <v>151</v>
      </c>
      <c r="U2" s="9" t="s">
        <v>153</v>
      </c>
      <c r="V2" s="9" t="s">
        <v>155</v>
      </c>
      <c r="W2" s="9" t="s">
        <v>157</v>
      </c>
      <c r="X2" s="9" t="s">
        <v>159</v>
      </c>
      <c r="Y2" s="9" t="s">
        <v>161</v>
      </c>
      <c r="Z2" s="9" t="s">
        <v>163</v>
      </c>
      <c r="AA2" s="9" t="s">
        <v>165</v>
      </c>
      <c r="AB2" s="9" t="s">
        <v>167</v>
      </c>
      <c r="AC2" s="9" t="s">
        <v>169</v>
      </c>
      <c r="AD2" s="9" t="s">
        <v>171</v>
      </c>
      <c r="AE2" s="9" t="s">
        <v>173</v>
      </c>
      <c r="AF2" s="9" t="s">
        <v>175</v>
      </c>
      <c r="AG2" s="9" t="s">
        <v>177</v>
      </c>
      <c r="AH2" s="9" t="s">
        <v>179</v>
      </c>
      <c r="AI2" s="9" t="s">
        <v>181</v>
      </c>
      <c r="AJ2" s="9" t="s">
        <v>183</v>
      </c>
      <c r="AK2" s="9" t="s">
        <v>185</v>
      </c>
      <c r="AL2" s="9" t="s">
        <v>187</v>
      </c>
      <c r="AM2" s="9" t="s">
        <v>189</v>
      </c>
      <c r="AN2" s="9" t="s">
        <v>191</v>
      </c>
      <c r="AO2" s="9" t="s">
        <v>192</v>
      </c>
      <c r="AP2" s="9" t="s">
        <v>194</v>
      </c>
      <c r="AQ2" s="9" t="s">
        <v>196</v>
      </c>
      <c r="AR2" s="9" t="s">
        <v>197</v>
      </c>
      <c r="AS2" s="9" t="s">
        <v>199</v>
      </c>
      <c r="AT2" s="9" t="s">
        <v>200</v>
      </c>
      <c r="AU2" s="9" t="s">
        <v>202</v>
      </c>
      <c r="AV2" s="9" t="s">
        <v>203</v>
      </c>
      <c r="AW2" s="9" t="s">
        <v>204</v>
      </c>
      <c r="AX2" s="9" t="s">
        <v>206</v>
      </c>
      <c r="AY2" s="9" t="s">
        <v>208</v>
      </c>
      <c r="AZ2" s="9" t="s">
        <v>210</v>
      </c>
      <c r="BA2" s="9" t="s">
        <v>212</v>
      </c>
      <c r="BB2" s="9" t="s">
        <v>214</v>
      </c>
      <c r="BC2" s="9" t="s">
        <v>216</v>
      </c>
      <c r="BD2" s="9" t="s">
        <v>217</v>
      </c>
      <c r="BE2" s="9" t="s">
        <v>218</v>
      </c>
      <c r="BF2" s="9" t="s">
        <v>220</v>
      </c>
      <c r="BG2" s="9" t="s">
        <v>222</v>
      </c>
      <c r="BH2" s="9" t="s">
        <v>224</v>
      </c>
      <c r="BI2" s="9" t="s">
        <v>226</v>
      </c>
      <c r="BJ2" s="9" t="s">
        <v>228</v>
      </c>
      <c r="BK2" s="9" t="s">
        <v>230</v>
      </c>
      <c r="BL2" s="9" t="s">
        <v>232</v>
      </c>
      <c r="BM2" s="9" t="s">
        <v>234</v>
      </c>
      <c r="BN2" s="9" t="s">
        <v>235</v>
      </c>
      <c r="BO2" s="9" t="s">
        <v>236</v>
      </c>
      <c r="BP2" s="9" t="s">
        <v>237</v>
      </c>
      <c r="BQ2" s="9" t="s">
        <v>238</v>
      </c>
      <c r="BR2" s="9" t="s">
        <v>240</v>
      </c>
      <c r="BS2" s="9">
        <v>9700</v>
      </c>
    </row>
    <row r="3" spans="1:71" ht="36" customHeight="1" x14ac:dyDescent="0.25">
      <c r="A3" s="4"/>
      <c r="B3" s="3"/>
      <c r="D3" s="13" t="s">
        <v>121</v>
      </c>
      <c r="E3" s="13" t="s">
        <v>123</v>
      </c>
      <c r="F3" s="13" t="s">
        <v>125</v>
      </c>
      <c r="G3" s="13" t="s">
        <v>127</v>
      </c>
      <c r="H3" s="13" t="s">
        <v>129</v>
      </c>
      <c r="I3" s="13" t="s">
        <v>131</v>
      </c>
      <c r="J3" s="13" t="s">
        <v>133</v>
      </c>
      <c r="K3" s="13" t="s">
        <v>135</v>
      </c>
      <c r="L3" s="13" t="s">
        <v>137</v>
      </c>
      <c r="M3" s="13" t="s">
        <v>35</v>
      </c>
      <c r="N3" s="13" t="s">
        <v>140</v>
      </c>
      <c r="O3" s="13" t="s">
        <v>142</v>
      </c>
      <c r="P3" s="13" t="s">
        <v>144</v>
      </c>
      <c r="Q3" s="13" t="s">
        <v>146</v>
      </c>
      <c r="R3" s="13" t="s">
        <v>148</v>
      </c>
      <c r="S3" s="13" t="s">
        <v>150</v>
      </c>
      <c r="T3" s="13" t="s">
        <v>152</v>
      </c>
      <c r="U3" s="13" t="s">
        <v>154</v>
      </c>
      <c r="V3" s="13" t="s">
        <v>156</v>
      </c>
      <c r="W3" s="13" t="s">
        <v>158</v>
      </c>
      <c r="X3" s="13" t="s">
        <v>160</v>
      </c>
      <c r="Y3" s="13" t="s">
        <v>162</v>
      </c>
      <c r="Z3" s="13" t="s">
        <v>164</v>
      </c>
      <c r="AA3" s="13" t="s">
        <v>166</v>
      </c>
      <c r="AB3" s="13" t="s">
        <v>168</v>
      </c>
      <c r="AC3" s="13" t="s">
        <v>170</v>
      </c>
      <c r="AD3" s="13" t="s">
        <v>172</v>
      </c>
      <c r="AE3" s="13" t="s">
        <v>174</v>
      </c>
      <c r="AF3" s="13" t="s">
        <v>176</v>
      </c>
      <c r="AG3" s="13" t="s">
        <v>178</v>
      </c>
      <c r="AH3" s="13" t="s">
        <v>180</v>
      </c>
      <c r="AI3" s="13" t="s">
        <v>182</v>
      </c>
      <c r="AJ3" s="13" t="s">
        <v>184</v>
      </c>
      <c r="AK3" s="13" t="s">
        <v>186</v>
      </c>
      <c r="AL3" s="13" t="s">
        <v>188</v>
      </c>
      <c r="AM3" s="13" t="s">
        <v>190</v>
      </c>
      <c r="AN3" s="13" t="s">
        <v>112</v>
      </c>
      <c r="AO3" s="13" t="s">
        <v>193</v>
      </c>
      <c r="AP3" s="13" t="s">
        <v>195</v>
      </c>
      <c r="AQ3" s="13" t="s">
        <v>32</v>
      </c>
      <c r="AR3" s="13" t="s">
        <v>198</v>
      </c>
      <c r="AS3" s="13" t="s">
        <v>113</v>
      </c>
      <c r="AT3" s="13" t="s">
        <v>201</v>
      </c>
      <c r="AU3" s="13" t="s">
        <v>114</v>
      </c>
      <c r="AV3" s="13" t="s">
        <v>115</v>
      </c>
      <c r="AW3" s="13" t="s">
        <v>205</v>
      </c>
      <c r="AX3" s="13" t="s">
        <v>207</v>
      </c>
      <c r="AY3" s="13" t="s">
        <v>209</v>
      </c>
      <c r="AZ3" s="13" t="s">
        <v>211</v>
      </c>
      <c r="BA3" s="13" t="s">
        <v>213</v>
      </c>
      <c r="BB3" s="13" t="s">
        <v>215</v>
      </c>
      <c r="BC3" s="13" t="s">
        <v>116</v>
      </c>
      <c r="BD3" s="13" t="s">
        <v>117</v>
      </c>
      <c r="BE3" s="13" t="s">
        <v>219</v>
      </c>
      <c r="BF3" s="13" t="s">
        <v>221</v>
      </c>
      <c r="BG3" s="13" t="s">
        <v>223</v>
      </c>
      <c r="BH3" s="13" t="s">
        <v>225</v>
      </c>
      <c r="BI3" s="13" t="s">
        <v>227</v>
      </c>
      <c r="BJ3" s="13" t="s">
        <v>229</v>
      </c>
      <c r="BK3" s="13" t="s">
        <v>231</v>
      </c>
      <c r="BL3" s="13" t="s">
        <v>233</v>
      </c>
      <c r="BM3" s="13" t="s">
        <v>33</v>
      </c>
      <c r="BN3" s="13" t="s">
        <v>118</v>
      </c>
      <c r="BO3" s="13" t="s">
        <v>34</v>
      </c>
      <c r="BP3" s="13" t="s">
        <v>119</v>
      </c>
      <c r="BQ3" s="13" t="s">
        <v>239</v>
      </c>
      <c r="BR3" s="13" t="s">
        <v>241</v>
      </c>
      <c r="BS3" s="13" t="s">
        <v>36</v>
      </c>
    </row>
    <row r="4" spans="1:71" x14ac:dyDescent="0.25">
      <c r="C4">
        <v>0</v>
      </c>
      <c r="D4">
        <f>C4+1</f>
        <v>1</v>
      </c>
      <c r="E4">
        <f t="shared" ref="E4:BP4" si="0">D4+1</f>
        <v>2</v>
      </c>
      <c r="F4">
        <f t="shared" si="0"/>
        <v>3</v>
      </c>
      <c r="G4">
        <f t="shared" si="0"/>
        <v>4</v>
      </c>
      <c r="H4">
        <f t="shared" si="0"/>
        <v>5</v>
      </c>
      <c r="I4">
        <f t="shared" si="0"/>
        <v>6</v>
      </c>
      <c r="J4">
        <f t="shared" si="0"/>
        <v>7</v>
      </c>
      <c r="K4">
        <f t="shared" si="0"/>
        <v>8</v>
      </c>
      <c r="L4">
        <f t="shared" si="0"/>
        <v>9</v>
      </c>
      <c r="M4">
        <f t="shared" si="0"/>
        <v>10</v>
      </c>
      <c r="N4">
        <f t="shared" si="0"/>
        <v>11</v>
      </c>
      <c r="O4">
        <f t="shared" si="0"/>
        <v>12</v>
      </c>
      <c r="P4">
        <f t="shared" si="0"/>
        <v>13</v>
      </c>
      <c r="Q4">
        <f t="shared" si="0"/>
        <v>14</v>
      </c>
      <c r="R4">
        <f t="shared" si="0"/>
        <v>15</v>
      </c>
      <c r="S4">
        <f t="shared" si="0"/>
        <v>16</v>
      </c>
      <c r="T4">
        <f t="shared" si="0"/>
        <v>17</v>
      </c>
      <c r="U4">
        <f t="shared" si="0"/>
        <v>18</v>
      </c>
      <c r="V4">
        <f t="shared" si="0"/>
        <v>19</v>
      </c>
      <c r="W4">
        <f t="shared" si="0"/>
        <v>20</v>
      </c>
      <c r="X4">
        <f t="shared" si="0"/>
        <v>21</v>
      </c>
      <c r="Y4">
        <f t="shared" si="0"/>
        <v>22</v>
      </c>
      <c r="Z4">
        <f t="shared" si="0"/>
        <v>23</v>
      </c>
      <c r="AA4">
        <f t="shared" si="0"/>
        <v>24</v>
      </c>
      <c r="AB4">
        <f t="shared" si="0"/>
        <v>25</v>
      </c>
      <c r="AC4">
        <f t="shared" si="0"/>
        <v>26</v>
      </c>
      <c r="AD4">
        <f t="shared" si="0"/>
        <v>27</v>
      </c>
      <c r="AE4">
        <f t="shared" si="0"/>
        <v>28</v>
      </c>
      <c r="AF4">
        <f t="shared" si="0"/>
        <v>29</v>
      </c>
      <c r="AG4">
        <f t="shared" si="0"/>
        <v>30</v>
      </c>
      <c r="AH4">
        <f t="shared" si="0"/>
        <v>31</v>
      </c>
      <c r="AI4">
        <f t="shared" si="0"/>
        <v>32</v>
      </c>
      <c r="AJ4">
        <f t="shared" si="0"/>
        <v>33</v>
      </c>
      <c r="AK4">
        <f t="shared" si="0"/>
        <v>34</v>
      </c>
      <c r="AL4">
        <f t="shared" si="0"/>
        <v>35</v>
      </c>
      <c r="AM4">
        <f t="shared" si="0"/>
        <v>36</v>
      </c>
      <c r="AN4">
        <f t="shared" si="0"/>
        <v>37</v>
      </c>
      <c r="AO4">
        <f t="shared" si="0"/>
        <v>38</v>
      </c>
      <c r="AP4">
        <f t="shared" si="0"/>
        <v>39</v>
      </c>
      <c r="AQ4">
        <f t="shared" si="0"/>
        <v>40</v>
      </c>
      <c r="AR4">
        <f t="shared" si="0"/>
        <v>41</v>
      </c>
      <c r="AS4">
        <f t="shared" si="0"/>
        <v>42</v>
      </c>
      <c r="AT4">
        <f t="shared" si="0"/>
        <v>43</v>
      </c>
      <c r="AU4">
        <f t="shared" si="0"/>
        <v>44</v>
      </c>
      <c r="AV4">
        <f t="shared" si="0"/>
        <v>45</v>
      </c>
      <c r="AW4">
        <f t="shared" si="0"/>
        <v>46</v>
      </c>
      <c r="AX4">
        <f t="shared" si="0"/>
        <v>47</v>
      </c>
      <c r="AY4">
        <f t="shared" si="0"/>
        <v>48</v>
      </c>
      <c r="AZ4">
        <f t="shared" si="0"/>
        <v>49</v>
      </c>
      <c r="BA4">
        <f t="shared" si="0"/>
        <v>50</v>
      </c>
      <c r="BB4">
        <f t="shared" si="0"/>
        <v>51</v>
      </c>
      <c r="BC4">
        <f t="shared" si="0"/>
        <v>52</v>
      </c>
      <c r="BD4">
        <f t="shared" si="0"/>
        <v>53</v>
      </c>
      <c r="BE4">
        <f t="shared" si="0"/>
        <v>54</v>
      </c>
      <c r="BF4">
        <f t="shared" si="0"/>
        <v>55</v>
      </c>
      <c r="BG4">
        <f t="shared" si="0"/>
        <v>56</v>
      </c>
      <c r="BH4">
        <f t="shared" si="0"/>
        <v>57</v>
      </c>
      <c r="BI4">
        <f t="shared" si="0"/>
        <v>58</v>
      </c>
      <c r="BJ4">
        <f t="shared" si="0"/>
        <v>59</v>
      </c>
      <c r="BK4">
        <f t="shared" si="0"/>
        <v>60</v>
      </c>
      <c r="BL4">
        <f t="shared" si="0"/>
        <v>61</v>
      </c>
      <c r="BM4">
        <f t="shared" si="0"/>
        <v>62</v>
      </c>
      <c r="BN4">
        <f t="shared" si="0"/>
        <v>63</v>
      </c>
      <c r="BO4">
        <f t="shared" si="0"/>
        <v>64</v>
      </c>
      <c r="BP4">
        <f t="shared" si="0"/>
        <v>65</v>
      </c>
      <c r="BQ4">
        <f t="shared" ref="BQ4:BS4" si="1">BP4+1</f>
        <v>66</v>
      </c>
      <c r="BR4">
        <f t="shared" si="1"/>
        <v>67</v>
      </c>
      <c r="BS4">
        <f t="shared" si="1"/>
        <v>68</v>
      </c>
    </row>
    <row r="5" spans="1:71" x14ac:dyDescent="0.25">
      <c r="A5" s="11" t="s">
        <v>44</v>
      </c>
      <c r="B5" s="11" t="s">
        <v>121</v>
      </c>
      <c r="C5">
        <f>C4+1</f>
        <v>1</v>
      </c>
      <c r="D5" s="7">
        <v>1.0271621298803133</v>
      </c>
      <c r="E5" s="7">
        <v>6.7932336769883583E-2</v>
      </c>
      <c r="F5" s="7">
        <v>1.3655106706791592E-2</v>
      </c>
      <c r="G5" s="7">
        <v>8.3756404236036714E-3</v>
      </c>
      <c r="H5" s="7">
        <v>5.1217800069316179E-3</v>
      </c>
      <c r="I5" s="7">
        <v>4.5830801885679024E-3</v>
      </c>
      <c r="J5" s="7">
        <v>5.764584792448557E-3</v>
      </c>
      <c r="K5" s="7">
        <v>7.7383246769795369E-2</v>
      </c>
      <c r="L5" s="7">
        <v>0.57085537044921963</v>
      </c>
      <c r="M5" s="7">
        <v>0.27792347321639788</v>
      </c>
      <c r="N5" s="7">
        <v>4.80600034878624E-2</v>
      </c>
      <c r="O5" s="7">
        <v>0.33050361834172565</v>
      </c>
      <c r="P5" s="7">
        <v>0.12674038423019554</v>
      </c>
      <c r="Q5" s="7">
        <v>3.7437397299642725E-2</v>
      </c>
      <c r="R5" s="7">
        <v>1.5435315945632121E-2</v>
      </c>
      <c r="S5" s="7">
        <v>9.3368774988859295E-3</v>
      </c>
      <c r="T5" s="7">
        <v>8.7731742470754624E-3</v>
      </c>
      <c r="U5" s="7">
        <v>3.4936948938361556E-3</v>
      </c>
      <c r="V5" s="7">
        <v>3.8774040788377262E-2</v>
      </c>
      <c r="W5" s="7">
        <v>0.45235651980100594</v>
      </c>
      <c r="X5" s="7">
        <v>8.040542276752825E-3</v>
      </c>
      <c r="Y5" s="7">
        <v>1.2103150387876344E-2</v>
      </c>
      <c r="Z5" s="7">
        <v>3.1590215127999893E-2</v>
      </c>
      <c r="AA5" s="7">
        <v>1.1296140108095629E-2</v>
      </c>
      <c r="AB5" s="7">
        <v>6.2511694779496651E-3</v>
      </c>
      <c r="AC5" s="7">
        <v>5.8194972208126302E-3</v>
      </c>
      <c r="AD5" s="7">
        <v>4.6422403068992939E-3</v>
      </c>
      <c r="AE5" s="7">
        <v>5.2080909848233005E-3</v>
      </c>
      <c r="AF5" s="7">
        <v>4.290084522685241E-3</v>
      </c>
      <c r="AG5" s="7">
        <v>3.3492270390145726E-3</v>
      </c>
      <c r="AH5" s="7">
        <v>4.1683852248513148E-3</v>
      </c>
      <c r="AI5" s="7">
        <v>4.3926117818779463E-3</v>
      </c>
      <c r="AJ5" s="7">
        <v>3.9328777517462655E-3</v>
      </c>
      <c r="AK5" s="7">
        <v>5.0892309543666197E-3</v>
      </c>
      <c r="AL5" s="7">
        <v>2.5101175960560106E-3</v>
      </c>
      <c r="AM5" s="7">
        <v>6.2150536018609811E-3</v>
      </c>
      <c r="AN5" s="7">
        <v>3.8324771204417112E-3</v>
      </c>
      <c r="AO5" s="7">
        <v>2.1225751435263408E-3</v>
      </c>
      <c r="AP5" s="7">
        <v>2.5752920833891245E-3</v>
      </c>
      <c r="AQ5" s="7">
        <v>5.069351848141561E-3</v>
      </c>
      <c r="AR5" s="7">
        <v>3.1651237697011537E-3</v>
      </c>
      <c r="AS5" s="7">
        <v>1.4457702827425098E-2</v>
      </c>
      <c r="AT5" s="7">
        <v>1.1256433656365776E-2</v>
      </c>
      <c r="AU5" s="7">
        <v>4.5648819636531909E-3</v>
      </c>
      <c r="AV5" s="7">
        <v>8.4997190145043137E-3</v>
      </c>
      <c r="AW5" s="7">
        <v>2.5561785039498602E-3</v>
      </c>
      <c r="AX5" s="7">
        <v>1.8824982895697527E-2</v>
      </c>
      <c r="AY5" s="7">
        <v>4.2765310262974282E-2</v>
      </c>
      <c r="AZ5" s="7">
        <v>3.1215772432083254E-3</v>
      </c>
      <c r="BA5" s="7">
        <v>2.8470005862018298E-3</v>
      </c>
      <c r="BB5" s="7">
        <v>2.2250210790042569E-3</v>
      </c>
      <c r="BC5" s="7">
        <v>1.2541397933846117E-3</v>
      </c>
      <c r="BD5" s="7">
        <v>1.1761275738607657E-3</v>
      </c>
      <c r="BE5" s="7">
        <v>3.050695627166235E-4</v>
      </c>
      <c r="BF5" s="7">
        <v>1.7690196202801891E-3</v>
      </c>
      <c r="BG5" s="7">
        <v>3.2192435293649439E-3</v>
      </c>
      <c r="BH5" s="7">
        <v>2.6442573939755342E-3</v>
      </c>
      <c r="BI5" s="7">
        <v>3.4955055912201209E-3</v>
      </c>
      <c r="BJ5" s="7">
        <v>2.5942156650227144E-3</v>
      </c>
      <c r="BK5" s="7">
        <v>2.2196956881159928E-3</v>
      </c>
      <c r="BL5" s="7">
        <v>3.7175672545592597E-3</v>
      </c>
      <c r="BM5" s="7">
        <v>3.4591823923869908E-3</v>
      </c>
      <c r="BN5" s="7">
        <v>1.8794960326013663E-3</v>
      </c>
      <c r="BO5" s="7">
        <v>7.2419440696141106E-3</v>
      </c>
      <c r="BP5" s="7">
        <v>4.7935963914709969E-3</v>
      </c>
      <c r="BQ5" s="7">
        <v>2.3072582792016735E-3</v>
      </c>
      <c r="BR5" s="7">
        <v>8.4288580045470095E-3</v>
      </c>
      <c r="BS5" s="7">
        <v>0</v>
      </c>
    </row>
    <row r="6" spans="1:71" x14ac:dyDescent="0.25">
      <c r="A6" s="11" t="s">
        <v>45</v>
      </c>
      <c r="B6" s="12" t="s">
        <v>123</v>
      </c>
      <c r="C6">
        <f t="shared" ref="C6:C69" si="2">C5+1</f>
        <v>2</v>
      </c>
      <c r="D6" s="7">
        <v>3.2284344531264076E-3</v>
      </c>
      <c r="E6" s="7">
        <v>1.048792526687083</v>
      </c>
      <c r="F6" s="7">
        <v>6.3317279196606823E-3</v>
      </c>
      <c r="G6" s="7">
        <v>9.2169564536667724E-4</v>
      </c>
      <c r="H6" s="7">
        <v>5.0721974608130161E-4</v>
      </c>
      <c r="I6" s="7">
        <v>4.3215842054216845E-4</v>
      </c>
      <c r="J6" s="7">
        <v>6.5536177839398114E-4</v>
      </c>
      <c r="K6" s="7">
        <v>0.3282915443174792</v>
      </c>
      <c r="L6" s="7">
        <v>5.1471968584583761E-3</v>
      </c>
      <c r="M6" s="7">
        <v>1.9520865560093012E-2</v>
      </c>
      <c r="N6" s="7">
        <v>2.2961934966738498E-3</v>
      </c>
      <c r="O6" s="7">
        <v>1.4598527900590836E-2</v>
      </c>
      <c r="P6" s="7">
        <v>6.4597613962403501E-3</v>
      </c>
      <c r="Q6" s="7">
        <v>4.7130085191472359E-3</v>
      </c>
      <c r="R6" s="7">
        <v>1.3166770014097625E-2</v>
      </c>
      <c r="S6" s="7">
        <v>6.1026590214440591E-3</v>
      </c>
      <c r="T6" s="7">
        <v>3.5277977216478145E-3</v>
      </c>
      <c r="U6" s="7">
        <v>5.8636056859050971E-4</v>
      </c>
      <c r="V6" s="7">
        <v>1.0318094405197935E-3</v>
      </c>
      <c r="W6" s="7">
        <v>1.0592733654331202E-2</v>
      </c>
      <c r="X6" s="7">
        <v>8.7129193177310849E-4</v>
      </c>
      <c r="Y6" s="7">
        <v>1.0781365206676793E-3</v>
      </c>
      <c r="Z6" s="7">
        <v>1.2874424477095149E-2</v>
      </c>
      <c r="AA6" s="7">
        <v>7.8528288096082468E-4</v>
      </c>
      <c r="AB6" s="7">
        <v>1.1824517106222615E-3</v>
      </c>
      <c r="AC6" s="7">
        <v>1.3129696342857817E-3</v>
      </c>
      <c r="AD6" s="7">
        <v>9.9162375352262523E-4</v>
      </c>
      <c r="AE6" s="7">
        <v>1.3173514236880048E-3</v>
      </c>
      <c r="AF6" s="7">
        <v>8.4081634248893346E-4</v>
      </c>
      <c r="AG6" s="7">
        <v>3.9615215380267598E-4</v>
      </c>
      <c r="AH6" s="7">
        <v>5.6817045371866171E-4</v>
      </c>
      <c r="AI6" s="7">
        <v>6.8042320689999615E-4</v>
      </c>
      <c r="AJ6" s="7">
        <v>5.6527796343420014E-4</v>
      </c>
      <c r="AK6" s="7">
        <v>5.9449118151479706E-4</v>
      </c>
      <c r="AL6" s="7">
        <v>3.7747196451079154E-4</v>
      </c>
      <c r="AM6" s="7">
        <v>1.0821576788366944E-3</v>
      </c>
      <c r="AN6" s="7">
        <v>5.7332060043051314E-4</v>
      </c>
      <c r="AO6" s="7">
        <v>2.817802034713688E-4</v>
      </c>
      <c r="AP6" s="7">
        <v>3.9068964654510977E-4</v>
      </c>
      <c r="AQ6" s="7">
        <v>2.13856816454158E-3</v>
      </c>
      <c r="AR6" s="7">
        <v>3.4736556438557309E-4</v>
      </c>
      <c r="AS6" s="7">
        <v>8.7994402751974551E-4</v>
      </c>
      <c r="AT6" s="7">
        <v>4.3754806822253852E-4</v>
      </c>
      <c r="AU6" s="7">
        <v>3.0362701218065644E-4</v>
      </c>
      <c r="AV6" s="7">
        <v>9.1740218581055032E-4</v>
      </c>
      <c r="AW6" s="7">
        <v>4.6702659357771573E-4</v>
      </c>
      <c r="AX6" s="7">
        <v>1.8587617366724558E-2</v>
      </c>
      <c r="AY6" s="7">
        <v>2.9330661863404096E-2</v>
      </c>
      <c r="AZ6" s="7">
        <v>5.1376885481281304E-4</v>
      </c>
      <c r="BA6" s="7">
        <v>9.2196549318943554E-4</v>
      </c>
      <c r="BB6" s="7">
        <v>9.5971607873300037E-4</v>
      </c>
      <c r="BC6" s="7">
        <v>2.6581568989924578E-4</v>
      </c>
      <c r="BD6" s="7">
        <v>3.5057123589162019E-4</v>
      </c>
      <c r="BE6" s="7">
        <v>1.1792539809738666E-4</v>
      </c>
      <c r="BF6" s="7">
        <v>4.4170984162184885E-4</v>
      </c>
      <c r="BG6" s="7">
        <v>6.0440214200655959E-4</v>
      </c>
      <c r="BH6" s="7">
        <v>6.6276205923948041E-4</v>
      </c>
      <c r="BI6" s="7">
        <v>3.5280847710566718E-4</v>
      </c>
      <c r="BJ6" s="7">
        <v>6.3024486979406508E-4</v>
      </c>
      <c r="BK6" s="7">
        <v>1.7550558500972164E-4</v>
      </c>
      <c r="BL6" s="7">
        <v>1.7696601987387196E-3</v>
      </c>
      <c r="BM6" s="7">
        <v>1.8906296896626482E-3</v>
      </c>
      <c r="BN6" s="7">
        <v>8.666247475042308E-4</v>
      </c>
      <c r="BO6" s="7">
        <v>3.6854285841278517E-3</v>
      </c>
      <c r="BP6" s="7">
        <v>2.1189131308372803E-3</v>
      </c>
      <c r="BQ6" s="7">
        <v>5.0501277050896717E-4</v>
      </c>
      <c r="BR6" s="7">
        <v>2.9414041654583383E-3</v>
      </c>
      <c r="BS6" s="7">
        <v>0</v>
      </c>
    </row>
    <row r="7" spans="1:71" x14ac:dyDescent="0.25">
      <c r="A7" s="11" t="s">
        <v>46</v>
      </c>
      <c r="B7" s="11" t="s">
        <v>125</v>
      </c>
      <c r="C7">
        <f t="shared" si="2"/>
        <v>3</v>
      </c>
      <c r="D7" s="7">
        <v>4.4136722989855303E-3</v>
      </c>
      <c r="E7" s="7">
        <v>1.1583236311791378E-2</v>
      </c>
      <c r="F7" s="7">
        <v>1.0579853948296152</v>
      </c>
      <c r="G7" s="7">
        <v>5.646411290257037E-4</v>
      </c>
      <c r="H7" s="7">
        <v>4.3152049125958148E-4</v>
      </c>
      <c r="I7" s="7">
        <v>4.5612624097491179E-4</v>
      </c>
      <c r="J7" s="7">
        <v>4.9318917217310032E-4</v>
      </c>
      <c r="K7" s="7">
        <v>1.1920303323977411E-2</v>
      </c>
      <c r="L7" s="7">
        <v>2.6439476562178472E-3</v>
      </c>
      <c r="M7" s="7">
        <v>3.4086240197431115E-3</v>
      </c>
      <c r="N7" s="7">
        <v>1.4433014084272102E-3</v>
      </c>
      <c r="O7" s="7">
        <v>3.9521929477805209E-3</v>
      </c>
      <c r="P7" s="7">
        <v>1.9947136800889413E-3</v>
      </c>
      <c r="Q7" s="7">
        <v>1.0404911394951326E-3</v>
      </c>
      <c r="R7" s="7">
        <v>1.7630794004378884E-3</v>
      </c>
      <c r="S7" s="7">
        <v>7.4233321959631379E-2</v>
      </c>
      <c r="T7" s="7">
        <v>3.8088199858988508E-2</v>
      </c>
      <c r="U7" s="7">
        <v>2.5508424441372511E-3</v>
      </c>
      <c r="V7" s="7">
        <v>4.6371638684326654E-4</v>
      </c>
      <c r="W7" s="7">
        <v>2.5104715024471527E-3</v>
      </c>
      <c r="X7" s="7">
        <v>1.5584766668857082E-3</v>
      </c>
      <c r="Y7" s="7">
        <v>8.0775338661028494E-4</v>
      </c>
      <c r="Z7" s="7">
        <v>2.4312474967126164E-3</v>
      </c>
      <c r="AA7" s="7">
        <v>8.2558703427563574E-4</v>
      </c>
      <c r="AB7" s="7">
        <v>8.3858412089290648E-3</v>
      </c>
      <c r="AC7" s="7">
        <v>2.1932771230559118E-3</v>
      </c>
      <c r="AD7" s="7">
        <v>7.4930060068611731E-3</v>
      </c>
      <c r="AE7" s="7">
        <v>5.9131448851509492E-4</v>
      </c>
      <c r="AF7" s="7">
        <v>2.5574510942951581E-3</v>
      </c>
      <c r="AG7" s="7">
        <v>6.7628171558292303E-4</v>
      </c>
      <c r="AH7" s="7">
        <v>1.1053417890311496E-3</v>
      </c>
      <c r="AI7" s="7">
        <v>1.3236044571064112E-3</v>
      </c>
      <c r="AJ7" s="7">
        <v>1.4290694425471012E-3</v>
      </c>
      <c r="AK7" s="7">
        <v>1.6997399216329189E-3</v>
      </c>
      <c r="AL7" s="7">
        <v>8.9812685467408916E-4</v>
      </c>
      <c r="AM7" s="7">
        <v>6.4078774890416737E-3</v>
      </c>
      <c r="AN7" s="7">
        <v>7.6235526056318056E-4</v>
      </c>
      <c r="AO7" s="7">
        <v>3.8663593192876829E-4</v>
      </c>
      <c r="AP7" s="7">
        <v>4.5938734714629273E-4</v>
      </c>
      <c r="AQ7" s="7">
        <v>3.3442881872849345E-3</v>
      </c>
      <c r="AR7" s="7">
        <v>5.5229698890999293E-4</v>
      </c>
      <c r="AS7" s="7">
        <v>8.1350897818349775E-4</v>
      </c>
      <c r="AT7" s="7">
        <v>4.2686041431179932E-4</v>
      </c>
      <c r="AU7" s="7">
        <v>3.1501347013797467E-4</v>
      </c>
      <c r="AV7" s="7">
        <v>4.3440999335454317E-4</v>
      </c>
      <c r="AW7" s="7">
        <v>3.7538499156329001E-4</v>
      </c>
      <c r="AX7" s="7">
        <v>2.5864554914349094E-3</v>
      </c>
      <c r="AY7" s="7">
        <v>3.6544986466748707E-3</v>
      </c>
      <c r="AZ7" s="7">
        <v>2.0240600659754506E-3</v>
      </c>
      <c r="BA7" s="7">
        <v>6.6140263461376774E-4</v>
      </c>
      <c r="BB7" s="7">
        <v>3.8964326657543177E-4</v>
      </c>
      <c r="BC7" s="7">
        <v>2.9519485844684104E-4</v>
      </c>
      <c r="BD7" s="7">
        <v>2.2783083234406397E-4</v>
      </c>
      <c r="BE7" s="7">
        <v>1.2250175316053319E-4</v>
      </c>
      <c r="BF7" s="7">
        <v>4.4196962155403053E-4</v>
      </c>
      <c r="BG7" s="7">
        <v>5.3481380479165799E-4</v>
      </c>
      <c r="BH7" s="7">
        <v>6.0475712654564824E-4</v>
      </c>
      <c r="BI7" s="7">
        <v>6.6632799925707919E-4</v>
      </c>
      <c r="BJ7" s="7">
        <v>5.6944921333368511E-4</v>
      </c>
      <c r="BK7" s="7">
        <v>1.2431896901250107E-4</v>
      </c>
      <c r="BL7" s="7">
        <v>4.0841443715588382E-4</v>
      </c>
      <c r="BM7" s="7">
        <v>4.6240308794482201E-4</v>
      </c>
      <c r="BN7" s="7">
        <v>3.7016227334986227E-4</v>
      </c>
      <c r="BO7" s="7">
        <v>8.1423057816855371E-4</v>
      </c>
      <c r="BP7" s="7">
        <v>6.7218696178641935E-4</v>
      </c>
      <c r="BQ7" s="7">
        <v>3.4047170647010351E-4</v>
      </c>
      <c r="BR7" s="7">
        <v>7.2432602164462659E-4</v>
      </c>
      <c r="BS7" s="7">
        <v>0</v>
      </c>
    </row>
    <row r="8" spans="1:71" x14ac:dyDescent="0.25">
      <c r="A8" s="11" t="s">
        <v>47</v>
      </c>
      <c r="B8" s="11" t="s">
        <v>127</v>
      </c>
      <c r="C8">
        <f t="shared" si="2"/>
        <v>4</v>
      </c>
      <c r="D8" s="7">
        <v>3.8697497858367195E-3</v>
      </c>
      <c r="E8" s="7">
        <v>5.2415015955175528E-3</v>
      </c>
      <c r="F8" s="7">
        <v>9.7490456302322078E-4</v>
      </c>
      <c r="G8" s="7">
        <v>1.0143452272229254</v>
      </c>
      <c r="H8" s="7">
        <v>4.5409587806087724E-3</v>
      </c>
      <c r="I8" s="7">
        <v>9.9919304460312978E-4</v>
      </c>
      <c r="J8" s="7">
        <v>1.2794943382260088E-3</v>
      </c>
      <c r="K8" s="7">
        <v>2.5852147831630905E-3</v>
      </c>
      <c r="L8" s="7">
        <v>2.7102784707926228E-3</v>
      </c>
      <c r="M8" s="7">
        <v>2.9511631320663519E-3</v>
      </c>
      <c r="N8" s="7">
        <v>2.4887376750234147E-3</v>
      </c>
      <c r="O8" s="7">
        <v>1.5563755802177287E-3</v>
      </c>
      <c r="P8" s="7">
        <v>2.4365583177565629E-3</v>
      </c>
      <c r="Q8" s="7">
        <v>8.0280939356434553E-4</v>
      </c>
      <c r="R8" s="7">
        <v>1.3966098207971293E-3</v>
      </c>
      <c r="S8" s="7">
        <v>1.2554114308026333E-3</v>
      </c>
      <c r="T8" s="7">
        <v>1.9712922128665776E-3</v>
      </c>
      <c r="U8" s="7">
        <v>8.4102455777970199E-4</v>
      </c>
      <c r="V8" s="7">
        <v>2.1600544636170373E-3</v>
      </c>
      <c r="W8" s="7">
        <v>6.4305261391830581E-3</v>
      </c>
      <c r="X8" s="7">
        <v>2.0647371203520771E-2</v>
      </c>
      <c r="Y8" s="7">
        <v>4.7693346863706756E-3</v>
      </c>
      <c r="Z8" s="7">
        <v>3.4482084702635368E-3</v>
      </c>
      <c r="AA8" s="7">
        <v>1.0023386924517769E-3</v>
      </c>
      <c r="AB8" s="7">
        <v>4.1132159061500542E-3</v>
      </c>
      <c r="AC8" s="7">
        <v>6.0084448206088305E-2</v>
      </c>
      <c r="AD8" s="7">
        <v>1.2393613785293569E-2</v>
      </c>
      <c r="AE8" s="7">
        <v>7.4211278959458579E-3</v>
      </c>
      <c r="AF8" s="7">
        <v>3.4745996604651128E-3</v>
      </c>
      <c r="AG8" s="7">
        <v>4.6172488515277475E-4</v>
      </c>
      <c r="AH8" s="7">
        <v>3.0182824008965245E-3</v>
      </c>
      <c r="AI8" s="7">
        <v>1.8068426945051692E-3</v>
      </c>
      <c r="AJ8" s="7">
        <v>2.4221760035788601E-3</v>
      </c>
      <c r="AK8" s="7">
        <v>2.7941907694157687E-3</v>
      </c>
      <c r="AL8" s="7">
        <v>1.3707961596927222E-3</v>
      </c>
      <c r="AM8" s="7">
        <v>2.2793223971380185E-3</v>
      </c>
      <c r="AN8" s="7">
        <v>1.3294396247282984E-3</v>
      </c>
      <c r="AO8" s="7">
        <v>2.0947441913022509E-3</v>
      </c>
      <c r="AP8" s="7">
        <v>6.6637451922262119E-3</v>
      </c>
      <c r="AQ8" s="7">
        <v>1.7978265780473849E-2</v>
      </c>
      <c r="AR8" s="7">
        <v>7.4898103646556995E-4</v>
      </c>
      <c r="AS8" s="7">
        <v>5.2327213080824355E-4</v>
      </c>
      <c r="AT8" s="7">
        <v>8.0566156924525678E-4</v>
      </c>
      <c r="AU8" s="7">
        <v>4.5447688546398695E-4</v>
      </c>
      <c r="AV8" s="7">
        <v>6.045568933483479E-4</v>
      </c>
      <c r="AW8" s="7">
        <v>5.6324503089971386E-4</v>
      </c>
      <c r="AX8" s="7">
        <v>1.3779043377674073E-3</v>
      </c>
      <c r="AY8" s="7">
        <v>1.1167298674545894E-3</v>
      </c>
      <c r="AZ8" s="7">
        <v>4.1463788091769527E-4</v>
      </c>
      <c r="BA8" s="7">
        <v>4.0421190281173457E-4</v>
      </c>
      <c r="BB8" s="7">
        <v>7.7772854767772207E-4</v>
      </c>
      <c r="BC8" s="7">
        <v>2.6820366223982906E-4</v>
      </c>
      <c r="BD8" s="7">
        <v>1.7419749691963891E-4</v>
      </c>
      <c r="BE8" s="7">
        <v>9.0470541667482215E-4</v>
      </c>
      <c r="BF8" s="7">
        <v>2.4978724302297242E-4</v>
      </c>
      <c r="BG8" s="7">
        <v>4.7399233715590585E-4</v>
      </c>
      <c r="BH8" s="7">
        <v>3.0543471899559195E-4</v>
      </c>
      <c r="BI8" s="7">
        <v>4.6423083932397679E-4</v>
      </c>
      <c r="BJ8" s="7">
        <v>6.9213905997077426E-4</v>
      </c>
      <c r="BK8" s="7">
        <v>1.3454517723954457E-4</v>
      </c>
      <c r="BL8" s="7">
        <v>6.7011928469868016E-4</v>
      </c>
      <c r="BM8" s="7">
        <v>2.9556006696558357E-4</v>
      </c>
      <c r="BN8" s="7">
        <v>2.8967362603981087E-4</v>
      </c>
      <c r="BO8" s="7">
        <v>7.2964620098942121E-4</v>
      </c>
      <c r="BP8" s="7">
        <v>4.3848931654110688E-4</v>
      </c>
      <c r="BQ8" s="7">
        <v>5.1459587583200313E-4</v>
      </c>
      <c r="BR8" s="7">
        <v>6.5441880792346775E-4</v>
      </c>
      <c r="BS8" s="7">
        <v>0</v>
      </c>
    </row>
    <row r="9" spans="1:71" x14ac:dyDescent="0.25">
      <c r="A9" s="11" t="s">
        <v>48</v>
      </c>
      <c r="B9" s="11" t="s">
        <v>129</v>
      </c>
      <c r="C9">
        <f t="shared" si="2"/>
        <v>5</v>
      </c>
      <c r="D9" s="7">
        <v>2.2476171411036285E-2</v>
      </c>
      <c r="E9" s="7">
        <v>2.144800322721303E-2</v>
      </c>
      <c r="F9" s="7">
        <v>1.1474968003599217E-2</v>
      </c>
      <c r="G9" s="7">
        <v>3.0577300366911562E-2</v>
      </c>
      <c r="H9" s="7">
        <v>1.0432937727223941</v>
      </c>
      <c r="I9" s="7">
        <v>3.0710560917105424E-2</v>
      </c>
      <c r="J9" s="7">
        <v>3.6545466167435717E-2</v>
      </c>
      <c r="K9" s="7">
        <v>2.0987402011121797E-2</v>
      </c>
      <c r="L9" s="7">
        <v>2.5606265351915132E-2</v>
      </c>
      <c r="M9" s="7">
        <v>2.2735612704474044E-2</v>
      </c>
      <c r="N9" s="7">
        <v>1.6540632472105452E-2</v>
      </c>
      <c r="O9" s="7">
        <v>1.2875471406990319E-2</v>
      </c>
      <c r="P9" s="7">
        <v>1.6243967542223087E-2</v>
      </c>
      <c r="Q9" s="7">
        <v>7.7258098717465197E-3</v>
      </c>
      <c r="R9" s="7">
        <v>1.1195886210099863E-2</v>
      </c>
      <c r="S9" s="7">
        <v>1.6589852344070156E-2</v>
      </c>
      <c r="T9" s="7">
        <v>2.4905120449881128E-2</v>
      </c>
      <c r="U9" s="7">
        <v>7.3508290433929677E-3</v>
      </c>
      <c r="V9" s="7">
        <v>0.35065272968624472</v>
      </c>
      <c r="W9" s="7">
        <v>2.4651091814822869E-2</v>
      </c>
      <c r="X9" s="7">
        <v>4.4688715909940231E-2</v>
      </c>
      <c r="Y9" s="7">
        <v>1.8754260187510419E-2</v>
      </c>
      <c r="Z9" s="7">
        <v>1.806501350013489E-2</v>
      </c>
      <c r="AA9" s="7">
        <v>9.42885673138656E-3</v>
      </c>
      <c r="AB9" s="7">
        <v>2.0668900425019326E-2</v>
      </c>
      <c r="AC9" s="7">
        <v>3.264720775277985E-2</v>
      </c>
      <c r="AD9" s="7">
        <v>2.4341543040855829E-2</v>
      </c>
      <c r="AE9" s="7">
        <v>2.9561352637281251E-2</v>
      </c>
      <c r="AF9" s="7">
        <v>1.6867483052250724E-2</v>
      </c>
      <c r="AG9" s="7">
        <v>6.6284158985631799E-3</v>
      </c>
      <c r="AH9" s="7">
        <v>1.4398968125911791E-2</v>
      </c>
      <c r="AI9" s="7">
        <v>1.0309813960020854E-2</v>
      </c>
      <c r="AJ9" s="7">
        <v>1.3018111293275061E-2</v>
      </c>
      <c r="AK9" s="7">
        <v>1.3603624359841353E-2</v>
      </c>
      <c r="AL9" s="7">
        <v>7.3156555888249713E-3</v>
      </c>
      <c r="AM9" s="7">
        <v>1.0663588236443583E-2</v>
      </c>
      <c r="AN9" s="7">
        <v>8.234587826583489E-3</v>
      </c>
      <c r="AO9" s="7">
        <v>5.1500596637181394E-2</v>
      </c>
      <c r="AP9" s="7">
        <v>1.7386734030454945E-2</v>
      </c>
      <c r="AQ9" s="7">
        <v>1.4346291287741895E-2</v>
      </c>
      <c r="AR9" s="7">
        <v>6.5472202216477144E-3</v>
      </c>
      <c r="AS9" s="7">
        <v>1.1773083735053213E-2</v>
      </c>
      <c r="AT9" s="7">
        <v>7.919806780089933E-2</v>
      </c>
      <c r="AU9" s="7">
        <v>3.0767582595141226E-2</v>
      </c>
      <c r="AV9" s="7">
        <v>5.6674404151427937E-2</v>
      </c>
      <c r="AW9" s="7">
        <v>1.1853816955524604E-2</v>
      </c>
      <c r="AX9" s="7">
        <v>8.4171991727683883E-3</v>
      </c>
      <c r="AY9" s="7">
        <v>1.0696418768447517E-2</v>
      </c>
      <c r="AZ9" s="7">
        <v>6.4988085764424944E-3</v>
      </c>
      <c r="BA9" s="7">
        <v>4.9029394828033167E-3</v>
      </c>
      <c r="BB9" s="7">
        <v>4.4116410621064589E-3</v>
      </c>
      <c r="BC9" s="7">
        <v>2.6469415780346192E-3</v>
      </c>
      <c r="BD9" s="7">
        <v>2.1623822827861044E-3</v>
      </c>
      <c r="BE9" s="7">
        <v>6.5241315374337135E-4</v>
      </c>
      <c r="BF9" s="7">
        <v>3.3829009403043091E-3</v>
      </c>
      <c r="BG9" s="7">
        <v>6.9149691232165559E-3</v>
      </c>
      <c r="BH9" s="7">
        <v>4.2506509048247966E-3</v>
      </c>
      <c r="BI9" s="7">
        <v>8.7350966900483756E-3</v>
      </c>
      <c r="BJ9" s="7">
        <v>4.9469594526633321E-3</v>
      </c>
      <c r="BK9" s="7">
        <v>4.9215487972049847E-3</v>
      </c>
      <c r="BL9" s="7">
        <v>4.6117640256977304E-3</v>
      </c>
      <c r="BM9" s="7">
        <v>2.3013300932336754E-3</v>
      </c>
      <c r="BN9" s="7">
        <v>4.1333133019457527E-3</v>
      </c>
      <c r="BO9" s="7">
        <v>3.7165216060132365E-3</v>
      </c>
      <c r="BP9" s="7">
        <v>3.7117743106748978E-3</v>
      </c>
      <c r="BQ9" s="7">
        <v>5.6094223402725378E-3</v>
      </c>
      <c r="BR9" s="7">
        <v>8.7396278342356682E-3</v>
      </c>
      <c r="BS9" s="7">
        <v>0</v>
      </c>
    </row>
    <row r="10" spans="1:71" x14ac:dyDescent="0.25">
      <c r="A10" s="11" t="s">
        <v>49</v>
      </c>
      <c r="B10" s="11" t="s">
        <v>131</v>
      </c>
      <c r="C10">
        <f t="shared" si="2"/>
        <v>6</v>
      </c>
      <c r="D10" s="7">
        <v>4.1345821220335863E-4</v>
      </c>
      <c r="E10" s="7">
        <v>8.1036169485868307E-4</v>
      </c>
      <c r="F10" s="7">
        <v>2.7592269970664463E-4</v>
      </c>
      <c r="G10" s="7">
        <v>1.4079047846410526E-3</v>
      </c>
      <c r="H10" s="7">
        <v>2.8439130886252933E-3</v>
      </c>
      <c r="I10" s="7">
        <v>1.0211224580422742</v>
      </c>
      <c r="J10" s="7">
        <v>4.65044064182067E-3</v>
      </c>
      <c r="K10" s="7">
        <v>9.7721627849828361E-4</v>
      </c>
      <c r="L10" s="7">
        <v>4.7480624851506392E-4</v>
      </c>
      <c r="M10" s="7">
        <v>7.5180664091013675E-4</v>
      </c>
      <c r="N10" s="7">
        <v>2.0590223519498271E-3</v>
      </c>
      <c r="O10" s="7">
        <v>3.5055208266834267E-4</v>
      </c>
      <c r="P10" s="7">
        <v>4.4268753840378215E-4</v>
      </c>
      <c r="Q10" s="7">
        <v>3.1584780639833836E-4</v>
      </c>
      <c r="R10" s="7">
        <v>4.1021476630603458E-4</v>
      </c>
      <c r="S10" s="7">
        <v>1.0608250328550592E-3</v>
      </c>
      <c r="T10" s="7">
        <v>8.8870131870222757E-4</v>
      </c>
      <c r="U10" s="7">
        <v>6.9516665906721507E-4</v>
      </c>
      <c r="V10" s="7">
        <v>1.1203330643589006E-3</v>
      </c>
      <c r="W10" s="7">
        <v>5.0260082485596637E-4</v>
      </c>
      <c r="X10" s="7">
        <v>6.6511142710616665E-4</v>
      </c>
      <c r="Y10" s="7">
        <v>7.6434809121160238E-4</v>
      </c>
      <c r="Z10" s="7">
        <v>1.1459317265960515E-3</v>
      </c>
      <c r="AA10" s="7">
        <v>3.6774712984983068E-4</v>
      </c>
      <c r="AB10" s="7">
        <v>1.7813397084509006E-3</v>
      </c>
      <c r="AC10" s="7">
        <v>3.6254155313051083E-3</v>
      </c>
      <c r="AD10" s="7">
        <v>0.12822526825339511</v>
      </c>
      <c r="AE10" s="7">
        <v>5.0603548869399013E-3</v>
      </c>
      <c r="AF10" s="7">
        <v>2.6765379770239205E-2</v>
      </c>
      <c r="AG10" s="7">
        <v>8.4915979076175831E-4</v>
      </c>
      <c r="AH10" s="7">
        <v>7.1388387524333801E-3</v>
      </c>
      <c r="AI10" s="7">
        <v>1.176059060898647E-2</v>
      </c>
      <c r="AJ10" s="7">
        <v>8.7605496564920476E-3</v>
      </c>
      <c r="AK10" s="7">
        <v>1.3339347594424091E-2</v>
      </c>
      <c r="AL10" s="7">
        <v>4.499721011062531E-3</v>
      </c>
      <c r="AM10" s="7">
        <v>3.4348033605008741E-3</v>
      </c>
      <c r="AN10" s="7">
        <v>5.3274273291186829E-3</v>
      </c>
      <c r="AO10" s="7">
        <v>1.0852774595098958E-3</v>
      </c>
      <c r="AP10" s="7">
        <v>1.0524709247340886E-3</v>
      </c>
      <c r="AQ10" s="7">
        <v>5.5306961558989239E-3</v>
      </c>
      <c r="AR10" s="7">
        <v>1.6925188474589434E-3</v>
      </c>
      <c r="AS10" s="7">
        <v>4.8384888868028739E-4</v>
      </c>
      <c r="AT10" s="7">
        <v>9.1700223672456973E-4</v>
      </c>
      <c r="AU10" s="7">
        <v>7.4574564961236653E-4</v>
      </c>
      <c r="AV10" s="7">
        <v>4.4739950066273422E-4</v>
      </c>
      <c r="AW10" s="7">
        <v>4.309262302935841E-4</v>
      </c>
      <c r="AX10" s="7">
        <v>5.8544636199041138E-4</v>
      </c>
      <c r="AY10" s="7">
        <v>7.2213071961744872E-4</v>
      </c>
      <c r="AZ10" s="7">
        <v>3.8112872931816137E-4</v>
      </c>
      <c r="BA10" s="7">
        <v>2.8178111718810313E-4</v>
      </c>
      <c r="BB10" s="7">
        <v>3.8757392263474188E-4</v>
      </c>
      <c r="BC10" s="7">
        <v>2.184882398233476E-4</v>
      </c>
      <c r="BD10" s="7">
        <v>1.0548564305274034E-4</v>
      </c>
      <c r="BE10" s="7">
        <v>8.6563824015403902E-5</v>
      </c>
      <c r="BF10" s="7">
        <v>1.905364463081118E-4</v>
      </c>
      <c r="BG10" s="7">
        <v>4.4636449023172374E-4</v>
      </c>
      <c r="BH10" s="7">
        <v>2.2543038374488433E-4</v>
      </c>
      <c r="BI10" s="7">
        <v>1.0946211270732688E-3</v>
      </c>
      <c r="BJ10" s="7">
        <v>3.7867381562150702E-4</v>
      </c>
      <c r="BK10" s="7">
        <v>1.6821260705306539E-4</v>
      </c>
      <c r="BL10" s="7">
        <v>2.8510443370436712E-4</v>
      </c>
      <c r="BM10" s="7">
        <v>1.3400427217352622E-4</v>
      </c>
      <c r="BN10" s="7">
        <v>1.8267879131560617E-4</v>
      </c>
      <c r="BO10" s="7">
        <v>3.3192786704963341E-4</v>
      </c>
      <c r="BP10" s="7">
        <v>2.7305595862251949E-4</v>
      </c>
      <c r="BQ10" s="7">
        <v>4.3039261431059657E-4</v>
      </c>
      <c r="BR10" s="7">
        <v>3.3523080863350255E-4</v>
      </c>
      <c r="BS10" s="7">
        <v>0</v>
      </c>
    </row>
    <row r="11" spans="1:71" x14ac:dyDescent="0.25">
      <c r="A11" s="11" t="s">
        <v>50</v>
      </c>
      <c r="B11" s="11" t="s">
        <v>133</v>
      </c>
      <c r="C11">
        <f t="shared" si="2"/>
        <v>7</v>
      </c>
      <c r="D11" s="7">
        <v>3.9084649330394547E-4</v>
      </c>
      <c r="E11" s="7">
        <v>3.6128528811977856E-4</v>
      </c>
      <c r="F11" s="7">
        <v>1.2283481842110142E-4</v>
      </c>
      <c r="G11" s="7">
        <v>5.7898105614914079E-4</v>
      </c>
      <c r="H11" s="7">
        <v>9.3059903859410941E-4</v>
      </c>
      <c r="I11" s="7">
        <v>6.020969668859605E-4</v>
      </c>
      <c r="J11" s="7">
        <v>1.0475518638055534</v>
      </c>
      <c r="K11" s="7">
        <v>5.1134483366769244E-4</v>
      </c>
      <c r="L11" s="7">
        <v>3.5087640165612277E-4</v>
      </c>
      <c r="M11" s="7">
        <v>5.6524866697476E-4</v>
      </c>
      <c r="N11" s="7">
        <v>6.2218890673760002E-4</v>
      </c>
      <c r="O11" s="7">
        <v>2.4491027042010117E-4</v>
      </c>
      <c r="P11" s="7">
        <v>3.2471286365974306E-4</v>
      </c>
      <c r="Q11" s="7">
        <v>2.1109939935644447E-4</v>
      </c>
      <c r="R11" s="7">
        <v>2.8100437619159313E-4</v>
      </c>
      <c r="S11" s="7">
        <v>4.3268943448737093E-4</v>
      </c>
      <c r="T11" s="7">
        <v>8.5694872761527376E-4</v>
      </c>
      <c r="U11" s="7">
        <v>1.5821435673370088E-3</v>
      </c>
      <c r="V11" s="7">
        <v>4.0131944159456465E-4</v>
      </c>
      <c r="W11" s="7">
        <v>3.7329991645090193E-4</v>
      </c>
      <c r="X11" s="7">
        <v>1.2965428090231431E-3</v>
      </c>
      <c r="Y11" s="7">
        <v>9.0156388901473897E-4</v>
      </c>
      <c r="Z11" s="7">
        <v>6.6337227942866919E-4</v>
      </c>
      <c r="AA11" s="7">
        <v>2.4028297591786093E-4</v>
      </c>
      <c r="AB11" s="7">
        <v>7.2174217923545053E-4</v>
      </c>
      <c r="AC11" s="7">
        <v>1.4799526911410728E-3</v>
      </c>
      <c r="AD11" s="7">
        <v>1.4327046874139713E-2</v>
      </c>
      <c r="AE11" s="7">
        <v>9.2911490833538043E-2</v>
      </c>
      <c r="AF11" s="7">
        <v>5.7715504125854392E-3</v>
      </c>
      <c r="AG11" s="7">
        <v>6.5265561866956667E-4</v>
      </c>
      <c r="AH11" s="7">
        <v>1.0337380474402831E-2</v>
      </c>
      <c r="AI11" s="7">
        <v>3.4860758660799074E-3</v>
      </c>
      <c r="AJ11" s="7">
        <v>3.0261800520188604E-3</v>
      </c>
      <c r="AK11" s="7">
        <v>7.1490657652843468E-3</v>
      </c>
      <c r="AL11" s="7">
        <v>3.3301588116019195E-3</v>
      </c>
      <c r="AM11" s="7">
        <v>3.6854095634147317E-3</v>
      </c>
      <c r="AN11" s="7">
        <v>3.3458007016800638E-3</v>
      </c>
      <c r="AO11" s="7">
        <v>5.6480534475556354E-4</v>
      </c>
      <c r="AP11" s="7">
        <v>5.7154975321382646E-4</v>
      </c>
      <c r="AQ11" s="7">
        <v>1.6973513240903381E-3</v>
      </c>
      <c r="AR11" s="7">
        <v>1.2310088425926992E-3</v>
      </c>
      <c r="AS11" s="7">
        <v>2.2471230478596812E-4</v>
      </c>
      <c r="AT11" s="7">
        <v>4.8077307575456314E-4</v>
      </c>
      <c r="AU11" s="7">
        <v>4.1802395887163721E-4</v>
      </c>
      <c r="AV11" s="7">
        <v>2.0894389366367906E-4</v>
      </c>
      <c r="AW11" s="7">
        <v>2.3781921021556499E-4</v>
      </c>
      <c r="AX11" s="7">
        <v>2.764253000665666E-4</v>
      </c>
      <c r="AY11" s="7">
        <v>2.8307211915031563E-4</v>
      </c>
      <c r="AZ11" s="7">
        <v>3.1896724980581365E-4</v>
      </c>
      <c r="BA11" s="7">
        <v>1.7424140120856431E-4</v>
      </c>
      <c r="BB11" s="7">
        <v>2.1325223913358892E-4</v>
      </c>
      <c r="BC11" s="7">
        <v>1.190079089739485E-4</v>
      </c>
      <c r="BD11" s="7">
        <v>6.6085860904420657E-5</v>
      </c>
      <c r="BE11" s="7">
        <v>5.0236198092023875E-5</v>
      </c>
      <c r="BF11" s="7">
        <v>1.4332571996339077E-4</v>
      </c>
      <c r="BG11" s="7">
        <v>1.8613208534207139E-4</v>
      </c>
      <c r="BH11" s="7">
        <v>1.6966820222549025E-4</v>
      </c>
      <c r="BI11" s="7">
        <v>3.4149122146128901E-4</v>
      </c>
      <c r="BJ11" s="7">
        <v>2.0272957676969075E-4</v>
      </c>
      <c r="BK11" s="7">
        <v>7.9121448762114739E-5</v>
      </c>
      <c r="BL11" s="7">
        <v>1.1650569690633193E-4</v>
      </c>
      <c r="BM11" s="7">
        <v>6.8724115897409943E-5</v>
      </c>
      <c r="BN11" s="7">
        <v>1.1644020004828843E-4</v>
      </c>
      <c r="BO11" s="7">
        <v>1.7697231640058573E-4</v>
      </c>
      <c r="BP11" s="7">
        <v>2.3774632505213045E-4</v>
      </c>
      <c r="BQ11" s="7">
        <v>3.1445358237079088E-4</v>
      </c>
      <c r="BR11" s="7">
        <v>2.3319480314916527E-4</v>
      </c>
      <c r="BS11" s="7">
        <v>0</v>
      </c>
    </row>
    <row r="12" spans="1:71" x14ac:dyDescent="0.25">
      <c r="A12" s="11" t="s">
        <v>51</v>
      </c>
      <c r="B12" s="12" t="s">
        <v>135</v>
      </c>
      <c r="C12">
        <f t="shared" si="2"/>
        <v>8</v>
      </c>
      <c r="D12" s="7">
        <v>7.1189036675976857E-4</v>
      </c>
      <c r="E12" s="7">
        <v>1.6835338257777673E-2</v>
      </c>
      <c r="F12" s="7">
        <v>1.6243263295628316E-3</v>
      </c>
      <c r="G12" s="7">
        <v>1.1345386230584942E-3</v>
      </c>
      <c r="H12" s="7">
        <v>5.7852724956141983E-4</v>
      </c>
      <c r="I12" s="7">
        <v>6.1354015491168719E-4</v>
      </c>
      <c r="J12" s="7">
        <v>6.8633586045571356E-4</v>
      </c>
      <c r="K12" s="7">
        <v>1.088417504007184</v>
      </c>
      <c r="L12" s="7">
        <v>7.1181534747975512E-4</v>
      </c>
      <c r="M12" s="7">
        <v>9.9991708571579383E-3</v>
      </c>
      <c r="N12" s="7">
        <v>1.559289644340143E-3</v>
      </c>
      <c r="O12" s="7">
        <v>9.342402027788095E-4</v>
      </c>
      <c r="P12" s="7">
        <v>6.9787608393872224E-4</v>
      </c>
      <c r="Q12" s="7">
        <v>5.6070268030632348E-4</v>
      </c>
      <c r="R12" s="7">
        <v>4.0812021581900219E-2</v>
      </c>
      <c r="S12" s="7">
        <v>8.2263795848129084E-4</v>
      </c>
      <c r="T12" s="7">
        <v>8.1830502764965066E-4</v>
      </c>
      <c r="U12" s="7">
        <v>6.1318778535943044E-4</v>
      </c>
      <c r="V12" s="7">
        <v>1.2131107374614202E-3</v>
      </c>
      <c r="W12" s="7">
        <v>1.5940357214426645E-2</v>
      </c>
      <c r="X12" s="7">
        <v>8.2904635034019062E-4</v>
      </c>
      <c r="Y12" s="7">
        <v>1.5482867321887069E-3</v>
      </c>
      <c r="Z12" s="7">
        <v>3.9292444057475201E-2</v>
      </c>
      <c r="AA12" s="7">
        <v>1.0587772102820944E-3</v>
      </c>
      <c r="AB12" s="7">
        <v>8.155896962057078E-4</v>
      </c>
      <c r="AC12" s="7">
        <v>6.6785604834878102E-4</v>
      </c>
      <c r="AD12" s="7">
        <v>5.7233397272467464E-4</v>
      </c>
      <c r="AE12" s="7">
        <v>6.0611360982029086E-4</v>
      </c>
      <c r="AF12" s="7">
        <v>1.3129414895116816E-3</v>
      </c>
      <c r="AG12" s="7">
        <v>5.2361456329716579E-4</v>
      </c>
      <c r="AH12" s="7">
        <v>6.2163510150716622E-4</v>
      </c>
      <c r="AI12" s="7">
        <v>1.1163725976393692E-3</v>
      </c>
      <c r="AJ12" s="7">
        <v>6.9090139041395567E-4</v>
      </c>
      <c r="AK12" s="7">
        <v>4.9870077729057818E-4</v>
      </c>
      <c r="AL12" s="7">
        <v>4.1424424456666252E-4</v>
      </c>
      <c r="AM12" s="7">
        <v>6.1451352043375286E-4</v>
      </c>
      <c r="AN12" s="7">
        <v>1.0529789213699191E-3</v>
      </c>
      <c r="AO12" s="7">
        <v>4.0576076944903521E-4</v>
      </c>
      <c r="AP12" s="7">
        <v>2.9468847129795464E-4</v>
      </c>
      <c r="AQ12" s="7">
        <v>5.6196421225722945E-4</v>
      </c>
      <c r="AR12" s="7">
        <v>4.2344686301518488E-4</v>
      </c>
      <c r="AS12" s="7">
        <v>8.5863454880822927E-4</v>
      </c>
      <c r="AT12" s="7">
        <v>5.3473008357616311E-4</v>
      </c>
      <c r="AU12" s="7">
        <v>4.1614232493068678E-4</v>
      </c>
      <c r="AV12" s="7">
        <v>1.6771905973272938E-3</v>
      </c>
      <c r="AW12" s="7">
        <v>4.0252678500749293E-4</v>
      </c>
      <c r="AX12" s="7">
        <v>1.8712298673631094E-2</v>
      </c>
      <c r="AY12" s="7">
        <v>6.9582698632825138E-2</v>
      </c>
      <c r="AZ12" s="7">
        <v>5.5188919466926342E-4</v>
      </c>
      <c r="BA12" s="7">
        <v>1.7264450669806394E-3</v>
      </c>
      <c r="BB12" s="7">
        <v>5.752155394696261E-4</v>
      </c>
      <c r="BC12" s="7">
        <v>3.1963361749268729E-4</v>
      </c>
      <c r="BD12" s="7">
        <v>5.369409110556469E-4</v>
      </c>
      <c r="BE12" s="7">
        <v>6.4942625095889631E-5</v>
      </c>
      <c r="BF12" s="7">
        <v>7.5989359298562413E-4</v>
      </c>
      <c r="BG12" s="7">
        <v>5.0791149676237071E-4</v>
      </c>
      <c r="BH12" s="7">
        <v>1.0483677228417363E-3</v>
      </c>
      <c r="BI12" s="7">
        <v>4.3827996380460868E-4</v>
      </c>
      <c r="BJ12" s="7">
        <v>9.0782491134575635E-4</v>
      </c>
      <c r="BK12" s="7">
        <v>2.3843988188853866E-4</v>
      </c>
      <c r="BL12" s="7">
        <v>3.7901487247594041E-3</v>
      </c>
      <c r="BM12" s="7">
        <v>4.5133317224241992E-3</v>
      </c>
      <c r="BN12" s="7">
        <v>1.9605880002502058E-3</v>
      </c>
      <c r="BO12" s="7">
        <v>8.7610556942196542E-3</v>
      </c>
      <c r="BP12" s="7">
        <v>4.5095778640470855E-3</v>
      </c>
      <c r="BQ12" s="7">
        <v>7.29411081028997E-4</v>
      </c>
      <c r="BR12" s="7">
        <v>5.6879649014073613E-3</v>
      </c>
      <c r="BS12" s="7">
        <v>0</v>
      </c>
    </row>
    <row r="13" spans="1:71" x14ac:dyDescent="0.25">
      <c r="A13" s="11" t="s">
        <v>52</v>
      </c>
      <c r="B13" s="11" t="s">
        <v>137</v>
      </c>
      <c r="C13">
        <f t="shared" si="2"/>
        <v>9</v>
      </c>
      <c r="D13" s="7">
        <v>2.2498878078080799E-3</v>
      </c>
      <c r="E13" s="7">
        <v>3.4087186184622335E-3</v>
      </c>
      <c r="F13" s="7">
        <v>1.2280920542564156E-3</v>
      </c>
      <c r="G13" s="7">
        <v>2.9103906686537263E-3</v>
      </c>
      <c r="H13" s="7">
        <v>2.7373642172684991E-3</v>
      </c>
      <c r="I13" s="7">
        <v>2.4328974849323333E-3</v>
      </c>
      <c r="J13" s="7">
        <v>2.9384040366667616E-3</v>
      </c>
      <c r="K13" s="7">
        <v>4.3398667789173728E-3</v>
      </c>
      <c r="L13" s="7">
        <v>1.0172410753522885</v>
      </c>
      <c r="M13" s="7">
        <v>1.2883986478853665E-2</v>
      </c>
      <c r="N13" s="7">
        <v>1.1137589361317909E-2</v>
      </c>
      <c r="O13" s="7">
        <v>1.3437482744959697E-3</v>
      </c>
      <c r="P13" s="7">
        <v>1.2880071851075761E-3</v>
      </c>
      <c r="Q13" s="7">
        <v>7.3460446544343285E-4</v>
      </c>
      <c r="R13" s="7">
        <v>1.1604953659192828E-3</v>
      </c>
      <c r="S13" s="7">
        <v>1.8998092595135364E-3</v>
      </c>
      <c r="T13" s="7">
        <v>1.7799642074722295E-3</v>
      </c>
      <c r="U13" s="7">
        <v>9.0155141571407937E-4</v>
      </c>
      <c r="V13" s="7">
        <v>2.5220119943190469E-2</v>
      </c>
      <c r="W13" s="7">
        <v>1.4876591215756263E-2</v>
      </c>
      <c r="X13" s="7">
        <v>3.7696010701978662E-3</v>
      </c>
      <c r="Y13" s="7">
        <v>7.090467520485904E-3</v>
      </c>
      <c r="Z13" s="7">
        <v>1.4955998088919205E-2</v>
      </c>
      <c r="AA13" s="7">
        <v>6.0251405899781141E-3</v>
      </c>
      <c r="AB13" s="7">
        <v>1.8070837576998787E-3</v>
      </c>
      <c r="AC13" s="7">
        <v>2.1663536633220229E-3</v>
      </c>
      <c r="AD13" s="7">
        <v>1.7816627061225591E-3</v>
      </c>
      <c r="AE13" s="7">
        <v>1.9533224961609513E-3</v>
      </c>
      <c r="AF13" s="7">
        <v>1.3698846936706761E-3</v>
      </c>
      <c r="AG13" s="7">
        <v>7.0393896543958178E-4</v>
      </c>
      <c r="AH13" s="7">
        <v>1.2510204791959317E-3</v>
      </c>
      <c r="AI13" s="7">
        <v>1.7547806670236655E-3</v>
      </c>
      <c r="AJ13" s="7">
        <v>1.251110341355247E-3</v>
      </c>
      <c r="AK13" s="7">
        <v>1.051870146336556E-3</v>
      </c>
      <c r="AL13" s="7">
        <v>7.5811516608346226E-4</v>
      </c>
      <c r="AM13" s="7">
        <v>1.0343733999324536E-3</v>
      </c>
      <c r="AN13" s="7">
        <v>1.6104314472153924E-3</v>
      </c>
      <c r="AO13" s="7">
        <v>8.8149878737513545E-4</v>
      </c>
      <c r="AP13" s="7">
        <v>9.2300744526447112E-4</v>
      </c>
      <c r="AQ13" s="7">
        <v>1.5023290656920511E-3</v>
      </c>
      <c r="AR13" s="7">
        <v>1.436666935586497E-3</v>
      </c>
      <c r="AS13" s="7">
        <v>1.235648449831604E-3</v>
      </c>
      <c r="AT13" s="7">
        <v>6.8086038011427735E-3</v>
      </c>
      <c r="AU13" s="7">
        <v>2.5464464550215503E-3</v>
      </c>
      <c r="AV13" s="7">
        <v>4.5301753960340771E-3</v>
      </c>
      <c r="AW13" s="7">
        <v>1.1897631373704342E-3</v>
      </c>
      <c r="AX13" s="7">
        <v>1.1853519655561442E-3</v>
      </c>
      <c r="AY13" s="7">
        <v>5.3781641387601609E-3</v>
      </c>
      <c r="AZ13" s="7">
        <v>8.0664518235104424E-4</v>
      </c>
      <c r="BA13" s="7">
        <v>7.1798957760892395E-4</v>
      </c>
      <c r="BB13" s="7">
        <v>5.0335727360833451E-4</v>
      </c>
      <c r="BC13" s="7">
        <v>3.8658356994489452E-4</v>
      </c>
      <c r="BD13" s="7">
        <v>3.5481777116840767E-4</v>
      </c>
      <c r="BE13" s="7">
        <v>8.5605416157788139E-5</v>
      </c>
      <c r="BF13" s="7">
        <v>6.3845005551938535E-4</v>
      </c>
      <c r="BG13" s="7">
        <v>1.4022560103002014E-3</v>
      </c>
      <c r="BH13" s="7">
        <v>7.2919866668646137E-4</v>
      </c>
      <c r="BI13" s="7">
        <v>1.7896608899289151E-3</v>
      </c>
      <c r="BJ13" s="7">
        <v>7.2978933857904393E-4</v>
      </c>
      <c r="BK13" s="7">
        <v>1.1751079058220368E-3</v>
      </c>
      <c r="BL13" s="7">
        <v>8.0490888295628275E-4</v>
      </c>
      <c r="BM13" s="7">
        <v>5.597103301979155E-4</v>
      </c>
      <c r="BN13" s="7">
        <v>4.4054952485254894E-4</v>
      </c>
      <c r="BO13" s="7">
        <v>1.0359508963402697E-3</v>
      </c>
      <c r="BP13" s="7">
        <v>8.8805759762036979E-4</v>
      </c>
      <c r="BQ13" s="7">
        <v>7.2059929403703001E-4</v>
      </c>
      <c r="BR13" s="7">
        <v>1.4979850735149125E-3</v>
      </c>
      <c r="BS13" s="7">
        <v>0</v>
      </c>
    </row>
    <row r="14" spans="1:71" x14ac:dyDescent="0.25">
      <c r="A14" s="11" t="s">
        <v>53</v>
      </c>
      <c r="B14" s="11" t="s">
        <v>35</v>
      </c>
      <c r="C14">
        <f t="shared" si="2"/>
        <v>10</v>
      </c>
      <c r="D14" s="7">
        <v>8.3061783819348457E-3</v>
      </c>
      <c r="E14" s="7">
        <v>0.10455224901382126</v>
      </c>
      <c r="F14" s="7">
        <v>2.8985159892102184E-2</v>
      </c>
      <c r="G14" s="7">
        <v>1.1405945258677573E-2</v>
      </c>
      <c r="H14" s="7">
        <v>2.5062769952488946E-3</v>
      </c>
      <c r="I14" s="7">
        <v>2.3724996737637394E-3</v>
      </c>
      <c r="J14" s="7">
        <v>3.1082027939816383E-3</v>
      </c>
      <c r="K14" s="7">
        <v>0.13010416563260277</v>
      </c>
      <c r="L14" s="7">
        <v>6.4850353776868307E-3</v>
      </c>
      <c r="M14" s="7">
        <v>1.1026875916889578</v>
      </c>
      <c r="N14" s="7">
        <v>3.4236829196816441E-2</v>
      </c>
      <c r="O14" s="7">
        <v>6.4698273260554431E-3</v>
      </c>
      <c r="P14" s="7">
        <v>4.582989513973513E-3</v>
      </c>
      <c r="Q14" s="7">
        <v>3.0431937312933961E-3</v>
      </c>
      <c r="R14" s="7">
        <v>8.5875847206558064E-3</v>
      </c>
      <c r="S14" s="7">
        <v>6.767137139775805E-3</v>
      </c>
      <c r="T14" s="7">
        <v>1.1091024470313056E-2</v>
      </c>
      <c r="U14" s="7">
        <v>3.4176721687464726E-3</v>
      </c>
      <c r="V14" s="7">
        <v>1.1737645549218098E-2</v>
      </c>
      <c r="W14" s="7">
        <v>6.8752159841960134E-2</v>
      </c>
      <c r="X14" s="7">
        <v>6.2232379147307134E-3</v>
      </c>
      <c r="Y14" s="7">
        <v>1.3992006199638737E-2</v>
      </c>
      <c r="Z14" s="7">
        <v>3.2968889238598698E-2</v>
      </c>
      <c r="AA14" s="7">
        <v>5.8880300672469379E-3</v>
      </c>
      <c r="AB14" s="7">
        <v>4.7418719985423009E-3</v>
      </c>
      <c r="AC14" s="7">
        <v>4.280622763026749E-3</v>
      </c>
      <c r="AD14" s="7">
        <v>2.8694082688123716E-3</v>
      </c>
      <c r="AE14" s="7">
        <v>2.7973506183223374E-3</v>
      </c>
      <c r="AF14" s="7">
        <v>3.0974077609405848E-3</v>
      </c>
      <c r="AG14" s="7">
        <v>2.3390219609970482E-3</v>
      </c>
      <c r="AH14" s="7">
        <v>2.8003820974341082E-3</v>
      </c>
      <c r="AI14" s="7">
        <v>2.8023837167214646E-3</v>
      </c>
      <c r="AJ14" s="7">
        <v>2.3146633551900048E-3</v>
      </c>
      <c r="AK14" s="7">
        <v>2.2124561067608547E-3</v>
      </c>
      <c r="AL14" s="7">
        <v>1.6193916866388757E-3</v>
      </c>
      <c r="AM14" s="7">
        <v>3.3346101773411097E-3</v>
      </c>
      <c r="AN14" s="7">
        <v>2.6560929127409207E-3</v>
      </c>
      <c r="AO14" s="7">
        <v>1.2346893228886897E-3</v>
      </c>
      <c r="AP14" s="7">
        <v>1.4625317639470547E-3</v>
      </c>
      <c r="AQ14" s="7">
        <v>2.9455636915209824E-3</v>
      </c>
      <c r="AR14" s="7">
        <v>1.9349365747418534E-3</v>
      </c>
      <c r="AS14" s="7">
        <v>4.6895110876698015E-3</v>
      </c>
      <c r="AT14" s="7">
        <v>3.8570003969413732E-3</v>
      </c>
      <c r="AU14" s="7">
        <v>1.7942551431936215E-3</v>
      </c>
      <c r="AV14" s="7">
        <v>4.364092154377895E-3</v>
      </c>
      <c r="AW14" s="7">
        <v>1.3799681072058307E-3</v>
      </c>
      <c r="AX14" s="7">
        <v>1.5149151949836641E-2</v>
      </c>
      <c r="AY14" s="7">
        <v>6.2411996877082362E-2</v>
      </c>
      <c r="AZ14" s="7">
        <v>2.385667090701767E-3</v>
      </c>
      <c r="BA14" s="7">
        <v>2.5113256690915482E-3</v>
      </c>
      <c r="BB14" s="7">
        <v>1.4944467425742898E-3</v>
      </c>
      <c r="BC14" s="7">
        <v>8.5307560323412998E-4</v>
      </c>
      <c r="BD14" s="7">
        <v>1.0933864528867721E-3</v>
      </c>
      <c r="BE14" s="7">
        <v>2.4496277209569434E-4</v>
      </c>
      <c r="BF14" s="7">
        <v>1.4304138801869595E-3</v>
      </c>
      <c r="BG14" s="7">
        <v>1.6737327014528611E-3</v>
      </c>
      <c r="BH14" s="7">
        <v>2.369466003245111E-3</v>
      </c>
      <c r="BI14" s="7">
        <v>1.6745515623241328E-3</v>
      </c>
      <c r="BJ14" s="7">
        <v>1.6683431926221559E-3</v>
      </c>
      <c r="BK14" s="7">
        <v>8.5877833065058638E-4</v>
      </c>
      <c r="BL14" s="7">
        <v>3.585912281893608E-3</v>
      </c>
      <c r="BM14" s="7">
        <v>4.8650357860163321E-3</v>
      </c>
      <c r="BN14" s="7">
        <v>2.1753525891195801E-3</v>
      </c>
      <c r="BO14" s="7">
        <v>1.1777084207278158E-2</v>
      </c>
      <c r="BP14" s="7">
        <v>5.3948638257710147E-3</v>
      </c>
      <c r="BQ14" s="7">
        <v>2.4495568215798322E-3</v>
      </c>
      <c r="BR14" s="7">
        <v>9.4993120513038008E-3</v>
      </c>
      <c r="BS14" s="7">
        <v>0</v>
      </c>
    </row>
    <row r="15" spans="1:71" x14ac:dyDescent="0.25">
      <c r="A15" s="12" t="s">
        <v>54</v>
      </c>
      <c r="B15" s="11" t="s">
        <v>140</v>
      </c>
      <c r="C15">
        <f t="shared" si="2"/>
        <v>11</v>
      </c>
      <c r="D15" s="7">
        <v>2.1287190961356703E-4</v>
      </c>
      <c r="E15" s="7">
        <v>3.0476850846402519E-4</v>
      </c>
      <c r="F15" s="7">
        <v>1.2237492464758109E-4</v>
      </c>
      <c r="G15" s="7">
        <v>5.8262561929697582E-4</v>
      </c>
      <c r="H15" s="7">
        <v>4.4688383697676114E-4</v>
      </c>
      <c r="I15" s="7">
        <v>3.5003401453102454E-4</v>
      </c>
      <c r="J15" s="7">
        <v>4.2105120961660091E-4</v>
      </c>
      <c r="K15" s="7">
        <v>1.952960099209713E-3</v>
      </c>
      <c r="L15" s="7">
        <v>2.8005647936132851E-4</v>
      </c>
      <c r="M15" s="7">
        <v>7.0212890914447324E-4</v>
      </c>
      <c r="N15" s="7">
        <v>1.0926929901931657</v>
      </c>
      <c r="O15" s="7">
        <v>4.0534559563905646E-4</v>
      </c>
      <c r="P15" s="7">
        <v>3.2946149866019205E-4</v>
      </c>
      <c r="Q15" s="7">
        <v>2.9106609979211292E-4</v>
      </c>
      <c r="R15" s="7">
        <v>4.1350832175367116E-4</v>
      </c>
      <c r="S15" s="7">
        <v>3.8038631576808266E-4</v>
      </c>
      <c r="T15" s="7">
        <v>3.6269764547684172E-4</v>
      </c>
      <c r="U15" s="7">
        <v>3.5870342262744713E-4</v>
      </c>
      <c r="V15" s="7">
        <v>4.6308371249208804E-4</v>
      </c>
      <c r="W15" s="7">
        <v>3.561508983658985E-4</v>
      </c>
      <c r="X15" s="7">
        <v>3.8219172167568561E-4</v>
      </c>
      <c r="Y15" s="7">
        <v>6.5018133639005665E-4</v>
      </c>
      <c r="Z15" s="7">
        <v>6.2567544420770828E-4</v>
      </c>
      <c r="AA15" s="7">
        <v>8.0595914082452877E-4</v>
      </c>
      <c r="AB15" s="7">
        <v>3.7262247099639881E-4</v>
      </c>
      <c r="AC15" s="7">
        <v>3.7992470859204563E-4</v>
      </c>
      <c r="AD15" s="7">
        <v>3.869575397839633E-4</v>
      </c>
      <c r="AE15" s="7">
        <v>4.0787745637445739E-4</v>
      </c>
      <c r="AF15" s="7">
        <v>5.3189726152617846E-4</v>
      </c>
      <c r="AG15" s="7">
        <v>3.7710157964080293E-4</v>
      </c>
      <c r="AH15" s="7">
        <v>4.2892974516767771E-4</v>
      </c>
      <c r="AI15" s="7">
        <v>6.6007122638655059E-4</v>
      </c>
      <c r="AJ15" s="7">
        <v>6.1399262372583774E-4</v>
      </c>
      <c r="AK15" s="7">
        <v>3.5400241640534696E-4</v>
      </c>
      <c r="AL15" s="7">
        <v>3.4265866529252362E-4</v>
      </c>
      <c r="AM15" s="7">
        <v>3.5438687538924551E-4</v>
      </c>
      <c r="AN15" s="7">
        <v>6.2693006284800527E-4</v>
      </c>
      <c r="AO15" s="7">
        <v>3.91498434770627E-4</v>
      </c>
      <c r="AP15" s="7">
        <v>2.0767291004991563E-4</v>
      </c>
      <c r="AQ15" s="7">
        <v>3.7978462333898284E-4</v>
      </c>
      <c r="AR15" s="7">
        <v>3.7268217480891121E-4</v>
      </c>
      <c r="AS15" s="7">
        <v>4.1652552351916037E-4</v>
      </c>
      <c r="AT15" s="7">
        <v>2.9252484712244853E-4</v>
      </c>
      <c r="AU15" s="7">
        <v>2.6902331199350017E-4</v>
      </c>
      <c r="AV15" s="7">
        <v>2.2636108884649072E-3</v>
      </c>
      <c r="AW15" s="7">
        <v>3.5179362891225586E-4</v>
      </c>
      <c r="AX15" s="7">
        <v>1.8857307073935098E-2</v>
      </c>
      <c r="AY15" s="7">
        <v>0.10290827321427376</v>
      </c>
      <c r="AZ15" s="7">
        <v>3.9226543482755188E-4</v>
      </c>
      <c r="BA15" s="7">
        <v>2.247258557766803E-3</v>
      </c>
      <c r="BB15" s="7">
        <v>5.6677170157981983E-4</v>
      </c>
      <c r="BC15" s="7">
        <v>3.0681479512997085E-4</v>
      </c>
      <c r="BD15" s="7">
        <v>8.4212668638137601E-4</v>
      </c>
      <c r="BE15" s="7">
        <v>7.3279603467850426E-5</v>
      </c>
      <c r="BF15" s="7">
        <v>9.1648673298522546E-4</v>
      </c>
      <c r="BG15" s="7">
        <v>3.1764886724928873E-4</v>
      </c>
      <c r="BH15" s="7">
        <v>1.140426766049173E-3</v>
      </c>
      <c r="BI15" s="7">
        <v>3.2449182080805563E-4</v>
      </c>
      <c r="BJ15" s="7">
        <v>8.6422887159599089E-4</v>
      </c>
      <c r="BK15" s="7">
        <v>1.6343145423726942E-4</v>
      </c>
      <c r="BL15" s="7">
        <v>1.5101281162769712E-3</v>
      </c>
      <c r="BM15" s="7">
        <v>8.1644290343603476E-4</v>
      </c>
      <c r="BN15" s="7">
        <v>5.3654558647450582E-4</v>
      </c>
      <c r="BO15" s="7">
        <v>2.8749571362474764E-3</v>
      </c>
      <c r="BP15" s="7">
        <v>2.5047403638282419E-3</v>
      </c>
      <c r="BQ15" s="7">
        <v>1.2031796711899623E-3</v>
      </c>
      <c r="BR15" s="7">
        <v>6.0035614094893245E-3</v>
      </c>
      <c r="BS15" s="7">
        <v>0</v>
      </c>
    </row>
    <row r="16" spans="1:71" x14ac:dyDescent="0.25">
      <c r="A16" s="12" t="s">
        <v>55</v>
      </c>
      <c r="B16" s="11" t="s">
        <v>142</v>
      </c>
      <c r="C16">
        <f t="shared" si="2"/>
        <v>12</v>
      </c>
      <c r="D16" s="7">
        <v>8.9424553328643477E-6</v>
      </c>
      <c r="E16" s="7">
        <v>1.1810692110736608E-5</v>
      </c>
      <c r="F16" s="7">
        <v>4.4742462400093363E-6</v>
      </c>
      <c r="G16" s="7">
        <v>1.2669640411345414E-5</v>
      </c>
      <c r="H16" s="7">
        <v>1.6124059854442949E-5</v>
      </c>
      <c r="I16" s="7">
        <v>3.656237057904253E-5</v>
      </c>
      <c r="J16" s="7">
        <v>3.3383508561731195E-5</v>
      </c>
      <c r="K16" s="7">
        <v>2.0191032952890369E-5</v>
      </c>
      <c r="L16" s="7">
        <v>9.2906435691460416E-6</v>
      </c>
      <c r="M16" s="7">
        <v>1.6676682186801028E-5</v>
      </c>
      <c r="N16" s="7">
        <v>1.5899832457465497E-5</v>
      </c>
      <c r="O16" s="7">
        <v>1.0197856782675909</v>
      </c>
      <c r="P16" s="7">
        <v>1.555366283061571E-5</v>
      </c>
      <c r="Q16" s="7">
        <v>1.6204017714172254E-5</v>
      </c>
      <c r="R16" s="7">
        <v>1.9891804275029103E-5</v>
      </c>
      <c r="S16" s="7">
        <v>1.6606778288430065E-5</v>
      </c>
      <c r="T16" s="7">
        <v>1.5705580868294893E-5</v>
      </c>
      <c r="U16" s="7">
        <v>1.5839551559480385E-5</v>
      </c>
      <c r="V16" s="7">
        <v>1.3389296574662264E-5</v>
      </c>
      <c r="W16" s="7">
        <v>1.1398402945338386E-5</v>
      </c>
      <c r="X16" s="7">
        <v>1.2367973499374559E-5</v>
      </c>
      <c r="Y16" s="7">
        <v>1.3701346600402611E-5</v>
      </c>
      <c r="Z16" s="7">
        <v>1.6800602485896847E-5</v>
      </c>
      <c r="AA16" s="7">
        <v>1.5056400855434159E-5</v>
      </c>
      <c r="AB16" s="7">
        <v>1.5096567533083154E-5</v>
      </c>
      <c r="AC16" s="7">
        <v>1.6321646125254284E-5</v>
      </c>
      <c r="AD16" s="7">
        <v>1.9505333847876753E-5</v>
      </c>
      <c r="AE16" s="7">
        <v>2.0003252885784743E-5</v>
      </c>
      <c r="AF16" s="7">
        <v>1.5672168133995277E-5</v>
      </c>
      <c r="AG16" s="7">
        <v>1.7289434926731884E-5</v>
      </c>
      <c r="AH16" s="7">
        <v>2.3069634708870764E-5</v>
      </c>
      <c r="AI16" s="7">
        <v>9.4818634834896293E-5</v>
      </c>
      <c r="AJ16" s="7">
        <v>1.8148902352295203E-5</v>
      </c>
      <c r="AK16" s="7">
        <v>1.4911230695224742E-5</v>
      </c>
      <c r="AL16" s="7">
        <v>1.7900308078589971E-5</v>
      </c>
      <c r="AM16" s="7">
        <v>1.5633958928174402E-5</v>
      </c>
      <c r="AN16" s="7">
        <v>9.1926844220927703E-5</v>
      </c>
      <c r="AO16" s="7">
        <v>6.8943069294741473E-6</v>
      </c>
      <c r="AP16" s="7">
        <v>6.8539533773739453E-6</v>
      </c>
      <c r="AQ16" s="7">
        <v>1.6796015312888479E-5</v>
      </c>
      <c r="AR16" s="7">
        <v>6.4836137065599527E-6</v>
      </c>
      <c r="AS16" s="7">
        <v>6.1884426141984798E-6</v>
      </c>
      <c r="AT16" s="7">
        <v>8.4272894885017863E-6</v>
      </c>
      <c r="AU16" s="7">
        <v>1.5609122898095183E-5</v>
      </c>
      <c r="AV16" s="7">
        <v>8.3161384289668127E-6</v>
      </c>
      <c r="AW16" s="7">
        <v>7.2147824953967651E-6</v>
      </c>
      <c r="AX16" s="7">
        <v>8.8402334778390182E-6</v>
      </c>
      <c r="AY16" s="7">
        <v>1.3970473847725511E-5</v>
      </c>
      <c r="AZ16" s="7">
        <v>1.3809067019147931E-5</v>
      </c>
      <c r="BA16" s="7">
        <v>6.7469700910372313E-6</v>
      </c>
      <c r="BB16" s="7">
        <v>7.1819304599313723E-6</v>
      </c>
      <c r="BC16" s="7">
        <v>5.2739426824401904E-6</v>
      </c>
      <c r="BD16" s="7">
        <v>2.2897321684106616E-6</v>
      </c>
      <c r="BE16" s="7">
        <v>8.2839686883035693E-7</v>
      </c>
      <c r="BF16" s="7">
        <v>3.696081164780595E-6</v>
      </c>
      <c r="BG16" s="7">
        <v>2.4624614179382116E-5</v>
      </c>
      <c r="BH16" s="7">
        <v>7.5008111100867913E-6</v>
      </c>
      <c r="BI16" s="7">
        <v>7.5107614453753677E-6</v>
      </c>
      <c r="BJ16" s="7">
        <v>9.4190222109787523E-6</v>
      </c>
      <c r="BK16" s="7">
        <v>2.5863045369923004E-6</v>
      </c>
      <c r="BL16" s="7">
        <v>2.8633572204355026E-6</v>
      </c>
      <c r="BM16" s="7">
        <v>2.7770689260791753E-6</v>
      </c>
      <c r="BN16" s="7">
        <v>3.5377482552602355E-6</v>
      </c>
      <c r="BO16" s="7">
        <v>6.7859386458176045E-6</v>
      </c>
      <c r="BP16" s="7">
        <v>9.5298729707722755E-6</v>
      </c>
      <c r="BQ16" s="7">
        <v>7.6990190375881041E-6</v>
      </c>
      <c r="BR16" s="7">
        <v>6.9383903731327242E-6</v>
      </c>
      <c r="BS16" s="7">
        <v>0</v>
      </c>
    </row>
    <row r="17" spans="1:71" x14ac:dyDescent="0.25">
      <c r="A17" s="11" t="s">
        <v>56</v>
      </c>
      <c r="B17" s="11" t="s">
        <v>144</v>
      </c>
      <c r="C17">
        <f t="shared" si="2"/>
        <v>13</v>
      </c>
      <c r="D17" s="7">
        <v>2.3164738929488849E-3</v>
      </c>
      <c r="E17" s="7">
        <v>7.1955881258624409E-4</v>
      </c>
      <c r="F17" s="7">
        <v>3.167338043608135E-4</v>
      </c>
      <c r="G17" s="7">
        <v>8.7580772087586401E-3</v>
      </c>
      <c r="H17" s="7">
        <v>1.1710287120313514E-3</v>
      </c>
      <c r="I17" s="7">
        <v>5.4174774536951251E-4</v>
      </c>
      <c r="J17" s="7">
        <v>7.6500758367427065E-4</v>
      </c>
      <c r="K17" s="7">
        <v>9.7558387754213859E-4</v>
      </c>
      <c r="L17" s="7">
        <v>3.0777513717816889E-3</v>
      </c>
      <c r="M17" s="7">
        <v>2.189044274214175E-3</v>
      </c>
      <c r="N17" s="7">
        <v>1.2727558440853923E-3</v>
      </c>
      <c r="O17" s="7">
        <v>1.1055394023548515E-3</v>
      </c>
      <c r="P17" s="7">
        <v>1.1848850175822596</v>
      </c>
      <c r="Q17" s="7">
        <v>0.24945135147057329</v>
      </c>
      <c r="R17" s="7">
        <v>7.884436528813292E-2</v>
      </c>
      <c r="S17" s="7">
        <v>9.9946725903015537E-4</v>
      </c>
      <c r="T17" s="7">
        <v>1.8146949958007107E-3</v>
      </c>
      <c r="U17" s="7">
        <v>9.3657764843507003E-4</v>
      </c>
      <c r="V17" s="7">
        <v>6.7381555271290162E-4</v>
      </c>
      <c r="W17" s="7">
        <v>1.4100239514848586E-3</v>
      </c>
      <c r="X17" s="7">
        <v>8.7104090537773297E-4</v>
      </c>
      <c r="Y17" s="7">
        <v>1.2897400508506721E-3</v>
      </c>
      <c r="Z17" s="7">
        <v>1.3629793627234295E-3</v>
      </c>
      <c r="AA17" s="7">
        <v>2.1848958671375892E-3</v>
      </c>
      <c r="AB17" s="7">
        <v>7.3558394189645509E-3</v>
      </c>
      <c r="AC17" s="7">
        <v>1.7312790180489827E-3</v>
      </c>
      <c r="AD17" s="7">
        <v>6.5944969291351833E-4</v>
      </c>
      <c r="AE17" s="7">
        <v>6.7053010343564093E-4</v>
      </c>
      <c r="AF17" s="7">
        <v>1.4711156237636833E-3</v>
      </c>
      <c r="AG17" s="7">
        <v>6.2239313947403188E-4</v>
      </c>
      <c r="AH17" s="7">
        <v>1.4883788328374479E-3</v>
      </c>
      <c r="AI17" s="7">
        <v>1.0408849432252988E-3</v>
      </c>
      <c r="AJ17" s="7">
        <v>5.8451590958904882E-3</v>
      </c>
      <c r="AK17" s="7">
        <v>1.8624235012686452E-2</v>
      </c>
      <c r="AL17" s="7">
        <v>2.774180315223633E-3</v>
      </c>
      <c r="AM17" s="7">
        <v>1.9936211895315459E-2</v>
      </c>
      <c r="AN17" s="7">
        <v>9.1261839982174149E-4</v>
      </c>
      <c r="AO17" s="7">
        <v>6.6083039354574E-4</v>
      </c>
      <c r="AP17" s="7">
        <v>8.1130517326702943E-4</v>
      </c>
      <c r="AQ17" s="7">
        <v>1.9461895514256355E-3</v>
      </c>
      <c r="AR17" s="7">
        <v>2.4465917037556615E-3</v>
      </c>
      <c r="AS17" s="7">
        <v>6.3095359654141497E-4</v>
      </c>
      <c r="AT17" s="7">
        <v>1.3855539946529586E-3</v>
      </c>
      <c r="AU17" s="7">
        <v>8.9102990625996746E-4</v>
      </c>
      <c r="AV17" s="7">
        <v>1.1363603504173508E-3</v>
      </c>
      <c r="AW17" s="7">
        <v>5.7970055497982744E-4</v>
      </c>
      <c r="AX17" s="7">
        <v>9.7523197751462655E-3</v>
      </c>
      <c r="AY17" s="7">
        <v>1.4060108796967138E-3</v>
      </c>
      <c r="AZ17" s="7">
        <v>5.325864349888733E-4</v>
      </c>
      <c r="BA17" s="7">
        <v>1.247288368903245E-3</v>
      </c>
      <c r="BB17" s="7">
        <v>5.2082109055120475E-4</v>
      </c>
      <c r="BC17" s="7">
        <v>2.6849585279725864E-4</v>
      </c>
      <c r="BD17" s="7">
        <v>3.7508403684683936E-4</v>
      </c>
      <c r="BE17" s="7">
        <v>8.303552524704175E-5</v>
      </c>
      <c r="BF17" s="7">
        <v>3.0104780307258503E-4</v>
      </c>
      <c r="BG17" s="7">
        <v>9.3256750835049227E-4</v>
      </c>
      <c r="BH17" s="7">
        <v>7.4485475463940195E-4</v>
      </c>
      <c r="BI17" s="7">
        <v>6.6849736961397299E-4</v>
      </c>
      <c r="BJ17" s="7">
        <v>4.7841499846466515E-4</v>
      </c>
      <c r="BK17" s="7">
        <v>1.1111471285074105E-3</v>
      </c>
      <c r="BL17" s="7">
        <v>4.4967668190049135E-4</v>
      </c>
      <c r="BM17" s="7">
        <v>5.9578381986337945E-4</v>
      </c>
      <c r="BN17" s="7">
        <v>2.9399745575472812E-4</v>
      </c>
      <c r="BO17" s="7">
        <v>7.285445774343174E-4</v>
      </c>
      <c r="BP17" s="7">
        <v>1.3721265676518316E-3</v>
      </c>
      <c r="BQ17" s="7">
        <v>1.1478466461017336E-3</v>
      </c>
      <c r="BR17" s="7">
        <v>6.0254571071009328E-3</v>
      </c>
      <c r="BS17" s="7">
        <v>0</v>
      </c>
    </row>
    <row r="18" spans="1:71" x14ac:dyDescent="0.25">
      <c r="A18" s="11" t="s">
        <v>57</v>
      </c>
      <c r="B18" s="11" t="s">
        <v>146</v>
      </c>
      <c r="C18">
        <f t="shared" si="2"/>
        <v>14</v>
      </c>
      <c r="D18" s="7">
        <v>2.0217420621964648E-4</v>
      </c>
      <c r="E18" s="7">
        <v>2.1994203797736622E-4</v>
      </c>
      <c r="F18" s="7">
        <v>3.1052122335874504E-4</v>
      </c>
      <c r="G18" s="7">
        <v>4.4703201134576204E-4</v>
      </c>
      <c r="H18" s="7">
        <v>6.0842346998368996E-4</v>
      </c>
      <c r="I18" s="7">
        <v>2.4023680961984901E-4</v>
      </c>
      <c r="J18" s="7">
        <v>2.7626546991713037E-4</v>
      </c>
      <c r="K18" s="7">
        <v>3.7510219867739852E-4</v>
      </c>
      <c r="L18" s="7">
        <v>3.0241496666453659E-4</v>
      </c>
      <c r="M18" s="7">
        <v>3.6499050534248562E-4</v>
      </c>
      <c r="N18" s="7">
        <v>4.1664363795770957E-4</v>
      </c>
      <c r="O18" s="7">
        <v>3.4825024409056773E-4</v>
      </c>
      <c r="P18" s="7">
        <v>1.79145549414742E-3</v>
      </c>
      <c r="Q18" s="7">
        <v>1.024917564567146</v>
      </c>
      <c r="R18" s="7">
        <v>2.3967716965113653E-3</v>
      </c>
      <c r="S18" s="7">
        <v>2.9758512604724881E-4</v>
      </c>
      <c r="T18" s="7">
        <v>3.2438213708446158E-4</v>
      </c>
      <c r="U18" s="7">
        <v>2.2490416706794162E-4</v>
      </c>
      <c r="V18" s="7">
        <v>3.2626422843380577E-4</v>
      </c>
      <c r="W18" s="7">
        <v>2.6649417383411495E-4</v>
      </c>
      <c r="X18" s="7">
        <v>2.6770413018107855E-4</v>
      </c>
      <c r="Y18" s="7">
        <v>3.7356257164593873E-4</v>
      </c>
      <c r="Z18" s="7">
        <v>3.3680005920808776E-4</v>
      </c>
      <c r="AA18" s="7">
        <v>2.9790402060217918E-4</v>
      </c>
      <c r="AB18" s="7">
        <v>3.3024610929242409E-4</v>
      </c>
      <c r="AC18" s="7">
        <v>4.6051740777157033E-4</v>
      </c>
      <c r="AD18" s="7">
        <v>3.3760927406219828E-4</v>
      </c>
      <c r="AE18" s="7">
        <v>2.9744322404384781E-4</v>
      </c>
      <c r="AF18" s="7">
        <v>6.005621113803507E-4</v>
      </c>
      <c r="AG18" s="7">
        <v>2.9358514507692775E-4</v>
      </c>
      <c r="AH18" s="7">
        <v>3.2128352557380839E-4</v>
      </c>
      <c r="AI18" s="7">
        <v>3.3899867606104446E-4</v>
      </c>
      <c r="AJ18" s="7">
        <v>4.2062784995573044E-4</v>
      </c>
      <c r="AK18" s="7">
        <v>6.4682399827337871E-4</v>
      </c>
      <c r="AL18" s="7">
        <v>2.3539397481668771E-4</v>
      </c>
      <c r="AM18" s="7">
        <v>6.2596855724187175E-4</v>
      </c>
      <c r="AN18" s="7">
        <v>2.5191713050357317E-4</v>
      </c>
      <c r="AO18" s="7">
        <v>6.4206455706253751E-4</v>
      </c>
      <c r="AP18" s="7">
        <v>1.2087118599438101E-3</v>
      </c>
      <c r="AQ18" s="7">
        <v>3.0399740125898185E-4</v>
      </c>
      <c r="AR18" s="7">
        <v>2.1985130008706004E-4</v>
      </c>
      <c r="AS18" s="7">
        <v>4.9672435614324547E-4</v>
      </c>
      <c r="AT18" s="7">
        <v>6.6773272132657701E-4</v>
      </c>
      <c r="AU18" s="7">
        <v>5.237836627001595E-4</v>
      </c>
      <c r="AV18" s="7">
        <v>2.9376903770811759E-3</v>
      </c>
      <c r="AW18" s="7">
        <v>9.2165622987663615E-4</v>
      </c>
      <c r="AX18" s="7">
        <v>2.9280241782039087E-3</v>
      </c>
      <c r="AY18" s="7">
        <v>8.7172012935903486E-4</v>
      </c>
      <c r="AZ18" s="7">
        <v>2.7587603730552459E-4</v>
      </c>
      <c r="BA18" s="7">
        <v>3.0019692212864971E-3</v>
      </c>
      <c r="BB18" s="7">
        <v>6.2877530667575189E-4</v>
      </c>
      <c r="BC18" s="7">
        <v>2.0366136157091996E-4</v>
      </c>
      <c r="BD18" s="7">
        <v>9.2337606736031248E-4</v>
      </c>
      <c r="BE18" s="7">
        <v>9.4341170561183961E-5</v>
      </c>
      <c r="BF18" s="7">
        <v>2.0937490842001813E-4</v>
      </c>
      <c r="BG18" s="7">
        <v>2.0521425866865161E-3</v>
      </c>
      <c r="BH18" s="7">
        <v>1.3296852585754817E-3</v>
      </c>
      <c r="BI18" s="7">
        <v>2.3102469910410252E-4</v>
      </c>
      <c r="BJ18" s="7">
        <v>6.433801877831131E-4</v>
      </c>
      <c r="BK18" s="7">
        <v>3.6298081760621644E-3</v>
      </c>
      <c r="BL18" s="7">
        <v>7.7423091876947943E-4</v>
      </c>
      <c r="BM18" s="7">
        <v>1.3333365273715046E-3</v>
      </c>
      <c r="BN18" s="7">
        <v>2.3780581206428347E-4</v>
      </c>
      <c r="BO18" s="7">
        <v>4.207969762721744E-4</v>
      </c>
      <c r="BP18" s="7">
        <v>4.8049668476510721E-4</v>
      </c>
      <c r="BQ18" s="7">
        <v>2.5633941530624521E-3</v>
      </c>
      <c r="BR18" s="7">
        <v>4.668157596592901E-3</v>
      </c>
      <c r="BS18" s="7">
        <v>0</v>
      </c>
    </row>
    <row r="19" spans="1:71" x14ac:dyDescent="0.25">
      <c r="A19" s="11" t="s">
        <v>58</v>
      </c>
      <c r="B19" s="12" t="s">
        <v>148</v>
      </c>
      <c r="C19">
        <f t="shared" si="2"/>
        <v>15</v>
      </c>
      <c r="D19" s="7">
        <v>5.1960979012165103E-5</v>
      </c>
      <c r="E19" s="7">
        <v>8.6067573395041152E-5</v>
      </c>
      <c r="F19" s="7">
        <v>2.5823864635421071E-5</v>
      </c>
      <c r="G19" s="7">
        <v>1.3073640406303241E-4</v>
      </c>
      <c r="H19" s="7">
        <v>6.8357218759256962E-5</v>
      </c>
      <c r="I19" s="7">
        <v>8.5507683439202915E-5</v>
      </c>
      <c r="J19" s="7">
        <v>7.4845458662534784E-5</v>
      </c>
      <c r="K19" s="7">
        <v>1.4082460428722508E-4</v>
      </c>
      <c r="L19" s="7">
        <v>5.8943688809960941E-5</v>
      </c>
      <c r="M19" s="7">
        <v>1.4090059739997862E-4</v>
      </c>
      <c r="N19" s="7">
        <v>1.5957169519958516E-4</v>
      </c>
      <c r="O19" s="7">
        <v>9.3609869125300447E-5</v>
      </c>
      <c r="P19" s="7">
        <v>1.7033302602676884E-4</v>
      </c>
      <c r="Q19" s="7">
        <v>1.3211223286171541E-4</v>
      </c>
      <c r="R19" s="7">
        <v>1.1047652120654283</v>
      </c>
      <c r="S19" s="7">
        <v>1.1549948441732072E-4</v>
      </c>
      <c r="T19" s="7">
        <v>8.005804337502156E-4</v>
      </c>
      <c r="U19" s="7">
        <v>1.8162508926749933E-4</v>
      </c>
      <c r="V19" s="7">
        <v>4.2732699011876224E-5</v>
      </c>
      <c r="W19" s="7">
        <v>7.6306828279178504E-5</v>
      </c>
      <c r="X19" s="7">
        <v>7.6717483535900817E-5</v>
      </c>
      <c r="Y19" s="7">
        <v>1.1020716612095365E-4</v>
      </c>
      <c r="Z19" s="7">
        <v>2.1645489879324053E-4</v>
      </c>
      <c r="AA19" s="7">
        <v>9.61624211990021E-5</v>
      </c>
      <c r="AB19" s="7">
        <v>2.8133768992984437E-4</v>
      </c>
      <c r="AC19" s="7">
        <v>1.3712622145393646E-4</v>
      </c>
      <c r="AD19" s="7">
        <v>8.1336845612968233E-5</v>
      </c>
      <c r="AE19" s="7">
        <v>8.647647000104415E-5</v>
      </c>
      <c r="AF19" s="7">
        <v>3.0836605197675316E-4</v>
      </c>
      <c r="AG19" s="7">
        <v>7.0372015081967301E-5</v>
      </c>
      <c r="AH19" s="7">
        <v>1.1846461317999751E-4</v>
      </c>
      <c r="AI19" s="7">
        <v>1.2015784731120058E-4</v>
      </c>
      <c r="AJ19" s="7">
        <v>3.1687498704764113E-4</v>
      </c>
      <c r="AK19" s="7">
        <v>2.4475302442576854E-4</v>
      </c>
      <c r="AL19" s="7">
        <v>1.0978008016748948E-4</v>
      </c>
      <c r="AM19" s="7">
        <v>5.8973821813743045E-4</v>
      </c>
      <c r="AN19" s="7">
        <v>1.0894184847592189E-4</v>
      </c>
      <c r="AO19" s="7">
        <v>6.4674084970758059E-4</v>
      </c>
      <c r="AP19" s="7">
        <v>8.2257074555442924E-5</v>
      </c>
      <c r="AQ19" s="7">
        <v>1.4317347547207306E-4</v>
      </c>
      <c r="AR19" s="7">
        <v>1.1857850194053203E-4</v>
      </c>
      <c r="AS19" s="7">
        <v>6.7555609092966547E-5</v>
      </c>
      <c r="AT19" s="7">
        <v>9.6180074236026293E-5</v>
      </c>
      <c r="AU19" s="7">
        <v>3.9920588068607276E-5</v>
      </c>
      <c r="AV19" s="7">
        <v>8.2646173149731635E-5</v>
      </c>
      <c r="AW19" s="7">
        <v>7.0211323787628473E-5</v>
      </c>
      <c r="AX19" s="7">
        <v>1.4085121830234535E-4</v>
      </c>
      <c r="AY19" s="7">
        <v>1.3588331239806442E-4</v>
      </c>
      <c r="AZ19" s="7">
        <v>1.4540284065233061E-4</v>
      </c>
      <c r="BA19" s="7">
        <v>6.8861808190332364E-4</v>
      </c>
      <c r="BB19" s="7">
        <v>7.6138778729857381E-5</v>
      </c>
      <c r="BC19" s="7">
        <v>5.2061214662741082E-5</v>
      </c>
      <c r="BD19" s="7">
        <v>3.6982767699457606E-5</v>
      </c>
      <c r="BE19" s="7">
        <v>7.4170514966320025E-6</v>
      </c>
      <c r="BF19" s="7">
        <v>4.1344226532294384E-5</v>
      </c>
      <c r="BG19" s="7">
        <v>1.443311637906664E-4</v>
      </c>
      <c r="BH19" s="7">
        <v>2.5738219326968878E-4</v>
      </c>
      <c r="BI19" s="7">
        <v>6.9653454432099866E-5</v>
      </c>
      <c r="BJ19" s="7">
        <v>7.3989521648938685E-5</v>
      </c>
      <c r="BK19" s="7">
        <v>1.275165946787336E-3</v>
      </c>
      <c r="BL19" s="7">
        <v>6.4804206749587501E-5</v>
      </c>
      <c r="BM19" s="7">
        <v>3.9861388383841049E-5</v>
      </c>
      <c r="BN19" s="7">
        <v>4.9608357568835953E-5</v>
      </c>
      <c r="BO19" s="7">
        <v>6.291913087820206E-5</v>
      </c>
      <c r="BP19" s="7">
        <v>6.8210886594733785E-5</v>
      </c>
      <c r="BQ19" s="7">
        <v>7.5719529067073922E-5</v>
      </c>
      <c r="BR19" s="7">
        <v>7.2794497618153289E-5</v>
      </c>
      <c r="BS19" s="7">
        <v>0</v>
      </c>
    </row>
    <row r="20" spans="1:71" x14ac:dyDescent="0.25">
      <c r="A20" s="12" t="s">
        <v>59</v>
      </c>
      <c r="B20" s="12" t="s">
        <v>150</v>
      </c>
      <c r="C20">
        <f t="shared" si="2"/>
        <v>16</v>
      </c>
      <c r="D20" s="7">
        <v>2.1688630596550366E-3</v>
      </c>
      <c r="E20" s="7">
        <v>4.0300820411567698E-3</v>
      </c>
      <c r="F20" s="7">
        <v>1.1657854656513744E-3</v>
      </c>
      <c r="G20" s="7">
        <v>9.2981387805111937E-4</v>
      </c>
      <c r="H20" s="7">
        <v>5.8759704776530607E-4</v>
      </c>
      <c r="I20" s="7">
        <v>8.8899204889855308E-4</v>
      </c>
      <c r="J20" s="7">
        <v>9.1998877087605489E-4</v>
      </c>
      <c r="K20" s="7">
        <v>2.4743275481891513E-3</v>
      </c>
      <c r="L20" s="7">
        <v>1.4609766418073821E-3</v>
      </c>
      <c r="M20" s="7">
        <v>2.9136852095213465E-3</v>
      </c>
      <c r="N20" s="7">
        <v>2.5368149994530994E-3</v>
      </c>
      <c r="O20" s="7">
        <v>1.5777255502416846E-3</v>
      </c>
      <c r="P20" s="7">
        <v>1.7994054726750265E-3</v>
      </c>
      <c r="Q20" s="7">
        <v>1.8108173349648087E-3</v>
      </c>
      <c r="R20" s="7">
        <v>1.2956263777546902E-3</v>
      </c>
      <c r="S20" s="7">
        <v>1.1233313131567479</v>
      </c>
      <c r="T20" s="7">
        <v>7.4108289208280219E-3</v>
      </c>
      <c r="U20" s="7">
        <v>9.9645847494283721E-4</v>
      </c>
      <c r="V20" s="7">
        <v>5.9115188838109692E-4</v>
      </c>
      <c r="W20" s="7">
        <v>1.4367085250566671E-3</v>
      </c>
      <c r="X20" s="7">
        <v>7.8266589755136232E-4</v>
      </c>
      <c r="Y20" s="7">
        <v>1.4340555333573726E-3</v>
      </c>
      <c r="Z20" s="7">
        <v>1.1848438019718144E-3</v>
      </c>
      <c r="AA20" s="7">
        <v>6.7991786302141317E-4</v>
      </c>
      <c r="AB20" s="7">
        <v>9.7207435313241867E-4</v>
      </c>
      <c r="AC20" s="7">
        <v>1.5018107533430343E-3</v>
      </c>
      <c r="AD20" s="7">
        <v>9.3576471788163896E-4</v>
      </c>
      <c r="AE20" s="7">
        <v>1.0957127931059561E-3</v>
      </c>
      <c r="AF20" s="7">
        <v>3.7224589834810432E-3</v>
      </c>
      <c r="AG20" s="7">
        <v>7.8537789932284848E-4</v>
      </c>
      <c r="AH20" s="7">
        <v>9.7186034315177843E-4</v>
      </c>
      <c r="AI20" s="7">
        <v>3.6732991598801079E-3</v>
      </c>
      <c r="AJ20" s="7">
        <v>2.0363672769644322E-3</v>
      </c>
      <c r="AK20" s="7">
        <v>2.1675820810280596E-3</v>
      </c>
      <c r="AL20" s="7">
        <v>3.7915315597243752E-3</v>
      </c>
      <c r="AM20" s="7">
        <v>7.9727513718679852E-2</v>
      </c>
      <c r="AN20" s="7">
        <v>1.1858569643547466E-3</v>
      </c>
      <c r="AO20" s="7">
        <v>2.4537106994577344E-3</v>
      </c>
      <c r="AP20" s="7">
        <v>1.2236258488346498E-3</v>
      </c>
      <c r="AQ20" s="7">
        <v>1.2804605584020832E-2</v>
      </c>
      <c r="AR20" s="7">
        <v>6.5598743432184478E-4</v>
      </c>
      <c r="AS20" s="7">
        <v>3.0178016237102407E-3</v>
      </c>
      <c r="AT20" s="7">
        <v>5.0445179359482706E-4</v>
      </c>
      <c r="AU20" s="7">
        <v>7.1189570198399853E-4</v>
      </c>
      <c r="AV20" s="7">
        <v>5.4102583965504731E-4</v>
      </c>
      <c r="AW20" s="7">
        <v>1.4718907577123755E-3</v>
      </c>
      <c r="AX20" s="7">
        <v>1.1210111044589102E-3</v>
      </c>
      <c r="AY20" s="7">
        <v>1.1791281296576132E-3</v>
      </c>
      <c r="AZ20" s="7">
        <v>9.5775788473929902E-4</v>
      </c>
      <c r="BA20" s="7">
        <v>4.0759278201308591E-3</v>
      </c>
      <c r="BB20" s="7">
        <v>1.0221219914402007E-3</v>
      </c>
      <c r="BC20" s="7">
        <v>4.3866350480544739E-4</v>
      </c>
      <c r="BD20" s="7">
        <v>3.0903398081841987E-4</v>
      </c>
      <c r="BE20" s="7">
        <v>9.0096982718504426E-4</v>
      </c>
      <c r="BF20" s="7">
        <v>4.8181261520686513E-4</v>
      </c>
      <c r="BG20" s="7">
        <v>8.0295163451141877E-4</v>
      </c>
      <c r="BH20" s="7">
        <v>1.7331112727039749E-3</v>
      </c>
      <c r="BI20" s="7">
        <v>1.0409180784774705E-3</v>
      </c>
      <c r="BJ20" s="7">
        <v>1.2262423920653205E-3</v>
      </c>
      <c r="BK20" s="7">
        <v>2.0970865047050002E-4</v>
      </c>
      <c r="BL20" s="7">
        <v>6.0636330157167145E-4</v>
      </c>
      <c r="BM20" s="7">
        <v>4.4801625099806541E-4</v>
      </c>
      <c r="BN20" s="7">
        <v>5.0460977027181762E-4</v>
      </c>
      <c r="BO20" s="7">
        <v>1.1945472374482724E-3</v>
      </c>
      <c r="BP20" s="7">
        <v>2.8987012008262008E-3</v>
      </c>
      <c r="BQ20" s="7">
        <v>1.130535555473066E-3</v>
      </c>
      <c r="BR20" s="7">
        <v>2.0754463976194021E-3</v>
      </c>
      <c r="BS20" s="7">
        <v>0</v>
      </c>
    </row>
    <row r="21" spans="1:71" x14ac:dyDescent="0.25">
      <c r="A21" s="11" t="s">
        <v>60</v>
      </c>
      <c r="B21" s="11" t="s">
        <v>152</v>
      </c>
      <c r="C21">
        <f t="shared" si="2"/>
        <v>17</v>
      </c>
      <c r="D21" s="7">
        <v>3.7593937446217403E-3</v>
      </c>
      <c r="E21" s="7">
        <v>5.662918004241701E-3</v>
      </c>
      <c r="F21" s="7">
        <v>2.0628955697062209E-3</v>
      </c>
      <c r="G21" s="7">
        <v>3.5671008437701242E-3</v>
      </c>
      <c r="H21" s="7">
        <v>2.9149132605561642E-3</v>
      </c>
      <c r="I21" s="7">
        <v>4.2350940388475242E-3</v>
      </c>
      <c r="J21" s="7">
        <v>4.1218776986543726E-3</v>
      </c>
      <c r="K21" s="7">
        <v>1.9016711905900766E-2</v>
      </c>
      <c r="L21" s="7">
        <v>3.8455224305979007E-3</v>
      </c>
      <c r="M21" s="7">
        <v>1.8998229375497527E-2</v>
      </c>
      <c r="N21" s="7">
        <v>1.0124741721796683E-2</v>
      </c>
      <c r="O21" s="7">
        <v>4.455533395955006E-2</v>
      </c>
      <c r="P21" s="7">
        <v>1.646257437942299E-2</v>
      </c>
      <c r="Q21" s="7">
        <v>1.091032979141552E-2</v>
      </c>
      <c r="R21" s="7">
        <v>2.2675982280459833E-2</v>
      </c>
      <c r="S21" s="7">
        <v>4.3615454836826231E-2</v>
      </c>
      <c r="T21" s="7">
        <v>1.191403713915959</v>
      </c>
      <c r="U21" s="7">
        <v>6.6389858991840536E-2</v>
      </c>
      <c r="V21" s="7">
        <v>3.0543629777194221E-3</v>
      </c>
      <c r="W21" s="7">
        <v>5.5086265500787195E-3</v>
      </c>
      <c r="X21" s="7">
        <v>3.6509416856913015E-3</v>
      </c>
      <c r="Y21" s="7">
        <v>6.9737209479775126E-3</v>
      </c>
      <c r="Z21" s="7">
        <v>4.1160611168616537E-2</v>
      </c>
      <c r="AA21" s="7">
        <v>1.7528589428046627E-2</v>
      </c>
      <c r="AB21" s="7">
        <v>2.6896286864280153E-2</v>
      </c>
      <c r="AC21" s="7">
        <v>2.60186625943188E-2</v>
      </c>
      <c r="AD21" s="7">
        <v>3.445508055097515E-3</v>
      </c>
      <c r="AE21" s="7">
        <v>3.0609700846591452E-3</v>
      </c>
      <c r="AF21" s="7">
        <v>1.7969686421602502E-2</v>
      </c>
      <c r="AG21" s="7">
        <v>1.2973936577886922E-2</v>
      </c>
      <c r="AH21" s="7">
        <v>1.0002647426797092E-2</v>
      </c>
      <c r="AI21" s="7">
        <v>5.6407091964348335E-3</v>
      </c>
      <c r="AJ21" s="7">
        <v>9.1651635055458262E-3</v>
      </c>
      <c r="AK21" s="7">
        <v>1.2941746569188691E-2</v>
      </c>
      <c r="AL21" s="7">
        <v>4.6294399666535488E-3</v>
      </c>
      <c r="AM21" s="7">
        <v>2.0503567799957691E-2</v>
      </c>
      <c r="AN21" s="7">
        <v>4.2571477415525348E-3</v>
      </c>
      <c r="AO21" s="7">
        <v>2.7519858912402372E-3</v>
      </c>
      <c r="AP21" s="7">
        <v>3.0487327813336776E-3</v>
      </c>
      <c r="AQ21" s="7">
        <v>6.5788983290518436E-3</v>
      </c>
      <c r="AR21" s="7">
        <v>7.4480633450797343E-3</v>
      </c>
      <c r="AS21" s="7">
        <v>8.8039792014320151E-3</v>
      </c>
      <c r="AT21" s="7">
        <v>3.3917951706763589E-3</v>
      </c>
      <c r="AU21" s="7">
        <v>4.6018188756244555E-3</v>
      </c>
      <c r="AV21" s="7">
        <v>3.5887110784527856E-3</v>
      </c>
      <c r="AW21" s="7">
        <v>4.7945832903590778E-3</v>
      </c>
      <c r="AX21" s="7">
        <v>1.0917861622475539E-2</v>
      </c>
      <c r="AY21" s="7">
        <v>1.0278611516207138E-2</v>
      </c>
      <c r="AZ21" s="7">
        <v>5.8366559385422755E-2</v>
      </c>
      <c r="BA21" s="7">
        <v>7.7456648664269954E-3</v>
      </c>
      <c r="BB21" s="7">
        <v>4.2474111549960477E-3</v>
      </c>
      <c r="BC21" s="7">
        <v>6.2959266448985567E-3</v>
      </c>
      <c r="BD21" s="7">
        <v>4.7230684525732579E-3</v>
      </c>
      <c r="BE21" s="7">
        <v>1.0941112302079413E-3</v>
      </c>
      <c r="BF21" s="7">
        <v>1.011097550394049E-2</v>
      </c>
      <c r="BG21" s="7">
        <v>9.8158782430573521E-3</v>
      </c>
      <c r="BH21" s="7">
        <v>1.2038245786030072E-2</v>
      </c>
      <c r="BI21" s="7">
        <v>1.3223488575382214E-2</v>
      </c>
      <c r="BJ21" s="7">
        <v>1.092062273240587E-2</v>
      </c>
      <c r="BK21" s="7">
        <v>2.1533443656282835E-3</v>
      </c>
      <c r="BL21" s="7">
        <v>2.957052582869745E-3</v>
      </c>
      <c r="BM21" s="7">
        <v>3.6945165278186578E-3</v>
      </c>
      <c r="BN21" s="7">
        <v>6.0636960837176148E-3</v>
      </c>
      <c r="BO21" s="7">
        <v>3.4739013277222362E-3</v>
      </c>
      <c r="BP21" s="7">
        <v>6.7301017128404764E-3</v>
      </c>
      <c r="BQ21" s="7">
        <v>4.8979252761168785E-3</v>
      </c>
      <c r="BR21" s="7">
        <v>7.226585609666325E-3</v>
      </c>
      <c r="BS21" s="7">
        <v>0</v>
      </c>
    </row>
    <row r="22" spans="1:71" x14ac:dyDescent="0.25">
      <c r="A22" s="11" t="s">
        <v>61</v>
      </c>
      <c r="B22" s="11" t="s">
        <v>154</v>
      </c>
      <c r="C22">
        <f t="shared" si="2"/>
        <v>18</v>
      </c>
      <c r="D22" s="7">
        <v>9.7879309017486903E-4</v>
      </c>
      <c r="E22" s="7">
        <v>1.3413836524321984E-3</v>
      </c>
      <c r="F22" s="7">
        <v>6.3431841972565466E-4</v>
      </c>
      <c r="G22" s="7">
        <v>1.3411313880969059E-3</v>
      </c>
      <c r="H22" s="7">
        <v>1.1284974050001979E-3</v>
      </c>
      <c r="I22" s="7">
        <v>1.245243209956527E-3</v>
      </c>
      <c r="J22" s="7">
        <v>1.445280323183113E-3</v>
      </c>
      <c r="K22" s="7">
        <v>2.6759977711243929E-3</v>
      </c>
      <c r="L22" s="7">
        <v>1.4768185146196388E-3</v>
      </c>
      <c r="M22" s="7">
        <v>2.5617673424286592E-3</v>
      </c>
      <c r="N22" s="7">
        <v>6.7066689733185107E-3</v>
      </c>
      <c r="O22" s="7">
        <v>2.7812370472835991E-3</v>
      </c>
      <c r="P22" s="7">
        <v>1.9307272598661255E-3</v>
      </c>
      <c r="Q22" s="7">
        <v>2.0038095059420409E-3</v>
      </c>
      <c r="R22" s="7">
        <v>2.6681251255806621E-3</v>
      </c>
      <c r="S22" s="7">
        <v>2.4646398056338559E-3</v>
      </c>
      <c r="T22" s="7">
        <v>3.8713371517348789E-3</v>
      </c>
      <c r="U22" s="7">
        <v>1.0506509552687353</v>
      </c>
      <c r="V22" s="7">
        <v>1.2715096053377195E-3</v>
      </c>
      <c r="W22" s="7">
        <v>1.5880433645035919E-3</v>
      </c>
      <c r="X22" s="7">
        <v>1.3645914265241735E-3</v>
      </c>
      <c r="Y22" s="7">
        <v>2.1013798461244288E-3</v>
      </c>
      <c r="Z22" s="7">
        <v>2.8219313627256366E-3</v>
      </c>
      <c r="AA22" s="7">
        <v>2.4524939624394194E-3</v>
      </c>
      <c r="AB22" s="7">
        <v>2.2404432546125484E-3</v>
      </c>
      <c r="AC22" s="7">
        <v>2.0316166830427105E-3</v>
      </c>
      <c r="AD22" s="7">
        <v>1.455050551913171E-3</v>
      </c>
      <c r="AE22" s="7">
        <v>1.3817803048971429E-3</v>
      </c>
      <c r="AF22" s="7">
        <v>1.9089481695794557E-3</v>
      </c>
      <c r="AG22" s="7">
        <v>4.4880944833235259E-3</v>
      </c>
      <c r="AH22" s="7">
        <v>2.0659673655112226E-3</v>
      </c>
      <c r="AI22" s="7">
        <v>2.0104382116333461E-3</v>
      </c>
      <c r="AJ22" s="7">
        <v>2.3236975092349862E-3</v>
      </c>
      <c r="AK22" s="7">
        <v>1.6995583098829788E-3</v>
      </c>
      <c r="AL22" s="7">
        <v>1.2389357200366039E-3</v>
      </c>
      <c r="AM22" s="7">
        <v>2.203861553756859E-3</v>
      </c>
      <c r="AN22" s="7">
        <v>1.4864399315931602E-3</v>
      </c>
      <c r="AO22" s="7">
        <v>1.4487297996107064E-3</v>
      </c>
      <c r="AP22" s="7">
        <v>9.6191839374462683E-4</v>
      </c>
      <c r="AQ22" s="7">
        <v>1.4694799334292285E-3</v>
      </c>
      <c r="AR22" s="7">
        <v>1.9474224975976166E-3</v>
      </c>
      <c r="AS22" s="7">
        <v>7.7452991272587189E-3</v>
      </c>
      <c r="AT22" s="7">
        <v>1.2493376196748959E-3</v>
      </c>
      <c r="AU22" s="7">
        <v>1.0527629828454041E-3</v>
      </c>
      <c r="AV22" s="7">
        <v>2.1482583638704859E-3</v>
      </c>
      <c r="AW22" s="7">
        <v>1.7166418652153487E-3</v>
      </c>
      <c r="AX22" s="7">
        <v>2.1318014560876173E-3</v>
      </c>
      <c r="AY22" s="7">
        <v>2.3840429552445396E-3</v>
      </c>
      <c r="AZ22" s="7">
        <v>7.2489513150513954E-2</v>
      </c>
      <c r="BA22" s="7">
        <v>9.0107813820394997E-3</v>
      </c>
      <c r="BB22" s="7">
        <v>6.7932877503101034E-3</v>
      </c>
      <c r="BC22" s="7">
        <v>4.853211630782295E-3</v>
      </c>
      <c r="BD22" s="7">
        <v>4.0380929733026382E-3</v>
      </c>
      <c r="BE22" s="7">
        <v>8.3321962633967029E-4</v>
      </c>
      <c r="BF22" s="7">
        <v>4.085612897504377E-3</v>
      </c>
      <c r="BG22" s="7">
        <v>5.1637868178454815E-3</v>
      </c>
      <c r="BH22" s="7">
        <v>2.6344653206377213E-2</v>
      </c>
      <c r="BI22" s="7">
        <v>2.8342667038395758E-3</v>
      </c>
      <c r="BJ22" s="7">
        <v>6.2553121405273639E-3</v>
      </c>
      <c r="BK22" s="7">
        <v>7.4407565530507504E-4</v>
      </c>
      <c r="BL22" s="7">
        <v>2.3310073192609141E-3</v>
      </c>
      <c r="BM22" s="7">
        <v>1.665866599339514E-3</v>
      </c>
      <c r="BN22" s="7">
        <v>2.1138361886577032E-3</v>
      </c>
      <c r="BO22" s="7">
        <v>1.6496985332737292E-3</v>
      </c>
      <c r="BP22" s="7">
        <v>1.5925103979528767E-3</v>
      </c>
      <c r="BQ22" s="7">
        <v>1.0641347127120742E-2</v>
      </c>
      <c r="BR22" s="7">
        <v>3.6983657336901901E-3</v>
      </c>
      <c r="BS22" s="7">
        <v>0</v>
      </c>
    </row>
    <row r="23" spans="1:71" x14ac:dyDescent="0.25">
      <c r="A23" s="11" t="s">
        <v>62</v>
      </c>
      <c r="B23" s="12" t="s">
        <v>156</v>
      </c>
      <c r="C23">
        <f t="shared" si="2"/>
        <v>19</v>
      </c>
      <c r="D23" s="7">
        <v>7.7470851922209746E-2</v>
      </c>
      <c r="E23" s="7">
        <v>7.3380298495164406E-2</v>
      </c>
      <c r="F23" s="7">
        <v>4.1625561978580125E-2</v>
      </c>
      <c r="G23" s="7">
        <v>0.11063609770145819</v>
      </c>
      <c r="H23" s="7">
        <v>4.8282327147622338E-2</v>
      </c>
      <c r="I23" s="7">
        <v>0.10400318793302579</v>
      </c>
      <c r="J23" s="7">
        <v>0.13037140562671731</v>
      </c>
      <c r="K23" s="7">
        <v>7.3383489141044561E-2</v>
      </c>
      <c r="L23" s="7">
        <v>9.3227757164834335E-2</v>
      </c>
      <c r="M23" s="7">
        <v>7.3554047020026075E-2</v>
      </c>
      <c r="N23" s="7">
        <v>5.227950479388193E-2</v>
      </c>
      <c r="O23" s="7">
        <v>4.394049554831795E-2</v>
      </c>
      <c r="P23" s="7">
        <v>4.4667324797635383E-2</v>
      </c>
      <c r="Q23" s="7">
        <v>2.4286120950787238E-2</v>
      </c>
      <c r="R23" s="7">
        <v>3.7258831841454246E-2</v>
      </c>
      <c r="S23" s="7">
        <v>4.9537770676565042E-2</v>
      </c>
      <c r="T23" s="7">
        <v>6.5815952922723658E-2</v>
      </c>
      <c r="U23" s="7">
        <v>2.3326071903653628E-2</v>
      </c>
      <c r="V23" s="7">
        <v>1.3822126680683846</v>
      </c>
      <c r="W23" s="7">
        <v>8.9353639247158903E-2</v>
      </c>
      <c r="X23" s="7">
        <v>0.13092528866767345</v>
      </c>
      <c r="Y23" s="7">
        <v>5.9398989412451059E-2</v>
      </c>
      <c r="Z23" s="7">
        <v>5.9427658185965876E-2</v>
      </c>
      <c r="AA23" s="7">
        <v>3.1425413324924309E-2</v>
      </c>
      <c r="AB23" s="7">
        <v>6.5017245095109186E-2</v>
      </c>
      <c r="AC23" s="7">
        <v>9.2673445691244832E-2</v>
      </c>
      <c r="AD23" s="7">
        <v>7.5456868998006799E-2</v>
      </c>
      <c r="AE23" s="7">
        <v>8.8077947898726958E-2</v>
      </c>
      <c r="AF23" s="7">
        <v>4.4833610122016143E-2</v>
      </c>
      <c r="AG23" s="7">
        <v>2.3152655461421749E-2</v>
      </c>
      <c r="AH23" s="7">
        <v>4.6619283903312832E-2</v>
      </c>
      <c r="AI23" s="7">
        <v>3.3847748927176596E-2</v>
      </c>
      <c r="AJ23" s="7">
        <v>4.206842895003525E-2</v>
      </c>
      <c r="AK23" s="7">
        <v>3.9033093731136462E-2</v>
      </c>
      <c r="AL23" s="7">
        <v>2.3635833948652856E-2</v>
      </c>
      <c r="AM23" s="7">
        <v>3.4696104770820121E-2</v>
      </c>
      <c r="AN23" s="7">
        <v>2.7142022600792199E-2</v>
      </c>
      <c r="AO23" s="7">
        <v>3.4601756682092755E-2</v>
      </c>
      <c r="AP23" s="7">
        <v>3.1215003282145888E-2</v>
      </c>
      <c r="AQ23" s="7">
        <v>4.4973045079188666E-2</v>
      </c>
      <c r="AR23" s="7">
        <v>2.0919122117238998E-2</v>
      </c>
      <c r="AS23" s="7">
        <v>4.0550471805098069E-2</v>
      </c>
      <c r="AT23" s="7">
        <v>0.30896361232583369</v>
      </c>
      <c r="AU23" s="7">
        <v>0.11895661902962334</v>
      </c>
      <c r="AV23" s="7">
        <v>0.22141647133846323</v>
      </c>
      <c r="AW23" s="7">
        <v>4.1822632001919824E-2</v>
      </c>
      <c r="AX23" s="7">
        <v>1.9936486862222744E-2</v>
      </c>
      <c r="AY23" s="7">
        <v>3.578046179498167E-2</v>
      </c>
      <c r="AZ23" s="7">
        <v>2.1031124156320361E-2</v>
      </c>
      <c r="BA23" s="7">
        <v>1.5102903649358058E-2</v>
      </c>
      <c r="BB23" s="7">
        <v>1.04329673213845E-2</v>
      </c>
      <c r="BC23" s="7">
        <v>8.2645179894651928E-3</v>
      </c>
      <c r="BD23" s="7">
        <v>6.6462230864456125E-3</v>
      </c>
      <c r="BE23" s="7">
        <v>1.879782129376743E-3</v>
      </c>
      <c r="BF23" s="7">
        <v>1.0660948219695767E-2</v>
      </c>
      <c r="BG23" s="7">
        <v>2.1120324673212586E-2</v>
      </c>
      <c r="BH23" s="7">
        <v>1.3664773435957386E-2</v>
      </c>
      <c r="BI23" s="7">
        <v>3.146760662905209E-2</v>
      </c>
      <c r="BJ23" s="7">
        <v>1.1687984647298715E-2</v>
      </c>
      <c r="BK23" s="7">
        <v>1.822393490930066E-2</v>
      </c>
      <c r="BL23" s="7">
        <v>1.0494982728043971E-2</v>
      </c>
      <c r="BM23" s="7">
        <v>7.0939373808403469E-3</v>
      </c>
      <c r="BN23" s="7">
        <v>1.1800898523682112E-2</v>
      </c>
      <c r="BO23" s="7">
        <v>1.1449196721531491E-2</v>
      </c>
      <c r="BP23" s="7">
        <v>1.1220018557438515E-2</v>
      </c>
      <c r="BQ23" s="7">
        <v>1.4526986592700779E-2</v>
      </c>
      <c r="BR23" s="7">
        <v>2.7921703215577742E-2</v>
      </c>
      <c r="BS23" s="7">
        <v>0</v>
      </c>
    </row>
    <row r="24" spans="1:71" x14ac:dyDescent="0.25">
      <c r="A24" s="12" t="s">
        <v>63</v>
      </c>
      <c r="B24" s="12" t="s">
        <v>158</v>
      </c>
      <c r="C24">
        <f t="shared" si="2"/>
        <v>20</v>
      </c>
      <c r="D24" s="7">
        <v>3.7476417423135174E-3</v>
      </c>
      <c r="E24" s="7">
        <v>4.180845444900016E-3</v>
      </c>
      <c r="F24" s="7">
        <v>1.8213008076068155E-3</v>
      </c>
      <c r="G24" s="7">
        <v>4.8131494832788875E-3</v>
      </c>
      <c r="H24" s="7">
        <v>5.0445830312782682E-3</v>
      </c>
      <c r="I24" s="7">
        <v>4.1429668129022192E-3</v>
      </c>
      <c r="J24" s="7">
        <v>5.1263243807510009E-3</v>
      </c>
      <c r="K24" s="7">
        <v>4.6455248797973329E-3</v>
      </c>
      <c r="L24" s="7">
        <v>7.9604192074969639E-3</v>
      </c>
      <c r="M24" s="7">
        <v>6.4960450136445792E-3</v>
      </c>
      <c r="N24" s="7">
        <v>5.0818023063020999E-3</v>
      </c>
      <c r="O24" s="7">
        <v>2.2054796144114824E-3</v>
      </c>
      <c r="P24" s="7">
        <v>2.2266897620278124E-3</v>
      </c>
      <c r="Q24" s="7">
        <v>1.2274610958977158E-3</v>
      </c>
      <c r="R24" s="7">
        <v>1.8839110132247508E-3</v>
      </c>
      <c r="S24" s="7">
        <v>3.2594394393385567E-3</v>
      </c>
      <c r="T24" s="7">
        <v>3.0536862739879126E-3</v>
      </c>
      <c r="U24" s="7">
        <v>1.3210423584546615E-3</v>
      </c>
      <c r="V24" s="7">
        <v>4.9014721977295193E-2</v>
      </c>
      <c r="W24" s="7">
        <v>1.0125970179644328</v>
      </c>
      <c r="X24" s="7">
        <v>7.1706196810548571E-3</v>
      </c>
      <c r="Y24" s="7">
        <v>6.8928794459070675E-3</v>
      </c>
      <c r="Z24" s="7">
        <v>2.8597479047433857E-2</v>
      </c>
      <c r="AA24" s="7">
        <v>1.1485310079011489E-2</v>
      </c>
      <c r="AB24" s="7">
        <v>3.2038194961157142E-3</v>
      </c>
      <c r="AC24" s="7">
        <v>3.895664476347998E-3</v>
      </c>
      <c r="AD24" s="7">
        <v>3.1466241913037057E-3</v>
      </c>
      <c r="AE24" s="7">
        <v>3.5471021220145438E-3</v>
      </c>
      <c r="AF24" s="7">
        <v>2.4275528545761554E-3</v>
      </c>
      <c r="AG24" s="7">
        <v>1.1787395207769685E-3</v>
      </c>
      <c r="AH24" s="7">
        <v>2.1539514890225389E-3</v>
      </c>
      <c r="AI24" s="7">
        <v>1.849809578140179E-3</v>
      </c>
      <c r="AJ24" s="7">
        <v>2.1585227725679601E-3</v>
      </c>
      <c r="AK24" s="7">
        <v>1.8635748061018509E-3</v>
      </c>
      <c r="AL24" s="7">
        <v>1.1914692052860801E-3</v>
      </c>
      <c r="AM24" s="7">
        <v>1.7714239489943565E-3</v>
      </c>
      <c r="AN24" s="7">
        <v>1.5328270555630646E-3</v>
      </c>
      <c r="AO24" s="7">
        <v>1.6076789782989371E-3</v>
      </c>
      <c r="AP24" s="7">
        <v>1.6590201737254661E-3</v>
      </c>
      <c r="AQ24" s="7">
        <v>2.5776890377938351E-3</v>
      </c>
      <c r="AR24" s="7">
        <v>2.6417031703094645E-3</v>
      </c>
      <c r="AS24" s="7">
        <v>2.2207226936235805E-3</v>
      </c>
      <c r="AT24" s="7">
        <v>1.3163693385041893E-2</v>
      </c>
      <c r="AU24" s="7">
        <v>4.6957815349578033E-3</v>
      </c>
      <c r="AV24" s="7">
        <v>8.5686653280023437E-3</v>
      </c>
      <c r="AW24" s="7">
        <v>2.1775463385950698E-3</v>
      </c>
      <c r="AX24" s="7">
        <v>1.4828932685535484E-3</v>
      </c>
      <c r="AY24" s="7">
        <v>3.0537336930991431E-3</v>
      </c>
      <c r="AZ24" s="7">
        <v>1.3373554544911857E-3</v>
      </c>
      <c r="BA24" s="7">
        <v>1.1376471841112446E-3</v>
      </c>
      <c r="BB24" s="7">
        <v>8.425151496177603E-4</v>
      </c>
      <c r="BC24" s="7">
        <v>6.6965171539588224E-4</v>
      </c>
      <c r="BD24" s="7">
        <v>5.9557041940159041E-4</v>
      </c>
      <c r="BE24" s="7">
        <v>1.362790477890728E-4</v>
      </c>
      <c r="BF24" s="7">
        <v>1.1202037093351719E-3</v>
      </c>
      <c r="BG24" s="7">
        <v>2.5759372076010608E-3</v>
      </c>
      <c r="BH24" s="7">
        <v>1.239622152486751E-3</v>
      </c>
      <c r="BI24" s="7">
        <v>3.3696646835826428E-3</v>
      </c>
      <c r="BJ24" s="7">
        <v>1.1826176398878701E-3</v>
      </c>
      <c r="BK24" s="7">
        <v>2.2458130000908524E-3</v>
      </c>
      <c r="BL24" s="7">
        <v>1.2194584795584072E-3</v>
      </c>
      <c r="BM24" s="7">
        <v>6.3573199852092475E-4</v>
      </c>
      <c r="BN24" s="7">
        <v>6.9067415108642056E-4</v>
      </c>
      <c r="BO24" s="7">
        <v>1.0539016188938534E-3</v>
      </c>
      <c r="BP24" s="7">
        <v>1.3289890268401233E-3</v>
      </c>
      <c r="BQ24" s="7">
        <v>1.1960893931495377E-3</v>
      </c>
      <c r="BR24" s="7">
        <v>2.3158433924214137E-3</v>
      </c>
      <c r="BS24" s="7">
        <v>0</v>
      </c>
    </row>
    <row r="25" spans="1:71" x14ac:dyDescent="0.25">
      <c r="A25" s="11" t="s">
        <v>64</v>
      </c>
      <c r="B25" s="12" t="s">
        <v>160</v>
      </c>
      <c r="C25">
        <f t="shared" si="2"/>
        <v>21</v>
      </c>
      <c r="D25" s="7">
        <v>0.16115240851932514</v>
      </c>
      <c r="E25" s="7">
        <v>5.9677012180004853E-2</v>
      </c>
      <c r="F25" s="7">
        <v>1.6706287948475597E-2</v>
      </c>
      <c r="G25" s="7">
        <v>3.8317450740338002E-2</v>
      </c>
      <c r="H25" s="7">
        <v>3.1977942744880618E-2</v>
      </c>
      <c r="I25" s="7">
        <v>1.2070034500532239E-2</v>
      </c>
      <c r="J25" s="7">
        <v>1.7670533940545463E-2</v>
      </c>
      <c r="K25" s="7">
        <v>3.6780035405711439E-2</v>
      </c>
      <c r="L25" s="7">
        <v>9.6599970064596349E-2</v>
      </c>
      <c r="M25" s="7">
        <v>5.9987812025734798E-2</v>
      </c>
      <c r="N25" s="7">
        <v>2.3237599490131922E-2</v>
      </c>
      <c r="O25" s="7">
        <v>5.7808221600387483E-2</v>
      </c>
      <c r="P25" s="7">
        <v>0.11937566846195218</v>
      </c>
      <c r="Q25" s="7">
        <v>3.2397060684907393E-2</v>
      </c>
      <c r="R25" s="7">
        <v>6.3246113338147572E-2</v>
      </c>
      <c r="S25" s="7">
        <v>4.3412312897165559E-2</v>
      </c>
      <c r="T25" s="7">
        <v>6.8710370885650518E-2</v>
      </c>
      <c r="U25" s="7">
        <v>2.4116415062910474E-2</v>
      </c>
      <c r="V25" s="7">
        <v>2.8301443069572354E-2</v>
      </c>
      <c r="W25" s="7">
        <v>8.9998433539729569E-2</v>
      </c>
      <c r="X25" s="7">
        <v>1.2315070901676592</v>
      </c>
      <c r="Y25" s="7">
        <v>0.20193940957044226</v>
      </c>
      <c r="Z25" s="7">
        <v>0.13539117027192452</v>
      </c>
      <c r="AA25" s="7">
        <v>3.8722633094083414E-2</v>
      </c>
      <c r="AB25" s="7">
        <v>0.19911307991250229</v>
      </c>
      <c r="AC25" s="7">
        <v>5.2042395396890151E-2</v>
      </c>
      <c r="AD25" s="7">
        <v>1.7324970966883162E-2</v>
      </c>
      <c r="AE25" s="7">
        <v>2.5844014085913934E-2</v>
      </c>
      <c r="AF25" s="7">
        <v>2.7054678127581631E-2</v>
      </c>
      <c r="AG25" s="7">
        <v>9.5162296025586759E-3</v>
      </c>
      <c r="AH25" s="7">
        <v>5.1219341715563589E-2</v>
      </c>
      <c r="AI25" s="7">
        <v>1.283245840782566E-2</v>
      </c>
      <c r="AJ25" s="7">
        <v>2.2690889039236373E-2</v>
      </c>
      <c r="AK25" s="7">
        <v>3.1630349479036278E-2</v>
      </c>
      <c r="AL25" s="7">
        <v>1.7479135137837033E-2</v>
      </c>
      <c r="AM25" s="7">
        <v>4.5687305007299783E-2</v>
      </c>
      <c r="AN25" s="7">
        <v>1.4957029564407818E-2</v>
      </c>
      <c r="AO25" s="7">
        <v>6.7102878806239259E-3</v>
      </c>
      <c r="AP25" s="7">
        <v>1.6098504978130083E-2</v>
      </c>
      <c r="AQ25" s="7">
        <v>1.9283767086433999E-2</v>
      </c>
      <c r="AR25" s="7">
        <v>9.45984690176771E-3</v>
      </c>
      <c r="AS25" s="7">
        <v>7.8083996992890604E-3</v>
      </c>
      <c r="AT25" s="7">
        <v>1.2715961372515469E-2</v>
      </c>
      <c r="AU25" s="7">
        <v>5.2476204016831752E-3</v>
      </c>
      <c r="AV25" s="7">
        <v>9.556937462667869E-3</v>
      </c>
      <c r="AW25" s="7">
        <v>3.9334197559021278E-3</v>
      </c>
      <c r="AX25" s="7">
        <v>9.6311896476293131E-3</v>
      </c>
      <c r="AY25" s="7">
        <v>1.4102303225039961E-2</v>
      </c>
      <c r="AZ25" s="7">
        <v>8.5452263066377009E-3</v>
      </c>
      <c r="BA25" s="7">
        <v>4.2674173760479548E-3</v>
      </c>
      <c r="BB25" s="7">
        <v>3.4518664341116521E-3</v>
      </c>
      <c r="BC25" s="7">
        <v>2.0822180580890425E-3</v>
      </c>
      <c r="BD25" s="7">
        <v>1.5508674697786201E-3</v>
      </c>
      <c r="BE25" s="7">
        <v>1.1588337744646347E-3</v>
      </c>
      <c r="BF25" s="7">
        <v>3.1354663658604239E-3</v>
      </c>
      <c r="BG25" s="7">
        <v>4.4052601899623005E-3</v>
      </c>
      <c r="BH25" s="7">
        <v>4.1602248566056889E-3</v>
      </c>
      <c r="BI25" s="7">
        <v>5.7679309736036995E-3</v>
      </c>
      <c r="BJ25" s="7">
        <v>5.8560545046388865E-3</v>
      </c>
      <c r="BK25" s="7">
        <v>1.6469490041070233E-3</v>
      </c>
      <c r="BL25" s="7">
        <v>2.5575431322783153E-3</v>
      </c>
      <c r="BM25" s="7">
        <v>2.3673686984511228E-3</v>
      </c>
      <c r="BN25" s="7">
        <v>2.6384134126717679E-3</v>
      </c>
      <c r="BO25" s="7">
        <v>7.1006675980557522E-3</v>
      </c>
      <c r="BP25" s="7">
        <v>8.2521745210832713E-3</v>
      </c>
      <c r="BQ25" s="7">
        <v>5.2012825789147848E-3</v>
      </c>
      <c r="BR25" s="7">
        <v>8.5043025580309965E-3</v>
      </c>
      <c r="BS25" s="7">
        <v>0</v>
      </c>
    </row>
    <row r="26" spans="1:71" x14ac:dyDescent="0.25">
      <c r="A26" s="11" t="s">
        <v>65</v>
      </c>
      <c r="B26" s="11" t="s">
        <v>162</v>
      </c>
      <c r="C26">
        <f t="shared" si="2"/>
        <v>22</v>
      </c>
      <c r="D26" s="7">
        <v>7.128794122193241E-2</v>
      </c>
      <c r="E26" s="7">
        <v>2.8768664388296065E-2</v>
      </c>
      <c r="F26" s="7">
        <v>4.9035290790314925E-3</v>
      </c>
      <c r="G26" s="7">
        <v>9.1720698614404503E-2</v>
      </c>
      <c r="H26" s="7">
        <v>5.5546551029445586E-3</v>
      </c>
      <c r="I26" s="7">
        <v>6.2287679482383451E-3</v>
      </c>
      <c r="J26" s="7">
        <v>1.0379472712417145E-2</v>
      </c>
      <c r="K26" s="7">
        <v>1.9134860994988758E-2</v>
      </c>
      <c r="L26" s="7">
        <v>4.1446375536887049E-2</v>
      </c>
      <c r="M26" s="7">
        <v>3.1311860081136622E-2</v>
      </c>
      <c r="N26" s="7">
        <v>9.5145591894194147E-3</v>
      </c>
      <c r="O26" s="7">
        <v>2.530671617973641E-2</v>
      </c>
      <c r="P26" s="7">
        <v>1.9195987851616161E-2</v>
      </c>
      <c r="Q26" s="7">
        <v>6.7218485487051689E-3</v>
      </c>
      <c r="R26" s="7">
        <v>1.0836234888654863E-2</v>
      </c>
      <c r="S26" s="7">
        <v>3.1132690195394361E-2</v>
      </c>
      <c r="T26" s="7">
        <v>2.1358529511802615E-2</v>
      </c>
      <c r="U26" s="7">
        <v>3.9336291773057371E-2</v>
      </c>
      <c r="V26" s="7">
        <v>6.7707439948290335E-3</v>
      </c>
      <c r="W26" s="7">
        <v>3.7245545833545037E-2</v>
      </c>
      <c r="X26" s="7">
        <v>1.9602675285907513E-2</v>
      </c>
      <c r="Y26" s="7">
        <v>1.1234919775897421</v>
      </c>
      <c r="Z26" s="7">
        <v>4.6758109389801988E-2</v>
      </c>
      <c r="AA26" s="7">
        <v>1.6296501881200427E-2</v>
      </c>
      <c r="AB26" s="7">
        <v>3.4208850207205869E-2</v>
      </c>
      <c r="AC26" s="7">
        <v>2.2411538130254836E-2</v>
      </c>
      <c r="AD26" s="7">
        <v>8.3882573507848435E-3</v>
      </c>
      <c r="AE26" s="7">
        <v>6.3095539459051969E-3</v>
      </c>
      <c r="AF26" s="7">
        <v>1.0718347369706697E-2</v>
      </c>
      <c r="AG26" s="7">
        <v>4.7843594939247476E-3</v>
      </c>
      <c r="AH26" s="7">
        <v>7.3535547945121219E-3</v>
      </c>
      <c r="AI26" s="7">
        <v>5.4392318381592305E-3</v>
      </c>
      <c r="AJ26" s="7">
        <v>8.7860935018164808E-3</v>
      </c>
      <c r="AK26" s="7">
        <v>7.4663641556282443E-3</v>
      </c>
      <c r="AL26" s="7">
        <v>6.0502704076896311E-3</v>
      </c>
      <c r="AM26" s="7">
        <v>1.4298329834019213E-2</v>
      </c>
      <c r="AN26" s="7">
        <v>1.2700185549072389E-2</v>
      </c>
      <c r="AO26" s="7">
        <v>2.6678136459936312E-3</v>
      </c>
      <c r="AP26" s="7">
        <v>7.9757865566163731E-3</v>
      </c>
      <c r="AQ26" s="7">
        <v>2.3111013396052486E-2</v>
      </c>
      <c r="AR26" s="7">
        <v>8.1211548911078422E-3</v>
      </c>
      <c r="AS26" s="7">
        <v>4.5726161469628098E-3</v>
      </c>
      <c r="AT26" s="7">
        <v>3.9568068090208358E-3</v>
      </c>
      <c r="AU26" s="7">
        <v>2.4218490468353167E-3</v>
      </c>
      <c r="AV26" s="7">
        <v>2.9535114191973507E-3</v>
      </c>
      <c r="AW26" s="7">
        <v>2.3245501870880008E-3</v>
      </c>
      <c r="AX26" s="7">
        <v>5.0984512016873911E-3</v>
      </c>
      <c r="AY26" s="7">
        <v>6.5633470430552883E-3</v>
      </c>
      <c r="AZ26" s="7">
        <v>1.0647029278784064E-2</v>
      </c>
      <c r="BA26" s="7">
        <v>5.4126848846845644E-3</v>
      </c>
      <c r="BB26" s="7">
        <v>3.0774837120931672E-3</v>
      </c>
      <c r="BC26" s="7">
        <v>1.4923061866692763E-3</v>
      </c>
      <c r="BD26" s="7">
        <v>1.156540706661628E-3</v>
      </c>
      <c r="BE26" s="7">
        <v>2.4485642477004512E-3</v>
      </c>
      <c r="BF26" s="7">
        <v>1.5144621418606791E-3</v>
      </c>
      <c r="BG26" s="7">
        <v>2.4494232929806255E-3</v>
      </c>
      <c r="BH26" s="7">
        <v>3.8958803396054171E-3</v>
      </c>
      <c r="BI26" s="7">
        <v>2.6577565457303492E-3</v>
      </c>
      <c r="BJ26" s="7">
        <v>9.5312288122092626E-3</v>
      </c>
      <c r="BK26" s="7">
        <v>7.8978591887648877E-4</v>
      </c>
      <c r="BL26" s="7">
        <v>1.921191749586122E-3</v>
      </c>
      <c r="BM26" s="7">
        <v>2.0061229818959304E-3</v>
      </c>
      <c r="BN26" s="7">
        <v>1.5213431955622295E-3</v>
      </c>
      <c r="BO26" s="7">
        <v>6.3889472555352074E-3</v>
      </c>
      <c r="BP26" s="7">
        <v>2.8149117889066854E-3</v>
      </c>
      <c r="BQ26" s="7">
        <v>3.1674666687501653E-3</v>
      </c>
      <c r="BR26" s="7">
        <v>3.4927167471304377E-3</v>
      </c>
      <c r="BS26" s="7">
        <v>0</v>
      </c>
    </row>
    <row r="27" spans="1:71" x14ac:dyDescent="0.25">
      <c r="A27" s="11" t="s">
        <v>66</v>
      </c>
      <c r="B27" s="12" t="s">
        <v>164</v>
      </c>
      <c r="C27">
        <f t="shared" si="2"/>
        <v>23</v>
      </c>
      <c r="D27" s="7">
        <v>3.1417687347676184E-3</v>
      </c>
      <c r="E27" s="7">
        <v>1.8017155523653743E-3</v>
      </c>
      <c r="F27" s="7">
        <v>4.1861503643691658E-4</v>
      </c>
      <c r="G27" s="7">
        <v>2.5755829994042381E-3</v>
      </c>
      <c r="H27" s="7">
        <v>1.1686588039771767E-3</v>
      </c>
      <c r="I27" s="7">
        <v>1.3236036529305532E-3</v>
      </c>
      <c r="J27" s="7">
        <v>1.3608486765582025E-3</v>
      </c>
      <c r="K27" s="7">
        <v>1.7616962191507931E-3</v>
      </c>
      <c r="L27" s="7">
        <v>2.2498466700606955E-3</v>
      </c>
      <c r="M27" s="7">
        <v>2.2415115342449979E-3</v>
      </c>
      <c r="N27" s="7">
        <v>1.7250183677956824E-3</v>
      </c>
      <c r="O27" s="7">
        <v>1.8223561387040647E-3</v>
      </c>
      <c r="P27" s="7">
        <v>2.2716074603180794E-3</v>
      </c>
      <c r="Q27" s="7">
        <v>1.4330639464852676E-3</v>
      </c>
      <c r="R27" s="7">
        <v>1.6371735552589608E-3</v>
      </c>
      <c r="S27" s="7">
        <v>1.9326926513727554E-3</v>
      </c>
      <c r="T27" s="7">
        <v>2.2380961608949143E-3</v>
      </c>
      <c r="U27" s="7">
        <v>1.9718081541286662E-3</v>
      </c>
      <c r="V27" s="7">
        <v>1.1868792170565048E-3</v>
      </c>
      <c r="W27" s="7">
        <v>2.1631707902584527E-3</v>
      </c>
      <c r="X27" s="7">
        <v>3.7754461061967138E-3</v>
      </c>
      <c r="Y27" s="7">
        <v>7.3938352953212645E-3</v>
      </c>
      <c r="Z27" s="7">
        <v>1.0202656809580253</v>
      </c>
      <c r="AA27" s="7">
        <v>1.8736324129260649E-3</v>
      </c>
      <c r="AB27" s="7">
        <v>2.6384372956051727E-3</v>
      </c>
      <c r="AC27" s="7">
        <v>1.8631327330699671E-3</v>
      </c>
      <c r="AD27" s="7">
        <v>1.098299507821529E-3</v>
      </c>
      <c r="AE27" s="7">
        <v>1.424311665963801E-3</v>
      </c>
      <c r="AF27" s="7">
        <v>4.1942063543756875E-3</v>
      </c>
      <c r="AG27" s="7">
        <v>1.0230491638476627E-3</v>
      </c>
      <c r="AH27" s="7">
        <v>1.3647020223586253E-3</v>
      </c>
      <c r="AI27" s="7">
        <v>1.2709586937811131E-3</v>
      </c>
      <c r="AJ27" s="7">
        <v>1.2362428538181798E-3</v>
      </c>
      <c r="AK27" s="7">
        <v>1.2457294233041976E-3</v>
      </c>
      <c r="AL27" s="7">
        <v>8.8387648077019776E-4</v>
      </c>
      <c r="AM27" s="7">
        <v>1.4408676332869083E-3</v>
      </c>
      <c r="AN27" s="7">
        <v>1.1180352165511807E-3</v>
      </c>
      <c r="AO27" s="7">
        <v>6.0195244700468966E-4</v>
      </c>
      <c r="AP27" s="7">
        <v>9.7673591559041973E-4</v>
      </c>
      <c r="AQ27" s="7">
        <v>1.2821973103216572E-3</v>
      </c>
      <c r="AR27" s="7">
        <v>1.2380930689760877E-3</v>
      </c>
      <c r="AS27" s="7">
        <v>1.8484501543932512E-3</v>
      </c>
      <c r="AT27" s="7">
        <v>1.1832456760842065E-3</v>
      </c>
      <c r="AU27" s="7">
        <v>7.5293820530621201E-4</v>
      </c>
      <c r="AV27" s="7">
        <v>7.0951528873362422E-4</v>
      </c>
      <c r="AW27" s="7">
        <v>1.0410076685041852E-3</v>
      </c>
      <c r="AX27" s="7">
        <v>2.667965780344189E-3</v>
      </c>
      <c r="AY27" s="7">
        <v>1.0987812132876788E-3</v>
      </c>
      <c r="AZ27" s="7">
        <v>1.9993397827647425E-3</v>
      </c>
      <c r="BA27" s="7">
        <v>1.7634003190081045E-3</v>
      </c>
      <c r="BB27" s="7">
        <v>1.5847358617438942E-3</v>
      </c>
      <c r="BC27" s="7">
        <v>6.0680715821719727E-4</v>
      </c>
      <c r="BD27" s="7">
        <v>4.7737420334730734E-4</v>
      </c>
      <c r="BE27" s="7">
        <v>1.1366688354073116E-4</v>
      </c>
      <c r="BF27" s="7">
        <v>1.2818969163400922E-3</v>
      </c>
      <c r="BG27" s="7">
        <v>1.5955776588600587E-3</v>
      </c>
      <c r="BH27" s="7">
        <v>2.8728508443179954E-3</v>
      </c>
      <c r="BI27" s="7">
        <v>1.9786340282417231E-3</v>
      </c>
      <c r="BJ27" s="7">
        <v>5.1623029426475344E-3</v>
      </c>
      <c r="BK27" s="7">
        <v>2.6927295781133413E-4</v>
      </c>
      <c r="BL27" s="7">
        <v>5.6791387633838041E-4</v>
      </c>
      <c r="BM27" s="7">
        <v>6.6076310768604289E-4</v>
      </c>
      <c r="BN27" s="7">
        <v>1.0960950363939229E-3</v>
      </c>
      <c r="BO27" s="7">
        <v>1.1064630502830241E-3</v>
      </c>
      <c r="BP27" s="7">
        <v>2.7683737402634466E-3</v>
      </c>
      <c r="BQ27" s="7">
        <v>3.3541086008712405E-3</v>
      </c>
      <c r="BR27" s="7">
        <v>5.4117075196205167E-3</v>
      </c>
      <c r="BS27" s="7">
        <v>0</v>
      </c>
    </row>
    <row r="28" spans="1:71" x14ac:dyDescent="0.25">
      <c r="A28" s="11" t="s">
        <v>67</v>
      </c>
      <c r="B28" s="11" t="s">
        <v>166</v>
      </c>
      <c r="C28">
        <f t="shared" si="2"/>
        <v>24</v>
      </c>
      <c r="D28" s="7">
        <v>1.8076632051560418E-3</v>
      </c>
      <c r="E28" s="7">
        <v>1.393704811117983E-2</v>
      </c>
      <c r="F28" s="7">
        <v>6.3786051174391815E-4</v>
      </c>
      <c r="G28" s="7">
        <v>1.7726041431638407E-3</v>
      </c>
      <c r="H28" s="7">
        <v>1.8361483717993182E-3</v>
      </c>
      <c r="I28" s="7">
        <v>3.5696224343953069E-4</v>
      </c>
      <c r="J28" s="7">
        <v>4.10157263802972E-4</v>
      </c>
      <c r="K28" s="7">
        <v>5.0152052232966954E-3</v>
      </c>
      <c r="L28" s="7">
        <v>1.1645560899928424E-3</v>
      </c>
      <c r="M28" s="7">
        <v>1.9562342362366252E-3</v>
      </c>
      <c r="N28" s="7">
        <v>5.4739470275931199E-4</v>
      </c>
      <c r="O28" s="7">
        <v>9.9007946206702336E-4</v>
      </c>
      <c r="P28" s="7">
        <v>8.1063059146688969E-4</v>
      </c>
      <c r="Q28" s="7">
        <v>1.0436235938057557E-3</v>
      </c>
      <c r="R28" s="7">
        <v>8.8455971815761165E-4</v>
      </c>
      <c r="S28" s="7">
        <v>7.2274387082079555E-4</v>
      </c>
      <c r="T28" s="7">
        <v>6.3808221475342619E-4</v>
      </c>
      <c r="U28" s="7">
        <v>4.973089719680666E-4</v>
      </c>
      <c r="V28" s="7">
        <v>8.1541341384972811E-4</v>
      </c>
      <c r="W28" s="7">
        <v>1.2548791361047642E-3</v>
      </c>
      <c r="X28" s="7">
        <v>1.38380436830303E-3</v>
      </c>
      <c r="Y28" s="7">
        <v>5.3484736236168581E-3</v>
      </c>
      <c r="Z28" s="7">
        <v>1.8958975509680775E-3</v>
      </c>
      <c r="AA28" s="7">
        <v>1.0430786878443716</v>
      </c>
      <c r="AB28" s="7">
        <v>8.8000506091269167E-4</v>
      </c>
      <c r="AC28" s="7">
        <v>5.9470512192342324E-4</v>
      </c>
      <c r="AD28" s="7">
        <v>3.6467403669802363E-4</v>
      </c>
      <c r="AE28" s="7">
        <v>3.894162221267139E-4</v>
      </c>
      <c r="AF28" s="7">
        <v>4.0429445801855188E-4</v>
      </c>
      <c r="AG28" s="7">
        <v>2.6191103156319935E-4</v>
      </c>
      <c r="AH28" s="7">
        <v>3.9612019628644968E-4</v>
      </c>
      <c r="AI28" s="7">
        <v>4.340859057434129E-4</v>
      </c>
      <c r="AJ28" s="7">
        <v>3.9701242224217365E-4</v>
      </c>
      <c r="AK28" s="7">
        <v>3.327434130461043E-4</v>
      </c>
      <c r="AL28" s="7">
        <v>2.2563918773499771E-4</v>
      </c>
      <c r="AM28" s="7">
        <v>8.3548409110041839E-4</v>
      </c>
      <c r="AN28" s="7">
        <v>3.7035216281177839E-4</v>
      </c>
      <c r="AO28" s="7">
        <v>2.366237590351431E-4</v>
      </c>
      <c r="AP28" s="7">
        <v>2.4798772453337955E-4</v>
      </c>
      <c r="AQ28" s="7">
        <v>4.0165108845789172E-4</v>
      </c>
      <c r="AR28" s="7">
        <v>2.1522127298699402E-4</v>
      </c>
      <c r="AS28" s="7">
        <v>4.9000857087403988E-4</v>
      </c>
      <c r="AT28" s="7">
        <v>3.175135573276659E-4</v>
      </c>
      <c r="AU28" s="7">
        <v>3.2790109521631722E-4</v>
      </c>
      <c r="AV28" s="7">
        <v>2.7205115069256166E-4</v>
      </c>
      <c r="AW28" s="7">
        <v>2.5042613873858441E-4</v>
      </c>
      <c r="AX28" s="7">
        <v>6.2968250556219574E-4</v>
      </c>
      <c r="AY28" s="7">
        <v>8.9372006220603565E-4</v>
      </c>
      <c r="AZ28" s="7">
        <v>2.7964990639119461E-4</v>
      </c>
      <c r="BA28" s="7">
        <v>2.9630044197010043E-4</v>
      </c>
      <c r="BB28" s="7">
        <v>2.6056525516352294E-4</v>
      </c>
      <c r="BC28" s="7">
        <v>1.6593801255502228E-4</v>
      </c>
      <c r="BD28" s="7">
        <v>1.1566449011824564E-4</v>
      </c>
      <c r="BE28" s="7">
        <v>4.5354537232155585E-5</v>
      </c>
      <c r="BF28" s="7">
        <v>2.1612089984481174E-4</v>
      </c>
      <c r="BG28" s="7">
        <v>7.8613352797175372E-4</v>
      </c>
      <c r="BH28" s="7">
        <v>6.5672861768218934E-4</v>
      </c>
      <c r="BI28" s="7">
        <v>5.8095088379667885E-4</v>
      </c>
      <c r="BJ28" s="7">
        <v>3.2907943327861944E-4</v>
      </c>
      <c r="BK28" s="7">
        <v>9.1234945555017044E-5</v>
      </c>
      <c r="BL28" s="7">
        <v>5.5872015782791791E-4</v>
      </c>
      <c r="BM28" s="7">
        <v>1.0349708130537483E-3</v>
      </c>
      <c r="BN28" s="7">
        <v>1.255584296239195E-3</v>
      </c>
      <c r="BO28" s="7">
        <v>1.8321942042195546E-2</v>
      </c>
      <c r="BP28" s="7">
        <v>3.3091285598682275E-2</v>
      </c>
      <c r="BQ28" s="7">
        <v>5.8145376361348777E-4</v>
      </c>
      <c r="BR28" s="7">
        <v>2.664365976784976E-3</v>
      </c>
      <c r="BS28" s="7">
        <v>0</v>
      </c>
    </row>
    <row r="29" spans="1:71" x14ac:dyDescent="0.25">
      <c r="A29" s="12" t="s">
        <v>68</v>
      </c>
      <c r="B29" s="11" t="s">
        <v>168</v>
      </c>
      <c r="C29">
        <f t="shared" si="2"/>
        <v>25</v>
      </c>
      <c r="D29" s="7">
        <v>6.8248245143654844E-3</v>
      </c>
      <c r="E29" s="7">
        <v>9.0295025961922917E-3</v>
      </c>
      <c r="F29" s="7">
        <v>3.9670424483353216E-3</v>
      </c>
      <c r="G29" s="7">
        <v>1.4301847074767674E-2</v>
      </c>
      <c r="H29" s="7">
        <v>5.3174246629525586E-3</v>
      </c>
      <c r="I29" s="7">
        <v>1.4564267917789649E-2</v>
      </c>
      <c r="J29" s="7">
        <v>1.0855246835536422E-2</v>
      </c>
      <c r="K29" s="7">
        <v>2.1699082994180354E-2</v>
      </c>
      <c r="L29" s="7">
        <v>9.2252954214574329E-3</v>
      </c>
      <c r="M29" s="7">
        <v>3.7679543401696408E-2</v>
      </c>
      <c r="N29" s="7">
        <v>5.1430225671773792E-2</v>
      </c>
      <c r="O29" s="7">
        <v>5.7121746204345722E-3</v>
      </c>
      <c r="P29" s="7">
        <v>1.0786124271605243E-2</v>
      </c>
      <c r="Q29" s="7">
        <v>8.2659046210578433E-3</v>
      </c>
      <c r="R29" s="7">
        <v>2.5756401409530217E-2</v>
      </c>
      <c r="S29" s="7">
        <v>1.6002369064211992E-2</v>
      </c>
      <c r="T29" s="7">
        <v>1.4725421373292415E-2</v>
      </c>
      <c r="U29" s="7">
        <v>4.6035016572501683E-2</v>
      </c>
      <c r="V29" s="7">
        <v>4.4806842203322155E-3</v>
      </c>
      <c r="W29" s="7">
        <v>8.942967084448139E-3</v>
      </c>
      <c r="X29" s="7">
        <v>1.5098951614928935E-2</v>
      </c>
      <c r="Y29" s="7">
        <v>1.6635808894212126E-2</v>
      </c>
      <c r="Z29" s="7">
        <v>4.6388607937353568E-2</v>
      </c>
      <c r="AA29" s="7">
        <v>1.1311217926842729E-2</v>
      </c>
      <c r="AB29" s="7">
        <v>1.1407629916069615</v>
      </c>
      <c r="AC29" s="7">
        <v>3.3326742316646306E-2</v>
      </c>
      <c r="AD29" s="7">
        <v>1.1899471494557817E-2</v>
      </c>
      <c r="AE29" s="7">
        <v>7.3627006744482887E-3</v>
      </c>
      <c r="AF29" s="7">
        <v>1.5954104257052491E-2</v>
      </c>
      <c r="AG29" s="7">
        <v>1.6238013881329328E-2</v>
      </c>
      <c r="AH29" s="7">
        <v>3.4012997499929018E-2</v>
      </c>
      <c r="AI29" s="7">
        <v>2.615937519952885E-2</v>
      </c>
      <c r="AJ29" s="7">
        <v>6.7880436208062334E-2</v>
      </c>
      <c r="AK29" s="7">
        <v>4.9334658256002119E-2</v>
      </c>
      <c r="AL29" s="7">
        <v>2.9816766125692073E-2</v>
      </c>
      <c r="AM29" s="7">
        <v>4.0819246409356719E-2</v>
      </c>
      <c r="AN29" s="7">
        <v>2.8143959800540866E-2</v>
      </c>
      <c r="AO29" s="7">
        <v>5.1399125675485975E-3</v>
      </c>
      <c r="AP29" s="7">
        <v>1.0639101341581938E-2</v>
      </c>
      <c r="AQ29" s="7">
        <v>3.4885480124823037E-2</v>
      </c>
      <c r="AR29" s="7">
        <v>2.003298449550172E-2</v>
      </c>
      <c r="AS29" s="7">
        <v>9.4418283187827946E-3</v>
      </c>
      <c r="AT29" s="7">
        <v>2.3321055148905812E-2</v>
      </c>
      <c r="AU29" s="7">
        <v>4.8358815972086317E-3</v>
      </c>
      <c r="AV29" s="7">
        <v>2.0898376666453385E-2</v>
      </c>
      <c r="AW29" s="7">
        <v>4.8527958774950688E-3</v>
      </c>
      <c r="AX29" s="7">
        <v>5.9637365349334741E-3</v>
      </c>
      <c r="AY29" s="7">
        <v>1.252768562033061E-2</v>
      </c>
      <c r="AZ29" s="7">
        <v>7.6141795728278264E-3</v>
      </c>
      <c r="BA29" s="7">
        <v>3.6421766274428616E-3</v>
      </c>
      <c r="BB29" s="7">
        <v>3.6881377864234435E-3</v>
      </c>
      <c r="BC29" s="7">
        <v>2.2415262009501122E-3</v>
      </c>
      <c r="BD29" s="7">
        <v>1.4939317901188093E-3</v>
      </c>
      <c r="BE29" s="7">
        <v>8.0219440965378713E-4</v>
      </c>
      <c r="BF29" s="7">
        <v>4.6131899416673294E-3</v>
      </c>
      <c r="BG29" s="7">
        <v>3.5844330508504104E-3</v>
      </c>
      <c r="BH29" s="7">
        <v>3.9219701524553872E-3</v>
      </c>
      <c r="BI29" s="7">
        <v>1.0918258868756645E-2</v>
      </c>
      <c r="BJ29" s="7">
        <v>5.5025962418630775E-3</v>
      </c>
      <c r="BK29" s="7">
        <v>1.2218015143691699E-3</v>
      </c>
      <c r="BL29" s="7">
        <v>2.3960023028571109E-3</v>
      </c>
      <c r="BM29" s="7">
        <v>2.13007378515933E-3</v>
      </c>
      <c r="BN29" s="7">
        <v>2.2346927262239689E-3</v>
      </c>
      <c r="BO29" s="7">
        <v>6.6961184862496118E-3</v>
      </c>
      <c r="BP29" s="7">
        <v>6.4071765113112187E-3</v>
      </c>
      <c r="BQ29" s="7">
        <v>4.2026825959919434E-3</v>
      </c>
      <c r="BR29" s="7">
        <v>5.4635101584928269E-3</v>
      </c>
      <c r="BS29" s="7">
        <v>0</v>
      </c>
    </row>
    <row r="30" spans="1:71" x14ac:dyDescent="0.25">
      <c r="A30" s="12" t="s">
        <v>69</v>
      </c>
      <c r="B30" s="11" t="s">
        <v>170</v>
      </c>
      <c r="C30">
        <f t="shared" si="2"/>
        <v>26</v>
      </c>
      <c r="D30" s="7">
        <v>1.073616084064327E-2</v>
      </c>
      <c r="E30" s="7">
        <v>1.726101197319449E-2</v>
      </c>
      <c r="F30" s="7">
        <v>3.032390007235587E-3</v>
      </c>
      <c r="G30" s="7">
        <v>6.1799739476988353E-3</v>
      </c>
      <c r="H30" s="7">
        <v>2.4352573366829534E-3</v>
      </c>
      <c r="I30" s="7">
        <v>3.4776794942392676E-3</v>
      </c>
      <c r="J30" s="7">
        <v>3.8968071064211123E-3</v>
      </c>
      <c r="K30" s="7">
        <v>7.5473106759998366E-3</v>
      </c>
      <c r="L30" s="7">
        <v>8.3897833470779025E-3</v>
      </c>
      <c r="M30" s="7">
        <v>9.876528902930188E-3</v>
      </c>
      <c r="N30" s="7">
        <v>2.6079939664302467E-2</v>
      </c>
      <c r="O30" s="7">
        <v>4.4534270747386305E-3</v>
      </c>
      <c r="P30" s="7">
        <v>3.2599963623317308E-3</v>
      </c>
      <c r="Q30" s="7">
        <v>1.6969870693391454E-3</v>
      </c>
      <c r="R30" s="7">
        <v>1.9654519795622473E-3</v>
      </c>
      <c r="S30" s="7">
        <v>2.5982667404939731E-3</v>
      </c>
      <c r="T30" s="7">
        <v>5.0910309791682429E-3</v>
      </c>
      <c r="U30" s="7">
        <v>2.5950438969966887E-3</v>
      </c>
      <c r="V30" s="7">
        <v>1.7452432160363826E-3</v>
      </c>
      <c r="W30" s="7">
        <v>6.2147897885713047E-3</v>
      </c>
      <c r="X30" s="7">
        <v>6.7062022180342231E-3</v>
      </c>
      <c r="Y30" s="7">
        <v>5.3777770227606053E-3</v>
      </c>
      <c r="Z30" s="7">
        <v>1.0454883258273972E-2</v>
      </c>
      <c r="AA30" s="7">
        <v>2.4042306829164654E-3</v>
      </c>
      <c r="AB30" s="7">
        <v>7.6282860935000807E-3</v>
      </c>
      <c r="AC30" s="7">
        <v>1.0889175417418</v>
      </c>
      <c r="AD30" s="7">
        <v>5.5031341079872778E-3</v>
      </c>
      <c r="AE30" s="7">
        <v>5.9527140318872355E-3</v>
      </c>
      <c r="AF30" s="7">
        <v>4.3585306554585921E-3</v>
      </c>
      <c r="AG30" s="7">
        <v>1.3141987603421015E-3</v>
      </c>
      <c r="AH30" s="7">
        <v>6.4073882832125229E-3</v>
      </c>
      <c r="AI30" s="7">
        <v>4.257111261880997E-3</v>
      </c>
      <c r="AJ30" s="7">
        <v>1.4294092349687636E-2</v>
      </c>
      <c r="AK30" s="7">
        <v>3.708165771928524E-3</v>
      </c>
      <c r="AL30" s="7">
        <v>5.7977566621746149E-3</v>
      </c>
      <c r="AM30" s="7">
        <v>8.441830355442553E-3</v>
      </c>
      <c r="AN30" s="7">
        <v>5.0157651184249731E-3</v>
      </c>
      <c r="AO30" s="7">
        <v>9.6197416463240336E-3</v>
      </c>
      <c r="AP30" s="7">
        <v>1.8079063224834397E-2</v>
      </c>
      <c r="AQ30" s="7">
        <v>9.5440496682529602E-2</v>
      </c>
      <c r="AR30" s="7">
        <v>3.0714483667082333E-3</v>
      </c>
      <c r="AS30" s="7">
        <v>1.5821116698483805E-3</v>
      </c>
      <c r="AT30" s="7">
        <v>1.3134266862991583E-3</v>
      </c>
      <c r="AU30" s="7">
        <v>1.2353935962132409E-3</v>
      </c>
      <c r="AV30" s="7">
        <v>1.278415419818649E-3</v>
      </c>
      <c r="AW30" s="7">
        <v>2.2836010980939103E-3</v>
      </c>
      <c r="AX30" s="7">
        <v>1.1102523683303016E-2</v>
      </c>
      <c r="AY30" s="7">
        <v>7.2106453710660042E-3</v>
      </c>
      <c r="AZ30" s="7">
        <v>1.4958580229364677E-3</v>
      </c>
      <c r="BA30" s="7">
        <v>1.8109337640316754E-3</v>
      </c>
      <c r="BB30" s="7">
        <v>3.838128415900552E-3</v>
      </c>
      <c r="BC30" s="7">
        <v>1.2262662092692915E-3</v>
      </c>
      <c r="BD30" s="7">
        <v>7.8880875581160406E-4</v>
      </c>
      <c r="BE30" s="7">
        <v>4.3606153997241444E-3</v>
      </c>
      <c r="BF30" s="7">
        <v>1.0338238758080427E-3</v>
      </c>
      <c r="BG30" s="7">
        <v>2.075447023254246E-3</v>
      </c>
      <c r="BH30" s="7">
        <v>1.2751185253678237E-3</v>
      </c>
      <c r="BI30" s="7">
        <v>1.5220748983894663E-3</v>
      </c>
      <c r="BJ30" s="7">
        <v>3.0917803898124624E-3</v>
      </c>
      <c r="BK30" s="7">
        <v>4.2612014562584368E-4</v>
      </c>
      <c r="BL30" s="7">
        <v>2.9913402442307479E-3</v>
      </c>
      <c r="BM30" s="7">
        <v>1.3043112037887448E-3</v>
      </c>
      <c r="BN30" s="7">
        <v>1.2986601431865066E-3</v>
      </c>
      <c r="BO30" s="7">
        <v>3.568385987743138E-3</v>
      </c>
      <c r="BP30" s="7">
        <v>1.8600090543536524E-3</v>
      </c>
      <c r="BQ30" s="7">
        <v>2.3718397967156702E-3</v>
      </c>
      <c r="BR30" s="7">
        <v>3.6416231246452122E-3</v>
      </c>
      <c r="BS30" s="7">
        <v>0</v>
      </c>
    </row>
    <row r="31" spans="1:71" x14ac:dyDescent="0.25">
      <c r="A31" s="11" t="s">
        <v>70</v>
      </c>
      <c r="B31" s="11" t="s">
        <v>172</v>
      </c>
      <c r="C31">
        <f t="shared" si="2"/>
        <v>27</v>
      </c>
      <c r="D31" s="7">
        <v>3.3945738615119227E-3</v>
      </c>
      <c r="E31" s="7">
        <v>6.7862394232965978E-3</v>
      </c>
      <c r="F31" s="7">
        <v>2.3404459187197227E-3</v>
      </c>
      <c r="G31" s="7">
        <v>1.2061756078711312E-2</v>
      </c>
      <c r="H31" s="7">
        <v>2.4512579428437421E-2</v>
      </c>
      <c r="I31" s="7">
        <v>1.1259350426433464E-2</v>
      </c>
      <c r="J31" s="7">
        <v>1.7281418732246877E-2</v>
      </c>
      <c r="K31" s="7">
        <v>8.3001073482708958E-3</v>
      </c>
      <c r="L31" s="7">
        <v>3.9515051867891138E-3</v>
      </c>
      <c r="M31" s="7">
        <v>6.3090252620500399E-3</v>
      </c>
      <c r="N31" s="7">
        <v>1.7485812904123248E-2</v>
      </c>
      <c r="O31" s="7">
        <v>2.9044528599141296E-3</v>
      </c>
      <c r="P31" s="7">
        <v>3.7382218087499363E-3</v>
      </c>
      <c r="Q31" s="7">
        <v>2.6671481844889522E-3</v>
      </c>
      <c r="R31" s="7">
        <v>3.4604417150761397E-3</v>
      </c>
      <c r="S31" s="7">
        <v>9.0895473548936179E-3</v>
      </c>
      <c r="T31" s="7">
        <v>7.4835767776672106E-3</v>
      </c>
      <c r="U31" s="7">
        <v>5.695538877991139E-3</v>
      </c>
      <c r="V31" s="7">
        <v>9.6352135453045499E-3</v>
      </c>
      <c r="W31" s="7">
        <v>4.2175230980340773E-3</v>
      </c>
      <c r="X31" s="7">
        <v>5.4513088810132617E-3</v>
      </c>
      <c r="Y31" s="7">
        <v>6.3974097003583301E-3</v>
      </c>
      <c r="Z31" s="7">
        <v>9.6861497404632235E-3</v>
      </c>
      <c r="AA31" s="7">
        <v>3.0264601341621856E-3</v>
      </c>
      <c r="AB31" s="7">
        <v>1.5275805376550261E-2</v>
      </c>
      <c r="AC31" s="7">
        <v>1.9136860826727276E-2</v>
      </c>
      <c r="AD31" s="7">
        <v>1.1147782098473547</v>
      </c>
      <c r="AE31" s="7">
        <v>2.4037243814589486E-2</v>
      </c>
      <c r="AF31" s="7">
        <v>0.23210801569492023</v>
      </c>
      <c r="AG31" s="7">
        <v>7.2220790490183182E-3</v>
      </c>
      <c r="AH31" s="7">
        <v>6.0083085749992653E-2</v>
      </c>
      <c r="AI31" s="7">
        <v>0.10139496267243192</v>
      </c>
      <c r="AJ31" s="7">
        <v>7.5514766636055983E-2</v>
      </c>
      <c r="AK31" s="7">
        <v>0.11474925775018659</v>
      </c>
      <c r="AL31" s="7">
        <v>3.8452020649847596E-2</v>
      </c>
      <c r="AM31" s="7">
        <v>2.9115353624935118E-2</v>
      </c>
      <c r="AN31" s="7">
        <v>4.5352760138872031E-2</v>
      </c>
      <c r="AO31" s="7">
        <v>9.2044912677137717E-3</v>
      </c>
      <c r="AP31" s="7">
        <v>8.8392654047129999E-3</v>
      </c>
      <c r="AQ31" s="7">
        <v>4.678250884807756E-2</v>
      </c>
      <c r="AR31" s="7">
        <v>1.4444624792967537E-2</v>
      </c>
      <c r="AS31" s="7">
        <v>4.1300721349602602E-3</v>
      </c>
      <c r="AT31" s="7">
        <v>7.863564610271238E-3</v>
      </c>
      <c r="AU31" s="7">
        <v>6.3437715576101306E-3</v>
      </c>
      <c r="AV31" s="7">
        <v>3.8205000973172264E-3</v>
      </c>
      <c r="AW31" s="7">
        <v>3.6342558636553936E-3</v>
      </c>
      <c r="AX31" s="7">
        <v>4.8994311460917248E-3</v>
      </c>
      <c r="AY31" s="7">
        <v>6.1345251246338467E-3</v>
      </c>
      <c r="AZ31" s="7">
        <v>3.213624500571379E-3</v>
      </c>
      <c r="BA31" s="7">
        <v>2.3845758171972616E-3</v>
      </c>
      <c r="BB31" s="7">
        <v>3.2644882684252103E-3</v>
      </c>
      <c r="BC31" s="7">
        <v>1.837175680882288E-3</v>
      </c>
      <c r="BD31" s="7">
        <v>8.8873016778822928E-4</v>
      </c>
      <c r="BE31" s="7">
        <v>6.940985161086791E-4</v>
      </c>
      <c r="BF31" s="7">
        <v>1.6075385967562793E-3</v>
      </c>
      <c r="BG31" s="7">
        <v>2.8725308915210222E-3</v>
      </c>
      <c r="BH31" s="7">
        <v>1.9000411248294047E-3</v>
      </c>
      <c r="BI31" s="7">
        <v>9.4187457833410197E-3</v>
      </c>
      <c r="BJ31" s="7">
        <v>3.1946053139264492E-3</v>
      </c>
      <c r="BK31" s="7">
        <v>1.4385680266126748E-3</v>
      </c>
      <c r="BL31" s="7">
        <v>2.4164485198648663E-3</v>
      </c>
      <c r="BM31" s="7">
        <v>1.1313586701910746E-3</v>
      </c>
      <c r="BN31" s="7">
        <v>1.5391549120983975E-3</v>
      </c>
      <c r="BO31" s="7">
        <v>2.7982218903446479E-3</v>
      </c>
      <c r="BP31" s="7">
        <v>2.2954810312905347E-3</v>
      </c>
      <c r="BQ31" s="7">
        <v>3.6244205261431917E-3</v>
      </c>
      <c r="BR31" s="7">
        <v>2.8170244412439446E-3</v>
      </c>
      <c r="BS31" s="7">
        <v>0</v>
      </c>
    </row>
    <row r="32" spans="1:71" x14ac:dyDescent="0.25">
      <c r="A32" s="12" t="s">
        <v>71</v>
      </c>
      <c r="B32" s="12" t="s">
        <v>174</v>
      </c>
      <c r="C32">
        <f t="shared" si="2"/>
        <v>28</v>
      </c>
      <c r="D32" s="7">
        <v>3.6883507710261704E-3</v>
      </c>
      <c r="E32" s="7">
        <v>2.8387322823131933E-3</v>
      </c>
      <c r="F32" s="7">
        <v>1.0072441034866169E-3</v>
      </c>
      <c r="G32" s="7">
        <v>4.3006032204693095E-3</v>
      </c>
      <c r="H32" s="7">
        <v>3.8956649975769942E-3</v>
      </c>
      <c r="I32" s="7">
        <v>4.0259194679205593E-3</v>
      </c>
      <c r="J32" s="7">
        <v>1.1525251144168198E-2</v>
      </c>
      <c r="K32" s="7">
        <v>4.477272320736708E-3</v>
      </c>
      <c r="L32" s="7">
        <v>3.2547171721669602E-3</v>
      </c>
      <c r="M32" s="7">
        <v>5.1895332302288695E-3</v>
      </c>
      <c r="N32" s="7">
        <v>4.4192094534674974E-3</v>
      </c>
      <c r="O32" s="7">
        <v>2.3038902194820929E-3</v>
      </c>
      <c r="P32" s="7">
        <v>3.0535557985244635E-3</v>
      </c>
      <c r="Q32" s="7">
        <v>2.024744835726807E-3</v>
      </c>
      <c r="R32" s="7">
        <v>2.6240072650856572E-3</v>
      </c>
      <c r="S32" s="7">
        <v>3.6901221625966819E-3</v>
      </c>
      <c r="T32" s="7">
        <v>8.5866095541458302E-3</v>
      </c>
      <c r="U32" s="7">
        <v>1.6846150841130388E-2</v>
      </c>
      <c r="V32" s="7">
        <v>2.1219579200816487E-3</v>
      </c>
      <c r="W32" s="7">
        <v>3.3090051269828134E-3</v>
      </c>
      <c r="X32" s="7">
        <v>1.2708301635126514E-2</v>
      </c>
      <c r="Y32" s="7">
        <v>9.0290470733633919E-3</v>
      </c>
      <c r="Z32" s="7">
        <v>5.8548917794592377E-3</v>
      </c>
      <c r="AA32" s="7">
        <v>2.2616429797397758E-3</v>
      </c>
      <c r="AB32" s="7">
        <v>5.3024978456274819E-3</v>
      </c>
      <c r="AC32" s="7">
        <v>6.5493533562624258E-3</v>
      </c>
      <c r="AD32" s="7">
        <v>2.3373205188283685E-2</v>
      </c>
      <c r="AE32" s="7">
        <v>1.196022759694567</v>
      </c>
      <c r="AF32" s="7">
        <v>3.605725204510643E-2</v>
      </c>
      <c r="AG32" s="7">
        <v>6.4144009278165465E-3</v>
      </c>
      <c r="AH32" s="7">
        <v>0.10947959036325401</v>
      </c>
      <c r="AI32" s="7">
        <v>2.805807012405697E-2</v>
      </c>
      <c r="AJ32" s="7">
        <v>2.5146711715042729E-2</v>
      </c>
      <c r="AK32" s="7">
        <v>6.8044066295020342E-2</v>
      </c>
      <c r="AL32" s="7">
        <v>3.2605045119651004E-2</v>
      </c>
      <c r="AM32" s="7">
        <v>3.7304454846574464E-2</v>
      </c>
      <c r="AN32" s="7">
        <v>3.4542932279206344E-2</v>
      </c>
      <c r="AO32" s="7">
        <v>5.063248466730114E-3</v>
      </c>
      <c r="AP32" s="7">
        <v>4.9182368005611463E-3</v>
      </c>
      <c r="AQ32" s="7">
        <v>1.201171607531407E-2</v>
      </c>
      <c r="AR32" s="7">
        <v>1.279085039682136E-2</v>
      </c>
      <c r="AS32" s="7">
        <v>2.0355088992502091E-3</v>
      </c>
      <c r="AT32" s="7">
        <v>4.2830396531390678E-3</v>
      </c>
      <c r="AU32" s="7">
        <v>4.054410095551947E-3</v>
      </c>
      <c r="AV32" s="7">
        <v>1.7381724344064907E-3</v>
      </c>
      <c r="AW32" s="7">
        <v>2.2833123063219292E-3</v>
      </c>
      <c r="AX32" s="7">
        <v>2.4919328794836587E-3</v>
      </c>
      <c r="AY32" s="7">
        <v>2.354150048376301E-3</v>
      </c>
      <c r="AZ32" s="7">
        <v>3.2457819200354633E-3</v>
      </c>
      <c r="BA32" s="7">
        <v>1.7032188059153135E-3</v>
      </c>
      <c r="BB32" s="7">
        <v>2.0016172593086221E-3</v>
      </c>
      <c r="BC32" s="7">
        <v>1.1446540709539881E-3</v>
      </c>
      <c r="BD32" s="7">
        <v>6.4977534050028683E-4</v>
      </c>
      <c r="BE32" s="7">
        <v>4.2874259788156963E-4</v>
      </c>
      <c r="BF32" s="7">
        <v>1.4546577134278956E-3</v>
      </c>
      <c r="BG32" s="7">
        <v>1.6176548649980528E-3</v>
      </c>
      <c r="BH32" s="7">
        <v>1.7072225894162157E-3</v>
      </c>
      <c r="BI32" s="7">
        <v>2.7690677564211736E-3</v>
      </c>
      <c r="BJ32" s="7">
        <v>1.8814461659194431E-3</v>
      </c>
      <c r="BK32" s="7">
        <v>7.301873984421665E-4</v>
      </c>
      <c r="BL32" s="7">
        <v>9.7972078688700272E-4</v>
      </c>
      <c r="BM32" s="7">
        <v>6.1984932171543197E-4</v>
      </c>
      <c r="BN32" s="7">
        <v>1.1772630975818408E-3</v>
      </c>
      <c r="BO32" s="7">
        <v>1.6096917420240543E-3</v>
      </c>
      <c r="BP32" s="7">
        <v>2.3959585313676496E-3</v>
      </c>
      <c r="BQ32" s="7">
        <v>3.3004229637495835E-3</v>
      </c>
      <c r="BR32" s="7">
        <v>2.2871145209123599E-3</v>
      </c>
      <c r="BS32" s="7">
        <v>0</v>
      </c>
    </row>
    <row r="33" spans="1:71" x14ac:dyDescent="0.25">
      <c r="A33" s="11" t="s">
        <v>72</v>
      </c>
      <c r="B33" s="11" t="s">
        <v>176</v>
      </c>
      <c r="C33">
        <f t="shared" si="2"/>
        <v>29</v>
      </c>
      <c r="D33" s="7">
        <v>4.2206692357565209E-3</v>
      </c>
      <c r="E33" s="7">
        <v>8.3635034744556983E-3</v>
      </c>
      <c r="F33" s="7">
        <v>3.0445083457788439E-3</v>
      </c>
      <c r="G33" s="7">
        <v>8.3702180311755661E-3</v>
      </c>
      <c r="H33" s="7">
        <v>1.2712359765017367E-2</v>
      </c>
      <c r="I33" s="7">
        <v>1.7323064365708754E-2</v>
      </c>
      <c r="J33" s="7">
        <v>2.0604690429954449E-2</v>
      </c>
      <c r="K33" s="7">
        <v>1.5545453498625267E-2</v>
      </c>
      <c r="L33" s="7">
        <v>5.075478432764991E-3</v>
      </c>
      <c r="M33" s="7">
        <v>1.2546536252758669E-2</v>
      </c>
      <c r="N33" s="7">
        <v>5.6691818525695804E-2</v>
      </c>
      <c r="O33" s="7">
        <v>3.8433883389978902E-3</v>
      </c>
      <c r="P33" s="7">
        <v>4.6936316156043116E-3</v>
      </c>
      <c r="Q33" s="7">
        <v>3.6082241281938225E-3</v>
      </c>
      <c r="R33" s="7">
        <v>4.4889342056043625E-3</v>
      </c>
      <c r="S33" s="7">
        <v>2.2450770147893342E-2</v>
      </c>
      <c r="T33" s="7">
        <v>6.4080152307141062E-3</v>
      </c>
      <c r="U33" s="7">
        <v>6.6087131007943264E-3</v>
      </c>
      <c r="V33" s="7">
        <v>6.4243566699041608E-3</v>
      </c>
      <c r="W33" s="7">
        <v>5.7712760156350936E-3</v>
      </c>
      <c r="X33" s="7">
        <v>6.9843142016460706E-3</v>
      </c>
      <c r="Y33" s="7">
        <v>1.288763999635149E-2</v>
      </c>
      <c r="Z33" s="7">
        <v>2.4845612511857247E-2</v>
      </c>
      <c r="AA33" s="7">
        <v>4.4368809320130369E-3</v>
      </c>
      <c r="AB33" s="7">
        <v>7.1640652548884349E-3</v>
      </c>
      <c r="AC33" s="7">
        <v>8.3779802213231631E-3</v>
      </c>
      <c r="AD33" s="7">
        <v>2.6950460679124592E-2</v>
      </c>
      <c r="AE33" s="7">
        <v>1.371945846609068E-2</v>
      </c>
      <c r="AF33" s="7">
        <v>1.0859402261445361</v>
      </c>
      <c r="AG33" s="7">
        <v>1.3769777878544078E-2</v>
      </c>
      <c r="AH33" s="7">
        <v>3.7171417045029943E-2</v>
      </c>
      <c r="AI33" s="7">
        <v>5.0519893664980282E-2</v>
      </c>
      <c r="AJ33" s="7">
        <v>3.385420795108833E-2</v>
      </c>
      <c r="AK33" s="7">
        <v>3.2894131726082215E-2</v>
      </c>
      <c r="AL33" s="7">
        <v>4.9259552151667156E-2</v>
      </c>
      <c r="AM33" s="7">
        <v>2.4022739077439029E-2</v>
      </c>
      <c r="AN33" s="7">
        <v>5.3287974662600462E-2</v>
      </c>
      <c r="AO33" s="7">
        <v>1.6198538130376815E-2</v>
      </c>
      <c r="AP33" s="7">
        <v>1.1979351477310532E-2</v>
      </c>
      <c r="AQ33" s="7">
        <v>4.6703645713335108E-2</v>
      </c>
      <c r="AR33" s="7">
        <v>7.4690198262873826E-3</v>
      </c>
      <c r="AS33" s="7">
        <v>3.48493382061291E-3</v>
      </c>
      <c r="AT33" s="7">
        <v>4.2893930953390082E-3</v>
      </c>
      <c r="AU33" s="7">
        <v>6.6041851739486856E-3</v>
      </c>
      <c r="AV33" s="7">
        <v>3.3975966765004062E-3</v>
      </c>
      <c r="AW33" s="7">
        <v>3.530694008943458E-3</v>
      </c>
      <c r="AX33" s="7">
        <v>9.7832147799274648E-3</v>
      </c>
      <c r="AY33" s="7">
        <v>1.6405293710967359E-2</v>
      </c>
      <c r="AZ33" s="7">
        <v>3.2967357892011275E-3</v>
      </c>
      <c r="BA33" s="7">
        <v>2.7718353929518779E-3</v>
      </c>
      <c r="BB33" s="7">
        <v>3.3360265871646912E-3</v>
      </c>
      <c r="BC33" s="7">
        <v>1.7432373611199227E-3</v>
      </c>
      <c r="BD33" s="7">
        <v>9.3523179921502697E-4</v>
      </c>
      <c r="BE33" s="7">
        <v>1.1011968635149438E-3</v>
      </c>
      <c r="BF33" s="7">
        <v>1.5133313030679261E-3</v>
      </c>
      <c r="BG33" s="7">
        <v>2.451937843724271E-3</v>
      </c>
      <c r="BH33" s="7">
        <v>2.0030436856667568E-3</v>
      </c>
      <c r="BI33" s="7">
        <v>3.2307546215068332E-3</v>
      </c>
      <c r="BJ33" s="7">
        <v>4.2613768804547463E-3</v>
      </c>
      <c r="BK33" s="7">
        <v>2.9034724348684679E-3</v>
      </c>
      <c r="BL33" s="7">
        <v>3.2159046066155186E-3</v>
      </c>
      <c r="BM33" s="7">
        <v>1.2897217226049138E-3</v>
      </c>
      <c r="BN33" s="7">
        <v>1.3908932878023065E-3</v>
      </c>
      <c r="BO33" s="7">
        <v>3.4809352724840025E-3</v>
      </c>
      <c r="BP33" s="7">
        <v>2.5190747384136736E-3</v>
      </c>
      <c r="BQ33" s="7">
        <v>3.1764299374181667E-3</v>
      </c>
      <c r="BR33" s="7">
        <v>3.8350532064333259E-3</v>
      </c>
      <c r="BS33" s="7">
        <v>0</v>
      </c>
    </row>
    <row r="34" spans="1:71" x14ac:dyDescent="0.25">
      <c r="A34" s="12" t="s">
        <v>73</v>
      </c>
      <c r="B34" s="12" t="s">
        <v>178</v>
      </c>
      <c r="C34">
        <f t="shared" si="2"/>
        <v>30</v>
      </c>
      <c r="D34" s="7">
        <v>6.1996610886948852E-4</v>
      </c>
      <c r="E34" s="7">
        <v>7.4688368784904546E-4</v>
      </c>
      <c r="F34" s="7">
        <v>3.9079894641075899E-4</v>
      </c>
      <c r="G34" s="7">
        <v>1.8942093909988154E-3</v>
      </c>
      <c r="H34" s="7">
        <v>3.273220873768674E-3</v>
      </c>
      <c r="I34" s="7">
        <v>2.8819647813482251E-3</v>
      </c>
      <c r="J34" s="7">
        <v>3.0243829552480464E-3</v>
      </c>
      <c r="K34" s="7">
        <v>1.328900992185937E-3</v>
      </c>
      <c r="L34" s="7">
        <v>1.094532460604892E-3</v>
      </c>
      <c r="M34" s="7">
        <v>1.2742009503510716E-3</v>
      </c>
      <c r="N34" s="7">
        <v>1.8831033875326558E-3</v>
      </c>
      <c r="O34" s="7">
        <v>1.2324400763538748E-3</v>
      </c>
      <c r="P34" s="7">
        <v>1.0411526607569976E-3</v>
      </c>
      <c r="Q34" s="7">
        <v>1.0109860319115491E-3</v>
      </c>
      <c r="R34" s="7">
        <v>1.2634655310212945E-3</v>
      </c>
      <c r="S34" s="7">
        <v>1.4569720168680661E-3</v>
      </c>
      <c r="T34" s="7">
        <v>1.7285098159543193E-3</v>
      </c>
      <c r="U34" s="7">
        <v>1.4306964343318677E-2</v>
      </c>
      <c r="V34" s="7">
        <v>1.5164641326815582E-3</v>
      </c>
      <c r="W34" s="7">
        <v>1.1473322755864784E-3</v>
      </c>
      <c r="X34" s="7">
        <v>1.1544603430559588E-3</v>
      </c>
      <c r="Y34" s="7">
        <v>1.3857327503612109E-3</v>
      </c>
      <c r="Z34" s="7">
        <v>1.4916974911730644E-3</v>
      </c>
      <c r="AA34" s="7">
        <v>1.5463973064675277E-3</v>
      </c>
      <c r="AB34" s="7">
        <v>1.416667570353075E-3</v>
      </c>
      <c r="AC34" s="7">
        <v>1.8315270791719697E-3</v>
      </c>
      <c r="AD34" s="7">
        <v>2.3484927330638238E-3</v>
      </c>
      <c r="AE34" s="7">
        <v>1.906402972375833E-3</v>
      </c>
      <c r="AF34" s="7">
        <v>1.6256336933045015E-3</v>
      </c>
      <c r="AG34" s="7">
        <v>1.2033083895336623</v>
      </c>
      <c r="AH34" s="7">
        <v>1.0401095931667673E-2</v>
      </c>
      <c r="AI34" s="7">
        <v>9.4550474330441069E-3</v>
      </c>
      <c r="AJ34" s="7">
        <v>4.413365373215304E-3</v>
      </c>
      <c r="AK34" s="7">
        <v>4.189927911751103E-3</v>
      </c>
      <c r="AL34" s="7">
        <v>3.8683414854050026E-3</v>
      </c>
      <c r="AM34" s="7">
        <v>2.3411980443528522E-3</v>
      </c>
      <c r="AN34" s="7">
        <v>1.4957116871583402E-2</v>
      </c>
      <c r="AO34" s="7">
        <v>3.2221771476664833E-3</v>
      </c>
      <c r="AP34" s="7">
        <v>1.4112872966089332E-3</v>
      </c>
      <c r="AQ34" s="7">
        <v>2.4331739750430357E-3</v>
      </c>
      <c r="AR34" s="7">
        <v>1.5157824677047844E-3</v>
      </c>
      <c r="AS34" s="7">
        <v>1.5760242432972442E-3</v>
      </c>
      <c r="AT34" s="7">
        <v>1.3017888851775388E-3</v>
      </c>
      <c r="AU34" s="7">
        <v>2.5138278465062628E-3</v>
      </c>
      <c r="AV34" s="7">
        <v>1.9105452604834755E-3</v>
      </c>
      <c r="AW34" s="7">
        <v>3.7397680387954903E-3</v>
      </c>
      <c r="AX34" s="7">
        <v>1.2855022140835567E-3</v>
      </c>
      <c r="AY34" s="7">
        <v>8.7877290216514488E-4</v>
      </c>
      <c r="AZ34" s="7">
        <v>2.8327865887708783E-3</v>
      </c>
      <c r="BA34" s="7">
        <v>1.1052599373260348E-2</v>
      </c>
      <c r="BB34" s="7">
        <v>4.7988367091294512E-3</v>
      </c>
      <c r="BC34" s="7">
        <v>1.7231846272958443E-2</v>
      </c>
      <c r="BD34" s="7">
        <v>2.0600197660431076E-3</v>
      </c>
      <c r="BE34" s="7">
        <v>2.2386889539764023E-4</v>
      </c>
      <c r="BF34" s="7">
        <v>3.1712858030949159E-3</v>
      </c>
      <c r="BG34" s="7">
        <v>1.5035180572809141E-2</v>
      </c>
      <c r="BH34" s="7">
        <v>7.059766960231975E-3</v>
      </c>
      <c r="BI34" s="7">
        <v>2.4595184329785783E-3</v>
      </c>
      <c r="BJ34" s="7">
        <v>7.2768616776078725E-3</v>
      </c>
      <c r="BK34" s="7">
        <v>4.6158647972866246E-3</v>
      </c>
      <c r="BL34" s="7">
        <v>1.4591851601845065E-3</v>
      </c>
      <c r="BM34" s="7">
        <v>2.5921911768502881E-3</v>
      </c>
      <c r="BN34" s="7">
        <v>1.9859460216272626E-3</v>
      </c>
      <c r="BO34" s="7">
        <v>2.5598105772273124E-3</v>
      </c>
      <c r="BP34" s="7">
        <v>2.0196658944558331E-3</v>
      </c>
      <c r="BQ34" s="7">
        <v>3.4731107425216754E-3</v>
      </c>
      <c r="BR34" s="7">
        <v>7.3728575617157833E-3</v>
      </c>
      <c r="BS34" s="7">
        <v>0</v>
      </c>
    </row>
    <row r="35" spans="1:71" x14ac:dyDescent="0.25">
      <c r="A35" s="12" t="s">
        <v>74</v>
      </c>
      <c r="B35" s="11" t="s">
        <v>180</v>
      </c>
      <c r="C35">
        <f t="shared" si="2"/>
        <v>31</v>
      </c>
      <c r="D35" s="7">
        <v>2.0060637835787615E-3</v>
      </c>
      <c r="E35" s="7">
        <v>3.0640018681793568E-3</v>
      </c>
      <c r="F35" s="7">
        <v>1.2555163532937611E-3</v>
      </c>
      <c r="G35" s="7">
        <v>5.8927967597265417E-3</v>
      </c>
      <c r="H35" s="7">
        <v>4.2812752779725367E-3</v>
      </c>
      <c r="I35" s="7">
        <v>5.0914360345425862E-3</v>
      </c>
      <c r="J35" s="7">
        <v>6.68728716548687E-3</v>
      </c>
      <c r="K35" s="7">
        <v>3.2221532905838735E-3</v>
      </c>
      <c r="L35" s="7">
        <v>2.78889548885941E-3</v>
      </c>
      <c r="M35" s="7">
        <v>2.9958670265831612E-3</v>
      </c>
      <c r="N35" s="7">
        <v>3.4672441887321072E-3</v>
      </c>
      <c r="O35" s="7">
        <v>2.1752076721932734E-3</v>
      </c>
      <c r="P35" s="7">
        <v>3.3946895139243833E-3</v>
      </c>
      <c r="Q35" s="7">
        <v>1.9557717009956316E-3</v>
      </c>
      <c r="R35" s="7">
        <v>2.3299545449589763E-3</v>
      </c>
      <c r="S35" s="7">
        <v>4.8215095214552495E-3</v>
      </c>
      <c r="T35" s="7">
        <v>4.6654582282643475E-3</v>
      </c>
      <c r="U35" s="7">
        <v>5.1506840369689496E-3</v>
      </c>
      <c r="V35" s="7">
        <v>2.2960353767320124E-3</v>
      </c>
      <c r="W35" s="7">
        <v>2.8765242626403479E-3</v>
      </c>
      <c r="X35" s="7">
        <v>3.635528869427983E-3</v>
      </c>
      <c r="Y35" s="7">
        <v>2.9435331082490628E-3</v>
      </c>
      <c r="Z35" s="7">
        <v>2.9980578144265429E-3</v>
      </c>
      <c r="AA35" s="7">
        <v>2.2785765544245237E-3</v>
      </c>
      <c r="AB35" s="7">
        <v>3.9041590778295574E-3</v>
      </c>
      <c r="AC35" s="7">
        <v>6.5410161330708158E-3</v>
      </c>
      <c r="AD35" s="7">
        <v>7.0360141550456674E-3</v>
      </c>
      <c r="AE35" s="7">
        <v>9.2146716015313115E-3</v>
      </c>
      <c r="AF35" s="7">
        <v>5.4292873386314073E-3</v>
      </c>
      <c r="AG35" s="7">
        <v>2.6804786401563648E-2</v>
      </c>
      <c r="AH35" s="7">
        <v>1.1024322873099781</v>
      </c>
      <c r="AI35" s="7">
        <v>2.6354586411272647E-2</v>
      </c>
      <c r="AJ35" s="7">
        <v>1.2883018588734097E-2</v>
      </c>
      <c r="AK35" s="7">
        <v>1.5020887845152243E-2</v>
      </c>
      <c r="AL35" s="7">
        <v>1.1171151385797511E-2</v>
      </c>
      <c r="AM35" s="7">
        <v>6.7195867060338629E-3</v>
      </c>
      <c r="AN35" s="7">
        <v>3.8919911734918489E-2</v>
      </c>
      <c r="AO35" s="7">
        <v>3.1835807844268489E-2</v>
      </c>
      <c r="AP35" s="7">
        <v>6.7264622349245849E-3</v>
      </c>
      <c r="AQ35" s="7">
        <v>1.9054452538208554E-2</v>
      </c>
      <c r="AR35" s="7">
        <v>5.9404104401500112E-3</v>
      </c>
      <c r="AS35" s="7">
        <v>3.0789639993001553E-3</v>
      </c>
      <c r="AT35" s="7">
        <v>5.5489118191614228E-3</v>
      </c>
      <c r="AU35" s="7">
        <v>6.1222850288025826E-3</v>
      </c>
      <c r="AV35" s="7">
        <v>2.3275125298128415E-3</v>
      </c>
      <c r="AW35" s="7">
        <v>3.63139970276648E-3</v>
      </c>
      <c r="AX35" s="7">
        <v>4.5993404815413254E-3</v>
      </c>
      <c r="AY35" s="7">
        <v>2.0438499842092969E-3</v>
      </c>
      <c r="AZ35" s="7">
        <v>3.2591746932160975E-3</v>
      </c>
      <c r="BA35" s="7">
        <v>3.8305900147999608E-3</v>
      </c>
      <c r="BB35" s="7">
        <v>7.1858591407044708E-3</v>
      </c>
      <c r="BC35" s="7">
        <v>2.059019288816244E-3</v>
      </c>
      <c r="BD35" s="7">
        <v>1.1045233002425689E-3</v>
      </c>
      <c r="BE35" s="7">
        <v>1.0154949009247003E-3</v>
      </c>
      <c r="BF35" s="7">
        <v>4.2703032363775924E-3</v>
      </c>
      <c r="BG35" s="7">
        <v>3.0153814526774113E-3</v>
      </c>
      <c r="BH35" s="7">
        <v>2.6928022801740795E-3</v>
      </c>
      <c r="BI35" s="7">
        <v>3.0258476605399902E-3</v>
      </c>
      <c r="BJ35" s="7">
        <v>5.2431314599370345E-3</v>
      </c>
      <c r="BK35" s="7">
        <v>1.0209648024783605E-3</v>
      </c>
      <c r="BL35" s="7">
        <v>1.4500670871332988E-3</v>
      </c>
      <c r="BM35" s="7">
        <v>9.7127008512738896E-4</v>
      </c>
      <c r="BN35" s="7">
        <v>1.5942960650320965E-3</v>
      </c>
      <c r="BO35" s="7">
        <v>1.8501424187899961E-3</v>
      </c>
      <c r="BP35" s="7">
        <v>1.4999978132790395E-3</v>
      </c>
      <c r="BQ35" s="7">
        <v>4.7002154994173675E-3</v>
      </c>
      <c r="BR35" s="7">
        <v>7.2244162602228858E-3</v>
      </c>
      <c r="BS35" s="7">
        <v>0</v>
      </c>
    </row>
    <row r="36" spans="1:71" x14ac:dyDescent="0.25">
      <c r="A36" s="11" t="s">
        <v>75</v>
      </c>
      <c r="B36" s="11" t="s">
        <v>182</v>
      </c>
      <c r="C36">
        <f t="shared" si="2"/>
        <v>32</v>
      </c>
      <c r="D36" s="7">
        <v>1.5263949586487675E-3</v>
      </c>
      <c r="E36" s="7">
        <v>1.8968391719536345E-3</v>
      </c>
      <c r="F36" s="7">
        <v>1.1366163100562908E-3</v>
      </c>
      <c r="G36" s="7">
        <v>1.2947273354000968E-2</v>
      </c>
      <c r="H36" s="7">
        <v>1.8870919740377908E-2</v>
      </c>
      <c r="I36" s="7">
        <v>4.5811627245854206E-2</v>
      </c>
      <c r="J36" s="7">
        <v>4.839368011098269E-2</v>
      </c>
      <c r="K36" s="7">
        <v>2.9482729436016483E-3</v>
      </c>
      <c r="L36" s="7">
        <v>2.8949163122758224E-3</v>
      </c>
      <c r="M36" s="7">
        <v>2.5976547283818987E-3</v>
      </c>
      <c r="N36" s="7">
        <v>4.4190206208275179E-3</v>
      </c>
      <c r="O36" s="7">
        <v>1.7057618341342418E-3</v>
      </c>
      <c r="P36" s="7">
        <v>2.1892340053452004E-3</v>
      </c>
      <c r="Q36" s="7">
        <v>1.7826670135588825E-3</v>
      </c>
      <c r="R36" s="7">
        <v>2.2905419053129094E-3</v>
      </c>
      <c r="S36" s="7">
        <v>7.4196422890938094E-3</v>
      </c>
      <c r="T36" s="7">
        <v>6.4519945928325261E-3</v>
      </c>
      <c r="U36" s="7">
        <v>8.9994120670336096E-3</v>
      </c>
      <c r="V36" s="7">
        <v>7.5115298175271765E-3</v>
      </c>
      <c r="W36" s="7">
        <v>3.6636272208128906E-3</v>
      </c>
      <c r="X36" s="7">
        <v>3.4421388307029946E-3</v>
      </c>
      <c r="Y36" s="7">
        <v>3.1103424523107868E-3</v>
      </c>
      <c r="Z36" s="7">
        <v>3.2933398214019353E-3</v>
      </c>
      <c r="AA36" s="7">
        <v>2.4879514555748465E-3</v>
      </c>
      <c r="AB36" s="7">
        <v>3.969105954308094E-3</v>
      </c>
      <c r="AC36" s="7">
        <v>7.2224273287251183E-3</v>
      </c>
      <c r="AD36" s="7">
        <v>1.7446373045942848E-2</v>
      </c>
      <c r="AE36" s="7">
        <v>1.2143372812603574E-2</v>
      </c>
      <c r="AF36" s="7">
        <v>9.3006360896598188E-3</v>
      </c>
      <c r="AG36" s="7">
        <v>3.8832047277825698E-3</v>
      </c>
      <c r="AH36" s="7">
        <v>1.263725850603661E-2</v>
      </c>
      <c r="AI36" s="7">
        <v>1.1261553479441182</v>
      </c>
      <c r="AJ36" s="7">
        <v>1.2473461315097968E-2</v>
      </c>
      <c r="AK36" s="7">
        <v>7.5386085026355396E-3</v>
      </c>
      <c r="AL36" s="7">
        <v>1.407633265714487E-2</v>
      </c>
      <c r="AM36" s="7">
        <v>4.8085119373653066E-3</v>
      </c>
      <c r="AN36" s="7">
        <v>0.11845679285009168</v>
      </c>
      <c r="AO36" s="7">
        <v>4.1930392431298556E-3</v>
      </c>
      <c r="AP36" s="7">
        <v>4.5892648960764691E-3</v>
      </c>
      <c r="AQ36" s="7">
        <v>1.0101193642126251E-2</v>
      </c>
      <c r="AR36" s="7">
        <v>4.3172805102959008E-3</v>
      </c>
      <c r="AS36" s="7">
        <v>2.109487271328547E-3</v>
      </c>
      <c r="AT36" s="7">
        <v>3.6160067007845209E-3</v>
      </c>
      <c r="AU36" s="7">
        <v>1.6938150730005635E-2</v>
      </c>
      <c r="AV36" s="7">
        <v>4.789301087945219E-3</v>
      </c>
      <c r="AW36" s="7">
        <v>5.4956945087032555E-3</v>
      </c>
      <c r="AX36" s="7">
        <v>1.8310914318956746E-3</v>
      </c>
      <c r="AY36" s="7">
        <v>1.8623770420040562E-3</v>
      </c>
      <c r="AZ36" s="7">
        <v>4.881936887975293E-3</v>
      </c>
      <c r="BA36" s="7">
        <v>1.8845020735875854E-3</v>
      </c>
      <c r="BB36" s="7">
        <v>2.4210429207493912E-3</v>
      </c>
      <c r="BC36" s="7">
        <v>1.9434099755392818E-3</v>
      </c>
      <c r="BD36" s="7">
        <v>7.337212825826437E-4</v>
      </c>
      <c r="BE36" s="7">
        <v>2.6632149892913279E-4</v>
      </c>
      <c r="BF36" s="7">
        <v>1.309388555458754E-3</v>
      </c>
      <c r="BG36" s="7">
        <v>1.9394998126420105E-3</v>
      </c>
      <c r="BH36" s="7">
        <v>1.6699937997907463E-3</v>
      </c>
      <c r="BI36" s="7">
        <v>3.8329353050191436E-3</v>
      </c>
      <c r="BJ36" s="7">
        <v>6.4976621811472131E-3</v>
      </c>
      <c r="BK36" s="7">
        <v>1.1731824056846424E-3</v>
      </c>
      <c r="BL36" s="7">
        <v>1.1213308214523298E-3</v>
      </c>
      <c r="BM36" s="7">
        <v>6.7381978316930239E-4</v>
      </c>
      <c r="BN36" s="7">
        <v>7.7854435820384586E-4</v>
      </c>
      <c r="BO36" s="7">
        <v>2.269251819399905E-3</v>
      </c>
      <c r="BP36" s="7">
        <v>1.2589311261131128E-3</v>
      </c>
      <c r="BQ36" s="7">
        <v>2.8923884604399718E-3</v>
      </c>
      <c r="BR36" s="7">
        <v>1.9756873131818158E-3</v>
      </c>
      <c r="BS36" s="7">
        <v>0</v>
      </c>
    </row>
    <row r="37" spans="1:71" x14ac:dyDescent="0.25">
      <c r="A37" s="11" t="s">
        <v>76</v>
      </c>
      <c r="B37" s="11" t="s">
        <v>184</v>
      </c>
      <c r="C37">
        <f t="shared" si="2"/>
        <v>33</v>
      </c>
      <c r="D37" s="7">
        <v>1.9789192940724532E-4</v>
      </c>
      <c r="E37" s="7">
        <v>2.2064798175530401E-4</v>
      </c>
      <c r="F37" s="7">
        <v>1.2591927980580025E-4</v>
      </c>
      <c r="G37" s="7">
        <v>4.3742429451661726E-4</v>
      </c>
      <c r="H37" s="7">
        <v>3.3814411748226336E-4</v>
      </c>
      <c r="I37" s="7">
        <v>7.5822495012848787E-4</v>
      </c>
      <c r="J37" s="7">
        <v>6.5547707212053232E-4</v>
      </c>
      <c r="K37" s="7">
        <v>3.5231578585309854E-4</v>
      </c>
      <c r="L37" s="7">
        <v>1.1429531241140074E-3</v>
      </c>
      <c r="M37" s="7">
        <v>3.7262245031160471E-4</v>
      </c>
      <c r="N37" s="7">
        <v>4.2523987360475489E-4</v>
      </c>
      <c r="O37" s="7">
        <v>2.3422011496101357E-4</v>
      </c>
      <c r="P37" s="7">
        <v>2.3538567945121389E-4</v>
      </c>
      <c r="Q37" s="7">
        <v>1.6819228431840308E-4</v>
      </c>
      <c r="R37" s="7">
        <v>2.3677990030893491E-4</v>
      </c>
      <c r="S37" s="7">
        <v>3.742184065401582E-4</v>
      </c>
      <c r="T37" s="7">
        <v>3.2846612249754441E-4</v>
      </c>
      <c r="U37" s="7">
        <v>2.5043819872899541E-4</v>
      </c>
      <c r="V37" s="7">
        <v>2.3725677385852176E-4</v>
      </c>
      <c r="W37" s="7">
        <v>3.2464048789186868E-4</v>
      </c>
      <c r="X37" s="7">
        <v>3.0516957514230926E-4</v>
      </c>
      <c r="Y37" s="7">
        <v>5.6923025771029884E-4</v>
      </c>
      <c r="Z37" s="7">
        <v>3.6369651735305416E-4</v>
      </c>
      <c r="AA37" s="7">
        <v>3.3924984776163283E-4</v>
      </c>
      <c r="AB37" s="7">
        <v>3.2980732887527916E-4</v>
      </c>
      <c r="AC37" s="7">
        <v>4.7432187382062441E-4</v>
      </c>
      <c r="AD37" s="7">
        <v>4.87760859375944E-4</v>
      </c>
      <c r="AE37" s="7">
        <v>4.1542202279940238E-4</v>
      </c>
      <c r="AF37" s="7">
        <v>3.8789983182211632E-4</v>
      </c>
      <c r="AG37" s="7">
        <v>7.4127038912038992E-4</v>
      </c>
      <c r="AH37" s="7">
        <v>2.12355702974506E-3</v>
      </c>
      <c r="AI37" s="7">
        <v>1.6183438740024953E-3</v>
      </c>
      <c r="AJ37" s="7">
        <v>1.0363515655027</v>
      </c>
      <c r="AK37" s="7">
        <v>2.5566567642116207E-3</v>
      </c>
      <c r="AL37" s="7">
        <v>9.6697781617676327E-4</v>
      </c>
      <c r="AM37" s="7">
        <v>3.3012938002691805E-4</v>
      </c>
      <c r="AN37" s="7">
        <v>1.5536404002713519E-3</v>
      </c>
      <c r="AO37" s="7">
        <v>7.8922408608338602E-4</v>
      </c>
      <c r="AP37" s="7">
        <v>3.7734087221707183E-4</v>
      </c>
      <c r="AQ37" s="7">
        <v>6.1744877913626802E-4</v>
      </c>
      <c r="AR37" s="7">
        <v>3.6203700530036882E-3</v>
      </c>
      <c r="AS37" s="7">
        <v>2.9443559892165777E-4</v>
      </c>
      <c r="AT37" s="7">
        <v>2.8159650232493887E-3</v>
      </c>
      <c r="AU37" s="7">
        <v>3.0179289791283187E-4</v>
      </c>
      <c r="AV37" s="7">
        <v>1.7363141352963148E-4</v>
      </c>
      <c r="AW37" s="7">
        <v>3.1867745532966412E-4</v>
      </c>
      <c r="AX37" s="7">
        <v>2.089597297914181E-4</v>
      </c>
      <c r="AY37" s="7">
        <v>2.0551133681475539E-4</v>
      </c>
      <c r="AZ37" s="7">
        <v>2.1986139916795481E-4</v>
      </c>
      <c r="BA37" s="7">
        <v>1.9705388311617184E-4</v>
      </c>
      <c r="BB37" s="7">
        <v>2.29767130615294E-4</v>
      </c>
      <c r="BC37" s="7">
        <v>1.1003670185857294E-4</v>
      </c>
      <c r="BD37" s="7">
        <v>6.1726799739225037E-5</v>
      </c>
      <c r="BE37" s="7">
        <v>3.3622361894272658E-5</v>
      </c>
      <c r="BF37" s="7">
        <v>1.4127195354162491E-4</v>
      </c>
      <c r="BG37" s="7">
        <v>7.0529869871027533E-4</v>
      </c>
      <c r="BH37" s="7">
        <v>1.4197668384644132E-4</v>
      </c>
      <c r="BI37" s="7">
        <v>5.2513982984485211E-4</v>
      </c>
      <c r="BJ37" s="7">
        <v>1.9682993830856261E-4</v>
      </c>
      <c r="BK37" s="7">
        <v>1.1443096049371278E-4</v>
      </c>
      <c r="BL37" s="7">
        <v>1.48013616514848E-4</v>
      </c>
      <c r="BM37" s="7">
        <v>8.5503583376549756E-5</v>
      </c>
      <c r="BN37" s="7">
        <v>1.0913666294913274E-4</v>
      </c>
      <c r="BO37" s="7">
        <v>2.0339772866025609E-4</v>
      </c>
      <c r="BP37" s="7">
        <v>1.3663175454106742E-4</v>
      </c>
      <c r="BQ37" s="7">
        <v>2.3402988325005696E-4</v>
      </c>
      <c r="BR37" s="7">
        <v>2.1365197818018868E-4</v>
      </c>
      <c r="BS37" s="7">
        <v>0</v>
      </c>
    </row>
    <row r="38" spans="1:71" x14ac:dyDescent="0.25">
      <c r="A38" s="12" t="s">
        <v>77</v>
      </c>
      <c r="B38" s="11" t="s">
        <v>186</v>
      </c>
      <c r="C38">
        <f t="shared" si="2"/>
        <v>34</v>
      </c>
      <c r="D38" s="7">
        <v>1.9061042138422968E-3</v>
      </c>
      <c r="E38" s="7">
        <v>2.1328792065176275E-3</v>
      </c>
      <c r="F38" s="7">
        <v>1.4294492378219648E-3</v>
      </c>
      <c r="G38" s="7">
        <v>3.8564415367848483E-3</v>
      </c>
      <c r="H38" s="7">
        <v>3.2094663823116409E-3</v>
      </c>
      <c r="I38" s="7">
        <v>6.0497015800904334E-3</v>
      </c>
      <c r="J38" s="7">
        <v>5.4611011603637981E-3</v>
      </c>
      <c r="K38" s="7">
        <v>4.0893244491262666E-3</v>
      </c>
      <c r="L38" s="7">
        <v>4.3490795184774472E-3</v>
      </c>
      <c r="M38" s="7">
        <v>4.4120056168808841E-3</v>
      </c>
      <c r="N38" s="7">
        <v>4.9901087736316865E-3</v>
      </c>
      <c r="O38" s="7">
        <v>2.2195010955703347E-3</v>
      </c>
      <c r="P38" s="7">
        <v>2.5171830863761706E-3</v>
      </c>
      <c r="Q38" s="7">
        <v>1.8087187008968392E-3</v>
      </c>
      <c r="R38" s="7">
        <v>2.6566360583788183E-3</v>
      </c>
      <c r="S38" s="7">
        <v>3.9954582391543399E-3</v>
      </c>
      <c r="T38" s="7">
        <v>3.3176673796499524E-3</v>
      </c>
      <c r="U38" s="7">
        <v>2.5478559955186024E-3</v>
      </c>
      <c r="V38" s="7">
        <v>2.3506149610588783E-3</v>
      </c>
      <c r="W38" s="7">
        <v>3.5778912002706626E-3</v>
      </c>
      <c r="X38" s="7">
        <v>3.1604459489827787E-3</v>
      </c>
      <c r="Y38" s="7">
        <v>3.0492985564200591E-3</v>
      </c>
      <c r="Z38" s="7">
        <v>3.8780032075551659E-3</v>
      </c>
      <c r="AA38" s="7">
        <v>2.962718254985116E-3</v>
      </c>
      <c r="AB38" s="7">
        <v>3.7694781957701997E-3</v>
      </c>
      <c r="AC38" s="7">
        <v>4.2650163636581868E-3</v>
      </c>
      <c r="AD38" s="7">
        <v>4.9092446239688047E-3</v>
      </c>
      <c r="AE38" s="7">
        <v>3.4076378661857796E-3</v>
      </c>
      <c r="AF38" s="7">
        <v>5.154317120479316E-3</v>
      </c>
      <c r="AG38" s="7">
        <v>4.8279744891900926E-3</v>
      </c>
      <c r="AH38" s="7">
        <v>7.5926611577215213E-3</v>
      </c>
      <c r="AI38" s="7">
        <v>1.1247240049462126E-2</v>
      </c>
      <c r="AJ38" s="7">
        <v>0.27004669741656173</v>
      </c>
      <c r="AK38" s="7">
        <v>1.1243902785711908</v>
      </c>
      <c r="AL38" s="7">
        <v>7.1714030408600391E-3</v>
      </c>
      <c r="AM38" s="7">
        <v>3.2759137049201961E-3</v>
      </c>
      <c r="AN38" s="7">
        <v>8.9939744880585606E-3</v>
      </c>
      <c r="AO38" s="7">
        <v>3.3588955730260526E-3</v>
      </c>
      <c r="AP38" s="7">
        <v>2.6888906226626525E-3</v>
      </c>
      <c r="AQ38" s="7">
        <v>3.9595874280879085E-3</v>
      </c>
      <c r="AR38" s="7">
        <v>0.11347856164034814</v>
      </c>
      <c r="AS38" s="7">
        <v>2.9488324698435531E-3</v>
      </c>
      <c r="AT38" s="7">
        <v>4.0598554346980981E-2</v>
      </c>
      <c r="AU38" s="7">
        <v>2.5084903675334884E-3</v>
      </c>
      <c r="AV38" s="7">
        <v>1.8672346635904902E-3</v>
      </c>
      <c r="AW38" s="7">
        <v>3.0829464509598468E-3</v>
      </c>
      <c r="AX38" s="7">
        <v>1.6198094441467656E-3</v>
      </c>
      <c r="AY38" s="7">
        <v>2.2454086396343532E-3</v>
      </c>
      <c r="AZ38" s="7">
        <v>2.2188957005247782E-3</v>
      </c>
      <c r="BA38" s="7">
        <v>1.6873250437536881E-3</v>
      </c>
      <c r="BB38" s="7">
        <v>1.2836841206511317E-3</v>
      </c>
      <c r="BC38" s="7">
        <v>8.075822563486882E-4</v>
      </c>
      <c r="BD38" s="7">
        <v>5.1967760494569062E-4</v>
      </c>
      <c r="BE38" s="7">
        <v>1.9666394442965327E-4</v>
      </c>
      <c r="BF38" s="7">
        <v>8.857034453608535E-4</v>
      </c>
      <c r="BG38" s="7">
        <v>2.7264174160175516E-3</v>
      </c>
      <c r="BH38" s="7">
        <v>1.2241241661806932E-3</v>
      </c>
      <c r="BI38" s="7">
        <v>7.7609543395647674E-3</v>
      </c>
      <c r="BJ38" s="7">
        <v>1.2393209497516553E-3</v>
      </c>
      <c r="BK38" s="7">
        <v>9.7536439881426345E-4</v>
      </c>
      <c r="BL38" s="7">
        <v>2.1447676543879801E-3</v>
      </c>
      <c r="BM38" s="7">
        <v>1.4730556693632625E-3</v>
      </c>
      <c r="BN38" s="7">
        <v>1.0256423906119605E-3</v>
      </c>
      <c r="BO38" s="7">
        <v>2.2967466116691612E-3</v>
      </c>
      <c r="BP38" s="7">
        <v>1.1902358189641393E-3</v>
      </c>
      <c r="BQ38" s="7">
        <v>1.6908464609331978E-3</v>
      </c>
      <c r="BR38" s="7">
        <v>1.6817762962068005E-3</v>
      </c>
      <c r="BS38" s="7">
        <v>0</v>
      </c>
    </row>
    <row r="39" spans="1:71" x14ac:dyDescent="0.25">
      <c r="A39" s="12" t="s">
        <v>78</v>
      </c>
      <c r="B39" s="11" t="s">
        <v>188</v>
      </c>
      <c r="C39">
        <f t="shared" si="2"/>
        <v>35</v>
      </c>
      <c r="D39" s="7">
        <v>8.7792582812389443E-5</v>
      </c>
      <c r="E39" s="7">
        <v>1.1814337744052854E-4</v>
      </c>
      <c r="F39" s="7">
        <v>6.3225576679907486E-5</v>
      </c>
      <c r="G39" s="7">
        <v>3.8451338063888246E-4</v>
      </c>
      <c r="H39" s="7">
        <v>3.1038723969146516E-4</v>
      </c>
      <c r="I39" s="7">
        <v>4.880464996668796E-4</v>
      </c>
      <c r="J39" s="7">
        <v>5.7763092476142898E-4</v>
      </c>
      <c r="K39" s="7">
        <v>2.2780432641494056E-4</v>
      </c>
      <c r="L39" s="7">
        <v>1.7560869217523572E-4</v>
      </c>
      <c r="M39" s="7">
        <v>1.982179157515292E-4</v>
      </c>
      <c r="N39" s="7">
        <v>4.6961679671176461E-4</v>
      </c>
      <c r="O39" s="7">
        <v>1.463273235270875E-4</v>
      </c>
      <c r="P39" s="7">
        <v>1.1805171378602047E-4</v>
      </c>
      <c r="Q39" s="7">
        <v>1.1452378787334525E-4</v>
      </c>
      <c r="R39" s="7">
        <v>1.5485725749079472E-4</v>
      </c>
      <c r="S39" s="7">
        <v>3.5775863658947819E-4</v>
      </c>
      <c r="T39" s="7">
        <v>3.4541839404050715E-4</v>
      </c>
      <c r="U39" s="7">
        <v>4.5121017157874021E-4</v>
      </c>
      <c r="V39" s="7">
        <v>1.6419306588315511E-4</v>
      </c>
      <c r="W39" s="7">
        <v>2.0467319940816158E-4</v>
      </c>
      <c r="X39" s="7">
        <v>1.9695705897942195E-4</v>
      </c>
      <c r="Y39" s="7">
        <v>2.0986418124831091E-4</v>
      </c>
      <c r="Z39" s="7">
        <v>3.1237383311288674E-4</v>
      </c>
      <c r="AA39" s="7">
        <v>2.663036141492175E-4</v>
      </c>
      <c r="AB39" s="7">
        <v>2.5107888521310758E-4</v>
      </c>
      <c r="AC39" s="7">
        <v>3.8428819030794084E-4</v>
      </c>
      <c r="AD39" s="7">
        <v>7.8440747555503718E-4</v>
      </c>
      <c r="AE39" s="7">
        <v>4.5646681637228779E-4</v>
      </c>
      <c r="AF39" s="7">
        <v>9.5362386260956582E-4</v>
      </c>
      <c r="AG39" s="7">
        <v>1.9637760563478103E-4</v>
      </c>
      <c r="AH39" s="7">
        <v>5.9832566348595501E-4</v>
      </c>
      <c r="AI39" s="7">
        <v>9.3233626578477318E-4</v>
      </c>
      <c r="AJ39" s="7">
        <v>1.9513633461230979E-3</v>
      </c>
      <c r="AK39" s="7">
        <v>1.2353874647668282E-3</v>
      </c>
      <c r="AL39" s="7">
        <v>1.0117806303882777</v>
      </c>
      <c r="AM39" s="7">
        <v>3.5493917031821951E-4</v>
      </c>
      <c r="AN39" s="7">
        <v>2.1608005760515667E-3</v>
      </c>
      <c r="AO39" s="7">
        <v>2.381898137560485E-4</v>
      </c>
      <c r="AP39" s="7">
        <v>2.2375841882584565E-4</v>
      </c>
      <c r="AQ39" s="7">
        <v>4.3952493671581017E-4</v>
      </c>
      <c r="AR39" s="7">
        <v>8.0167582724329617E-4</v>
      </c>
      <c r="AS39" s="7">
        <v>1.1522218064771191E-4</v>
      </c>
      <c r="AT39" s="7">
        <v>4.6380856769873987E-4</v>
      </c>
      <c r="AU39" s="7">
        <v>6.1749741925039162E-4</v>
      </c>
      <c r="AV39" s="7">
        <v>1.9979283594568091E-4</v>
      </c>
      <c r="AW39" s="7">
        <v>2.4189707183791718E-4</v>
      </c>
      <c r="AX39" s="7">
        <v>1.1048313912957087E-4</v>
      </c>
      <c r="AY39" s="7">
        <v>1.6048829528899017E-4</v>
      </c>
      <c r="AZ39" s="7">
        <v>2.5259316198499422E-4</v>
      </c>
      <c r="BA39" s="7">
        <v>9.5819196014747428E-5</v>
      </c>
      <c r="BB39" s="7">
        <v>1.034462713442664E-4</v>
      </c>
      <c r="BC39" s="7">
        <v>1.1042259671938089E-4</v>
      </c>
      <c r="BD39" s="7">
        <v>3.2016532284761535E-5</v>
      </c>
      <c r="BE39" s="7">
        <v>1.4864498796646097E-5</v>
      </c>
      <c r="BF39" s="7">
        <v>6.6078198351486386E-5</v>
      </c>
      <c r="BG39" s="7">
        <v>5.4187556324791601E-4</v>
      </c>
      <c r="BH39" s="7">
        <v>8.5838897118081307E-5</v>
      </c>
      <c r="BI39" s="7">
        <v>2.5491978632848138E-4</v>
      </c>
      <c r="BJ39" s="7">
        <v>1.0121025950769813E-4</v>
      </c>
      <c r="BK39" s="7">
        <v>6.562782633805026E-5</v>
      </c>
      <c r="BL39" s="7">
        <v>7.4950426293348121E-5</v>
      </c>
      <c r="BM39" s="7">
        <v>3.6537919278892957E-5</v>
      </c>
      <c r="BN39" s="7">
        <v>4.1973383945157845E-5</v>
      </c>
      <c r="BO39" s="7">
        <v>1.0145373263630542E-4</v>
      </c>
      <c r="BP39" s="7">
        <v>8.0694589095941038E-5</v>
      </c>
      <c r="BQ39" s="7">
        <v>1.5434225603622187E-4</v>
      </c>
      <c r="BR39" s="7">
        <v>1.2724022808022697E-4</v>
      </c>
      <c r="BS39" s="7">
        <v>0</v>
      </c>
    </row>
    <row r="40" spans="1:71" x14ac:dyDescent="0.25">
      <c r="A40" s="11" t="s">
        <v>79</v>
      </c>
      <c r="B40" s="11" t="s">
        <v>190</v>
      </c>
      <c r="C40">
        <f t="shared" si="2"/>
        <v>36</v>
      </c>
      <c r="D40" s="7">
        <v>4.7872212318057344E-4</v>
      </c>
      <c r="E40" s="7">
        <v>5.9408696060171879E-4</v>
      </c>
      <c r="F40" s="7">
        <v>4.0444829741650718E-4</v>
      </c>
      <c r="G40" s="7">
        <v>1.1406445819037011E-3</v>
      </c>
      <c r="H40" s="7">
        <v>1.0566806257382775E-3</v>
      </c>
      <c r="I40" s="7">
        <v>1.2121234457875059E-3</v>
      </c>
      <c r="J40" s="7">
        <v>1.1557351255682892E-3</v>
      </c>
      <c r="K40" s="7">
        <v>8.8186919508472829E-4</v>
      </c>
      <c r="L40" s="7">
        <v>6.3963294287984192E-4</v>
      </c>
      <c r="M40" s="7">
        <v>1.0289559662906933E-3</v>
      </c>
      <c r="N40" s="7">
        <v>1.8266469179701852E-3</v>
      </c>
      <c r="O40" s="7">
        <v>5.4084909790979283E-4</v>
      </c>
      <c r="P40" s="7">
        <v>1.656754190033839E-3</v>
      </c>
      <c r="Q40" s="7">
        <v>1.2378620872379443E-2</v>
      </c>
      <c r="R40" s="7">
        <v>4.7498305375618926E-3</v>
      </c>
      <c r="S40" s="7">
        <v>1.7715988647558367E-3</v>
      </c>
      <c r="T40" s="7">
        <v>8.2792417744249154E-4</v>
      </c>
      <c r="U40" s="7">
        <v>1.1393544453688086E-3</v>
      </c>
      <c r="V40" s="7">
        <v>6.2002833760526482E-4</v>
      </c>
      <c r="W40" s="7">
        <v>5.7709619000945579E-4</v>
      </c>
      <c r="X40" s="7">
        <v>1.0066717873541697E-3</v>
      </c>
      <c r="Y40" s="7">
        <v>1.3253017585142266E-3</v>
      </c>
      <c r="Z40" s="7">
        <v>1.4095684521139491E-3</v>
      </c>
      <c r="AA40" s="7">
        <v>1.1891575274286777E-3</v>
      </c>
      <c r="AB40" s="7">
        <v>2.1395255941943246E-3</v>
      </c>
      <c r="AC40" s="7">
        <v>1.9526107629513961E-3</v>
      </c>
      <c r="AD40" s="7">
        <v>9.8683901534529772E-4</v>
      </c>
      <c r="AE40" s="7">
        <v>7.1119697071384122E-4</v>
      </c>
      <c r="AF40" s="7">
        <v>1.5160594501067374E-3</v>
      </c>
      <c r="AG40" s="7">
        <v>1.139588848242635E-3</v>
      </c>
      <c r="AH40" s="7">
        <v>1.3603338225114479E-3</v>
      </c>
      <c r="AI40" s="7">
        <v>3.920754250196134E-3</v>
      </c>
      <c r="AJ40" s="7">
        <v>3.1386005390488386E-3</v>
      </c>
      <c r="AK40" s="7">
        <v>4.8921068680703407E-3</v>
      </c>
      <c r="AL40" s="7">
        <v>1.4305072837116849E-3</v>
      </c>
      <c r="AM40" s="7">
        <v>1.0273112166397682</v>
      </c>
      <c r="AN40" s="7">
        <v>2.9458117626251687E-3</v>
      </c>
      <c r="AO40" s="7">
        <v>7.6113732246384214E-4</v>
      </c>
      <c r="AP40" s="7">
        <v>9.0764464225731546E-4</v>
      </c>
      <c r="AQ40" s="7">
        <v>2.3969422482023636E-3</v>
      </c>
      <c r="AR40" s="7">
        <v>9.95933304429151E-4</v>
      </c>
      <c r="AS40" s="7">
        <v>7.4278953741688963E-4</v>
      </c>
      <c r="AT40" s="7">
        <v>7.5408862158912065E-4</v>
      </c>
      <c r="AU40" s="7">
        <v>3.1893919710919514E-3</v>
      </c>
      <c r="AV40" s="7">
        <v>7.0880111850765714E-4</v>
      </c>
      <c r="AW40" s="7">
        <v>1.3839011732491833E-3</v>
      </c>
      <c r="AX40" s="7">
        <v>8.4850111683472721E-4</v>
      </c>
      <c r="AY40" s="7">
        <v>6.819783484543941E-4</v>
      </c>
      <c r="AZ40" s="7">
        <v>8.1622579619393377E-4</v>
      </c>
      <c r="BA40" s="7">
        <v>1.4887129461426199E-3</v>
      </c>
      <c r="BB40" s="7">
        <v>5.8029863315695344E-4</v>
      </c>
      <c r="BC40" s="7">
        <v>6.2669899628859543E-4</v>
      </c>
      <c r="BD40" s="7">
        <v>4.3673845285685558E-4</v>
      </c>
      <c r="BE40" s="7">
        <v>2.2810187339761286E-4</v>
      </c>
      <c r="BF40" s="7">
        <v>1.0246734506899932E-3</v>
      </c>
      <c r="BG40" s="7">
        <v>3.7896787959768273E-3</v>
      </c>
      <c r="BH40" s="7">
        <v>2.5192579785751146E-3</v>
      </c>
      <c r="BI40" s="7">
        <v>6.8229046395398285E-3</v>
      </c>
      <c r="BJ40" s="7">
        <v>8.6144430140434934E-4</v>
      </c>
      <c r="BK40" s="7">
        <v>4.6927375788655964E-4</v>
      </c>
      <c r="BL40" s="7">
        <v>8.1334656197668714E-4</v>
      </c>
      <c r="BM40" s="7">
        <v>1.7686941058626822E-3</v>
      </c>
      <c r="BN40" s="7">
        <v>4.3726352919450209E-4</v>
      </c>
      <c r="BO40" s="7">
        <v>7.7065270330284952E-3</v>
      </c>
      <c r="BP40" s="7">
        <v>3.1176635631921423E-2</v>
      </c>
      <c r="BQ40" s="7">
        <v>2.9106114368491975E-3</v>
      </c>
      <c r="BR40" s="7">
        <v>9.243181894449603E-4</v>
      </c>
      <c r="BS40" s="7">
        <v>0</v>
      </c>
    </row>
    <row r="41" spans="1:71" x14ac:dyDescent="0.25">
      <c r="A41" s="11" t="s">
        <v>80</v>
      </c>
      <c r="B41" s="11" t="s">
        <v>112</v>
      </c>
      <c r="C41">
        <f t="shared" si="2"/>
        <v>37</v>
      </c>
      <c r="D41" s="7">
        <v>4.8168391871566078E-3</v>
      </c>
      <c r="E41" s="7">
        <v>5.0995939931005232E-3</v>
      </c>
      <c r="F41" s="7">
        <v>4.3009589707563908E-3</v>
      </c>
      <c r="G41" s="7">
        <v>4.2022789942167058E-2</v>
      </c>
      <c r="H41" s="7">
        <v>2.2414958824221495E-2</v>
      </c>
      <c r="I41" s="7">
        <v>2.5704960186124247E-2</v>
      </c>
      <c r="J41" s="7">
        <v>4.6010282434547405E-2</v>
      </c>
      <c r="K41" s="7">
        <v>1.0735964531099316E-2</v>
      </c>
      <c r="L41" s="7">
        <v>1.3998646157838269E-2</v>
      </c>
      <c r="M41" s="7">
        <v>8.5035004226056352E-3</v>
      </c>
      <c r="N41" s="7">
        <v>1.3047294523349651E-2</v>
      </c>
      <c r="O41" s="7">
        <v>6.056706072951599E-3</v>
      </c>
      <c r="P41" s="7">
        <v>7.7675462839022985E-3</v>
      </c>
      <c r="Q41" s="7">
        <v>7.7740348182977698E-3</v>
      </c>
      <c r="R41" s="7">
        <v>9.0208292574392671E-3</v>
      </c>
      <c r="S41" s="7">
        <v>2.8263741018987414E-2</v>
      </c>
      <c r="T41" s="7">
        <v>3.9440845790614285E-2</v>
      </c>
      <c r="U41" s="7">
        <v>5.8524467492655406E-2</v>
      </c>
      <c r="V41" s="7">
        <v>1.1951668796797156E-2</v>
      </c>
      <c r="W41" s="7">
        <v>1.9871380251475425E-2</v>
      </c>
      <c r="X41" s="7">
        <v>1.4028489594239971E-2</v>
      </c>
      <c r="Y41" s="7">
        <v>1.3028961833903488E-2</v>
      </c>
      <c r="Z41" s="7">
        <v>1.1174053839252834E-2</v>
      </c>
      <c r="AA41" s="7">
        <v>1.2757394380010204E-2</v>
      </c>
      <c r="AB41" s="7">
        <v>1.2114881218131566E-2</v>
      </c>
      <c r="AC41" s="7">
        <v>3.9156892983680379E-2</v>
      </c>
      <c r="AD41" s="7">
        <v>7.4895941379307801E-2</v>
      </c>
      <c r="AE41" s="7">
        <v>4.2416021101691744E-2</v>
      </c>
      <c r="AF41" s="7">
        <v>2.8073681415731359E-2</v>
      </c>
      <c r="AG41" s="7">
        <v>5.0834867739290796E-3</v>
      </c>
      <c r="AH41" s="7">
        <v>1.7987349175430579E-2</v>
      </c>
      <c r="AI41" s="7">
        <v>2.4341600140651759E-2</v>
      </c>
      <c r="AJ41" s="7">
        <v>1.3809089275836758E-2</v>
      </c>
      <c r="AK41" s="7">
        <v>2.0927403916713987E-2</v>
      </c>
      <c r="AL41" s="7">
        <v>1.7215243073829805E-2</v>
      </c>
      <c r="AM41" s="7">
        <v>1.8520083869578537E-2</v>
      </c>
      <c r="AN41" s="7">
        <v>1.0221825972014631</v>
      </c>
      <c r="AO41" s="7">
        <v>1.2107201900785809E-2</v>
      </c>
      <c r="AP41" s="7">
        <v>1.8942152518571641E-2</v>
      </c>
      <c r="AQ41" s="7">
        <v>1.4057031803993996E-2</v>
      </c>
      <c r="AR41" s="7">
        <v>8.8490958460211277E-3</v>
      </c>
      <c r="AS41" s="7">
        <v>7.7002780222492446E-3</v>
      </c>
      <c r="AT41" s="7">
        <v>9.4115988774412778E-3</v>
      </c>
      <c r="AU41" s="7">
        <v>8.8090127805623794E-2</v>
      </c>
      <c r="AV41" s="7">
        <v>2.4501872852028293E-2</v>
      </c>
      <c r="AW41" s="7">
        <v>2.8072184362723206E-2</v>
      </c>
      <c r="AX41" s="7">
        <v>4.3628322177265101E-3</v>
      </c>
      <c r="AY41" s="7">
        <v>5.6431197235726023E-3</v>
      </c>
      <c r="AZ41" s="7">
        <v>3.1379722821574856E-2</v>
      </c>
      <c r="BA41" s="7">
        <v>8.5363674645481131E-3</v>
      </c>
      <c r="BB41" s="7">
        <v>6.4037259254850565E-3</v>
      </c>
      <c r="BC41" s="7">
        <v>9.9254124881287681E-3</v>
      </c>
      <c r="BD41" s="7">
        <v>2.4876278103429308E-3</v>
      </c>
      <c r="BE41" s="7">
        <v>8.5326984736561792E-4</v>
      </c>
      <c r="BF41" s="7">
        <v>6.2223337814296059E-3</v>
      </c>
      <c r="BG41" s="7">
        <v>5.6978543363944657E-3</v>
      </c>
      <c r="BH41" s="7">
        <v>7.8482835287707452E-3</v>
      </c>
      <c r="BI41" s="7">
        <v>2.3501490312418997E-2</v>
      </c>
      <c r="BJ41" s="7">
        <v>6.7583433480743124E-3</v>
      </c>
      <c r="BK41" s="7">
        <v>6.5228736885209844E-3</v>
      </c>
      <c r="BL41" s="7">
        <v>3.3716250663172187E-3</v>
      </c>
      <c r="BM41" s="7">
        <v>1.8811535873905006E-3</v>
      </c>
      <c r="BN41" s="7">
        <v>2.4217253910971612E-3</v>
      </c>
      <c r="BO41" s="7">
        <v>7.6329517440761217E-3</v>
      </c>
      <c r="BP41" s="7">
        <v>4.9700108878241514E-3</v>
      </c>
      <c r="BQ41" s="7">
        <v>1.6605313294725622E-2</v>
      </c>
      <c r="BR41" s="7">
        <v>7.5377150406034585E-3</v>
      </c>
      <c r="BS41" s="7">
        <v>0</v>
      </c>
    </row>
    <row r="42" spans="1:71" x14ac:dyDescent="0.25">
      <c r="A42" s="11" t="s">
        <v>81</v>
      </c>
      <c r="B42" s="11" t="s">
        <v>193</v>
      </c>
      <c r="C42">
        <f t="shared" si="2"/>
        <v>38</v>
      </c>
      <c r="D42" s="7">
        <v>4.3784968167933591E-2</v>
      </c>
      <c r="E42" s="7">
        <v>6.1741099266096632E-2</v>
      </c>
      <c r="F42" s="7">
        <v>2.1794072693906912E-2</v>
      </c>
      <c r="G42" s="7">
        <v>6.0987484976795368E-2</v>
      </c>
      <c r="H42" s="7">
        <v>1.1523256052700371E-2</v>
      </c>
      <c r="I42" s="7">
        <v>2.93242000477246E-2</v>
      </c>
      <c r="J42" s="7">
        <v>4.6090811571406536E-2</v>
      </c>
      <c r="K42" s="7">
        <v>4.1711161548437285E-2</v>
      </c>
      <c r="L42" s="7">
        <v>3.2089232890683987E-2</v>
      </c>
      <c r="M42" s="7">
        <v>3.9544514245518032E-2</v>
      </c>
      <c r="N42" s="7">
        <v>3.0876233740494561E-2</v>
      </c>
      <c r="O42" s="7">
        <v>2.9219020163267908E-2</v>
      </c>
      <c r="P42" s="7">
        <v>5.8032413823123047E-2</v>
      </c>
      <c r="Q42" s="7">
        <v>2.3769445491962918E-2</v>
      </c>
      <c r="R42" s="7">
        <v>2.6797696768025146E-2</v>
      </c>
      <c r="S42" s="7">
        <v>6.0103689634424931E-2</v>
      </c>
      <c r="T42" s="7">
        <v>4.6373900145715068E-2</v>
      </c>
      <c r="U42" s="7">
        <v>2.2089442040706342E-2</v>
      </c>
      <c r="V42" s="7">
        <v>1.0617412440822904E-2</v>
      </c>
      <c r="W42" s="7">
        <v>3.085542346297529E-2</v>
      </c>
      <c r="X42" s="7">
        <v>5.3317824201893287E-2</v>
      </c>
      <c r="Y42" s="7">
        <v>3.0581740635172112E-2</v>
      </c>
      <c r="Z42" s="7">
        <v>2.6763491404157458E-2</v>
      </c>
      <c r="AA42" s="7">
        <v>1.6948504715063446E-2</v>
      </c>
      <c r="AB42" s="7">
        <v>4.8455551651747239E-2</v>
      </c>
      <c r="AC42" s="7">
        <v>8.0828855802386801E-2</v>
      </c>
      <c r="AD42" s="7">
        <v>5.9320844513874739E-2</v>
      </c>
      <c r="AE42" s="7">
        <v>7.7806466880275454E-2</v>
      </c>
      <c r="AF42" s="7">
        <v>4.0989535606601207E-2</v>
      </c>
      <c r="AG42" s="7">
        <v>1.3792720060718239E-2</v>
      </c>
      <c r="AH42" s="7">
        <v>3.2614648890342317E-2</v>
      </c>
      <c r="AI42" s="7">
        <v>2.5607423151643684E-2</v>
      </c>
      <c r="AJ42" s="7">
        <v>2.7476207413296698E-2</v>
      </c>
      <c r="AK42" s="7">
        <v>4.0048147122736473E-2</v>
      </c>
      <c r="AL42" s="7">
        <v>2.065074460676574E-2</v>
      </c>
      <c r="AM42" s="7">
        <v>2.6495463079892312E-2</v>
      </c>
      <c r="AN42" s="7">
        <v>1.994841776376937E-2</v>
      </c>
      <c r="AO42" s="7">
        <v>1.4520579311994608</v>
      </c>
      <c r="AP42" s="7">
        <v>8.1774607108234962E-2</v>
      </c>
      <c r="AQ42" s="7">
        <v>2.0697724260127507E-2</v>
      </c>
      <c r="AR42" s="7">
        <v>2.4436222958785885E-2</v>
      </c>
      <c r="AS42" s="7">
        <v>3.7543933412268207E-2</v>
      </c>
      <c r="AT42" s="7">
        <v>1.5337708891028505E-2</v>
      </c>
      <c r="AU42" s="7">
        <v>1.2492689096261554E-2</v>
      </c>
      <c r="AV42" s="7">
        <v>1.1478545637438166E-2</v>
      </c>
      <c r="AW42" s="7">
        <v>2.2297353883508262E-2</v>
      </c>
      <c r="AX42" s="7">
        <v>9.3262595713027807E-2</v>
      </c>
      <c r="AY42" s="7">
        <v>2.6387028323011371E-2</v>
      </c>
      <c r="AZ42" s="7">
        <v>2.1753391397396429E-2</v>
      </c>
      <c r="BA42" s="7">
        <v>2.7733768121996134E-2</v>
      </c>
      <c r="BB42" s="7">
        <v>3.2342413519785437E-2</v>
      </c>
      <c r="BC42" s="7">
        <v>1.3264771244950235E-2</v>
      </c>
      <c r="BD42" s="7">
        <v>1.1897798365823095E-2</v>
      </c>
      <c r="BE42" s="7">
        <v>3.3807712772746332E-3</v>
      </c>
      <c r="BF42" s="7">
        <v>1.5273620229366649E-2</v>
      </c>
      <c r="BG42" s="7">
        <v>1.4359870131630757E-2</v>
      </c>
      <c r="BH42" s="7">
        <v>1.799768392484177E-2</v>
      </c>
      <c r="BI42" s="7">
        <v>1.3293733098817479E-2</v>
      </c>
      <c r="BJ42" s="7">
        <v>5.3819211403761447E-2</v>
      </c>
      <c r="BK42" s="7">
        <v>7.2195901121413957E-3</v>
      </c>
      <c r="BL42" s="7">
        <v>1.5896900991355871E-2</v>
      </c>
      <c r="BM42" s="7">
        <v>1.1950795987723809E-2</v>
      </c>
      <c r="BN42" s="7">
        <v>3.1314341972737532E-2</v>
      </c>
      <c r="BO42" s="7">
        <v>1.7556119943794982E-2</v>
      </c>
      <c r="BP42" s="7">
        <v>1.9203541486803782E-2</v>
      </c>
      <c r="BQ42" s="7">
        <v>5.0470718838982603E-2</v>
      </c>
      <c r="BR42" s="7">
        <v>4.004473924411376E-2</v>
      </c>
      <c r="BS42" s="7">
        <v>0</v>
      </c>
    </row>
    <row r="43" spans="1:71" x14ac:dyDescent="0.25">
      <c r="A43" s="11" t="s">
        <v>82</v>
      </c>
      <c r="B43" s="11" t="s">
        <v>195</v>
      </c>
      <c r="C43">
        <f t="shared" si="2"/>
        <v>39</v>
      </c>
      <c r="D43" s="7">
        <v>2.3443245125190906E-3</v>
      </c>
      <c r="E43" s="7">
        <v>2.1677055610450566E-3</v>
      </c>
      <c r="F43" s="7">
        <v>8.6017723082987144E-4</v>
      </c>
      <c r="G43" s="7">
        <v>4.5568080988906169E-3</v>
      </c>
      <c r="H43" s="7">
        <v>2.8232092965724586E-3</v>
      </c>
      <c r="I43" s="7">
        <v>5.3956445483403217E-3</v>
      </c>
      <c r="J43" s="7">
        <v>6.2669128186782644E-3</v>
      </c>
      <c r="K43" s="7">
        <v>3.6617554867242681E-3</v>
      </c>
      <c r="L43" s="7">
        <v>3.6623291235313919E-3</v>
      </c>
      <c r="M43" s="7">
        <v>4.1815510221939571E-3</v>
      </c>
      <c r="N43" s="7">
        <v>1.0638359063657199E-2</v>
      </c>
      <c r="O43" s="7">
        <v>2.7554214891416171E-3</v>
      </c>
      <c r="P43" s="7">
        <v>3.8157934767215451E-3</v>
      </c>
      <c r="Q43" s="7">
        <v>2.4713945582405354E-3</v>
      </c>
      <c r="R43" s="7">
        <v>3.1414818610161332E-3</v>
      </c>
      <c r="S43" s="7">
        <v>1.1455565872704694E-2</v>
      </c>
      <c r="T43" s="7">
        <v>6.5204116623720733E-3</v>
      </c>
      <c r="U43" s="7">
        <v>3.0066155856382634E-3</v>
      </c>
      <c r="V43" s="7">
        <v>3.2503618867018467E-3</v>
      </c>
      <c r="W43" s="7">
        <v>3.1961484797969671E-3</v>
      </c>
      <c r="X43" s="7">
        <v>7.197530237517449E-3</v>
      </c>
      <c r="Y43" s="7">
        <v>9.4341526456365333E-3</v>
      </c>
      <c r="Z43" s="7">
        <v>6.5927367734622648E-3</v>
      </c>
      <c r="AA43" s="7">
        <v>3.5711828876037184E-3</v>
      </c>
      <c r="AB43" s="7">
        <v>8.4263890061916473E-3</v>
      </c>
      <c r="AC43" s="7">
        <v>1.2363330756721776E-2</v>
      </c>
      <c r="AD43" s="7">
        <v>3.806231702066281E-2</v>
      </c>
      <c r="AE43" s="7">
        <v>4.1972304674686829E-2</v>
      </c>
      <c r="AF43" s="7">
        <v>1.2375250380306343E-2</v>
      </c>
      <c r="AG43" s="7">
        <v>2.6282238303081584E-3</v>
      </c>
      <c r="AH43" s="7">
        <v>8.6285885006342228E-3</v>
      </c>
      <c r="AI43" s="7">
        <v>7.201376343434737E-3</v>
      </c>
      <c r="AJ43" s="7">
        <v>7.2736341583095835E-3</v>
      </c>
      <c r="AK43" s="7">
        <v>1.1190715263021333E-2</v>
      </c>
      <c r="AL43" s="7">
        <v>6.0390693622863114E-3</v>
      </c>
      <c r="AM43" s="7">
        <v>5.8619051631609975E-3</v>
      </c>
      <c r="AN43" s="7">
        <v>4.7821012514428357E-3</v>
      </c>
      <c r="AO43" s="7">
        <v>2.2502775399108181E-3</v>
      </c>
      <c r="AP43" s="7">
        <v>1.0147453588952315</v>
      </c>
      <c r="AQ43" s="7">
        <v>5.0023807169601361E-3</v>
      </c>
      <c r="AR43" s="7">
        <v>5.1278613026930799E-3</v>
      </c>
      <c r="AS43" s="7">
        <v>5.911482301070534E-3</v>
      </c>
      <c r="AT43" s="7">
        <v>3.2432689315931486E-3</v>
      </c>
      <c r="AU43" s="7">
        <v>2.6802985793637911E-3</v>
      </c>
      <c r="AV43" s="7">
        <v>3.0821236093400719E-3</v>
      </c>
      <c r="AW43" s="7">
        <v>7.9640268260344014E-3</v>
      </c>
      <c r="AX43" s="7">
        <v>1.8733251099267403E-2</v>
      </c>
      <c r="AY43" s="7">
        <v>7.3524266017912319E-3</v>
      </c>
      <c r="AZ43" s="7">
        <v>3.6245959004545811E-3</v>
      </c>
      <c r="BA43" s="7">
        <v>3.9954117165384639E-3</v>
      </c>
      <c r="BB43" s="7">
        <v>4.6738719072940728E-3</v>
      </c>
      <c r="BC43" s="7">
        <v>2.6430278035185131E-3</v>
      </c>
      <c r="BD43" s="7">
        <v>2.4390224588795072E-3</v>
      </c>
      <c r="BE43" s="7">
        <v>1.0235950208818385E-3</v>
      </c>
      <c r="BF43" s="7">
        <v>4.2523743989911185E-3</v>
      </c>
      <c r="BG43" s="7">
        <v>2.6915051276227048E-3</v>
      </c>
      <c r="BH43" s="7">
        <v>2.8277842787254974E-3</v>
      </c>
      <c r="BI43" s="7">
        <v>2.8833142819752896E-3</v>
      </c>
      <c r="BJ43" s="7">
        <v>2.412393589052458E-2</v>
      </c>
      <c r="BK43" s="7">
        <v>1.5686183441315546E-3</v>
      </c>
      <c r="BL43" s="7">
        <v>1.3847339742769112E-2</v>
      </c>
      <c r="BM43" s="7">
        <v>5.2069571128320865E-3</v>
      </c>
      <c r="BN43" s="7">
        <v>3.4795767892880961E-3</v>
      </c>
      <c r="BO43" s="7">
        <v>1.0021314828293156E-2</v>
      </c>
      <c r="BP43" s="7">
        <v>1.017252638203058E-2</v>
      </c>
      <c r="BQ43" s="7">
        <v>5.0980909367098794E-3</v>
      </c>
      <c r="BR43" s="7">
        <v>1.496456205945357E-2</v>
      </c>
      <c r="BS43" s="7">
        <v>0</v>
      </c>
    </row>
    <row r="44" spans="1:71" x14ac:dyDescent="0.25">
      <c r="A44" s="11" t="s">
        <v>83</v>
      </c>
      <c r="B44" s="12" t="s">
        <v>32</v>
      </c>
      <c r="C44">
        <f t="shared" si="2"/>
        <v>40</v>
      </c>
      <c r="D44" s="7">
        <v>1.6768013848858299E-3</v>
      </c>
      <c r="E44" s="7">
        <v>2.8495763667853312E-3</v>
      </c>
      <c r="F44" s="7">
        <v>1.1291642850792848E-3</v>
      </c>
      <c r="G44" s="7">
        <v>2.7108566864951587E-3</v>
      </c>
      <c r="H44" s="7">
        <v>1.3049838957244665E-2</v>
      </c>
      <c r="I44" s="7">
        <v>2.6916252100022894E-2</v>
      </c>
      <c r="J44" s="7">
        <v>2.2051837909679763E-2</v>
      </c>
      <c r="K44" s="7">
        <v>2.8974725077852356E-3</v>
      </c>
      <c r="L44" s="7">
        <v>2.7224392394612322E-3</v>
      </c>
      <c r="M44" s="7">
        <v>2.6980059011616551E-3</v>
      </c>
      <c r="N44" s="7">
        <v>3.5935733744379889E-3</v>
      </c>
      <c r="O44" s="7">
        <v>2.1973905822840231E-3</v>
      </c>
      <c r="P44" s="7">
        <v>2.4319972132269192E-3</v>
      </c>
      <c r="Q44" s="7">
        <v>1.7475481326679201E-3</v>
      </c>
      <c r="R44" s="7">
        <v>2.0086996205679842E-3</v>
      </c>
      <c r="S44" s="7">
        <v>2.5310363160785782E-3</v>
      </c>
      <c r="T44" s="7">
        <v>3.1808237154145897E-3</v>
      </c>
      <c r="U44" s="7">
        <v>3.4141548161378157E-3</v>
      </c>
      <c r="V44" s="7">
        <v>5.3382029298106089E-3</v>
      </c>
      <c r="W44" s="7">
        <v>2.92918532206844E-3</v>
      </c>
      <c r="X44" s="7">
        <v>3.3042892182846739E-3</v>
      </c>
      <c r="Y44" s="7">
        <v>3.1056842927920992E-3</v>
      </c>
      <c r="Z44" s="7">
        <v>2.7810247868378596E-3</v>
      </c>
      <c r="AA44" s="7">
        <v>2.3779306260651866E-3</v>
      </c>
      <c r="AB44" s="7">
        <v>2.6465348979700111E-3</v>
      </c>
      <c r="AC44" s="7">
        <v>3.5942333798350363E-3</v>
      </c>
      <c r="AD44" s="7">
        <v>9.6056153678454621E-3</v>
      </c>
      <c r="AE44" s="7">
        <v>4.2621898201375602E-2</v>
      </c>
      <c r="AF44" s="7">
        <v>5.4200627967706701E-3</v>
      </c>
      <c r="AG44" s="7">
        <v>3.3215269488395178E-3</v>
      </c>
      <c r="AH44" s="7">
        <v>6.4358774120102788E-3</v>
      </c>
      <c r="AI44" s="7">
        <v>4.4421090522470614E-3</v>
      </c>
      <c r="AJ44" s="7">
        <v>6.0163231844787852E-3</v>
      </c>
      <c r="AK44" s="7">
        <v>5.7985847816296749E-3</v>
      </c>
      <c r="AL44" s="7">
        <v>8.2975247370865295E-3</v>
      </c>
      <c r="AM44" s="7">
        <v>3.4964194634433451E-3</v>
      </c>
      <c r="AN44" s="7">
        <v>3.0769680742542692E-3</v>
      </c>
      <c r="AO44" s="7">
        <v>2.3205230464219927E-3</v>
      </c>
      <c r="AP44" s="7">
        <v>6.6975814075031351E-2</v>
      </c>
      <c r="AQ44" s="7">
        <v>1.1184287097994279</v>
      </c>
      <c r="AR44" s="7">
        <v>5.7890066457311536E-3</v>
      </c>
      <c r="AS44" s="7">
        <v>3.6080353355197421E-3</v>
      </c>
      <c r="AT44" s="7">
        <v>3.7412395782320412E-3</v>
      </c>
      <c r="AU44" s="7">
        <v>4.2474936333377839E-3</v>
      </c>
      <c r="AV44" s="7">
        <v>4.8882425995483174E-3</v>
      </c>
      <c r="AW44" s="7">
        <v>1.5698053880059289E-2</v>
      </c>
      <c r="AX44" s="7">
        <v>1.5380042219669343E-2</v>
      </c>
      <c r="AY44" s="7">
        <v>4.2201364081662042E-3</v>
      </c>
      <c r="AZ44" s="7">
        <v>3.2985703963276545E-3</v>
      </c>
      <c r="BA44" s="7">
        <v>9.6866209471892922E-3</v>
      </c>
      <c r="BB44" s="7">
        <v>3.5133279686675171E-2</v>
      </c>
      <c r="BC44" s="7">
        <v>8.3330518941215331E-3</v>
      </c>
      <c r="BD44" s="7">
        <v>4.3934639030898002E-3</v>
      </c>
      <c r="BE44" s="7">
        <v>3.7868496183866116E-3</v>
      </c>
      <c r="BF44" s="7">
        <v>3.6234636349662904E-3</v>
      </c>
      <c r="BG44" s="7">
        <v>1.4227831298178286E-2</v>
      </c>
      <c r="BH44" s="7">
        <v>5.3441693060948684E-3</v>
      </c>
      <c r="BI44" s="7">
        <v>6.7206465436515537E-3</v>
      </c>
      <c r="BJ44" s="7">
        <v>1.7055989930256813E-2</v>
      </c>
      <c r="BK44" s="7">
        <v>1.4209905824144348E-3</v>
      </c>
      <c r="BL44" s="7">
        <v>2.2566178619167897E-2</v>
      </c>
      <c r="BM44" s="7">
        <v>5.6820398593913496E-3</v>
      </c>
      <c r="BN44" s="7">
        <v>5.411858885812925E-3</v>
      </c>
      <c r="BO44" s="7">
        <v>2.1713442221282516E-2</v>
      </c>
      <c r="BP44" s="7">
        <v>2.0914640127009886E-3</v>
      </c>
      <c r="BQ44" s="7">
        <v>6.5770771424542756E-3</v>
      </c>
      <c r="BR44" s="7">
        <v>5.9142177583152867E-3</v>
      </c>
      <c r="BS44" s="7">
        <v>0</v>
      </c>
    </row>
    <row r="45" spans="1:71" x14ac:dyDescent="0.25">
      <c r="A45" s="11" t="s">
        <v>84</v>
      </c>
      <c r="B45" s="11" t="s">
        <v>198</v>
      </c>
      <c r="C45">
        <f t="shared" si="2"/>
        <v>41</v>
      </c>
      <c r="D45" s="7">
        <v>2.5276609362325456E-3</v>
      </c>
      <c r="E45" s="7">
        <v>2.575121001237812E-3</v>
      </c>
      <c r="F45" s="7">
        <v>1.9427599561140808E-3</v>
      </c>
      <c r="G45" s="7">
        <v>6.6839151430629403E-3</v>
      </c>
      <c r="H45" s="7">
        <v>4.1208895969044451E-3</v>
      </c>
      <c r="I45" s="7">
        <v>1.7571163063354982E-2</v>
      </c>
      <c r="J45" s="7">
        <v>9.6214561033235342E-3</v>
      </c>
      <c r="K45" s="7">
        <v>4.3545684290529057E-3</v>
      </c>
      <c r="L45" s="7">
        <v>4.7584836228220812E-3</v>
      </c>
      <c r="M45" s="7">
        <v>4.6359178479043603E-3</v>
      </c>
      <c r="N45" s="7">
        <v>4.7619653894421998E-3</v>
      </c>
      <c r="O45" s="7">
        <v>2.849434724818605E-3</v>
      </c>
      <c r="P45" s="7">
        <v>2.7902960020037945E-3</v>
      </c>
      <c r="Q45" s="7">
        <v>2.1301501302482149E-3</v>
      </c>
      <c r="R45" s="7">
        <v>3.0196387805090825E-3</v>
      </c>
      <c r="S45" s="7">
        <v>3.843495623079366E-3</v>
      </c>
      <c r="T45" s="7">
        <v>3.6630812131763315E-3</v>
      </c>
      <c r="U45" s="7">
        <v>2.6660745136438549E-3</v>
      </c>
      <c r="V45" s="7">
        <v>2.8498945234112631E-3</v>
      </c>
      <c r="W45" s="7">
        <v>3.9553440711558134E-3</v>
      </c>
      <c r="X45" s="7">
        <v>3.3010301739286952E-3</v>
      </c>
      <c r="Y45" s="7">
        <v>3.286129998415654E-3</v>
      </c>
      <c r="Z45" s="7">
        <v>3.6765411847315666E-3</v>
      </c>
      <c r="AA45" s="7">
        <v>3.6018942583642744E-3</v>
      </c>
      <c r="AB45" s="7">
        <v>5.5427131548336324E-3</v>
      </c>
      <c r="AC45" s="7">
        <v>8.2737856636440239E-3</v>
      </c>
      <c r="AD45" s="7">
        <v>6.5079198709537172E-3</v>
      </c>
      <c r="AE45" s="7">
        <v>4.8506832003621485E-3</v>
      </c>
      <c r="AF45" s="7">
        <v>4.0180905996998837E-3</v>
      </c>
      <c r="AG45" s="7">
        <v>9.30378019862221E-3</v>
      </c>
      <c r="AH45" s="7">
        <v>4.1206540246956592E-3</v>
      </c>
      <c r="AI45" s="7">
        <v>2.6702594424213324E-2</v>
      </c>
      <c r="AJ45" s="7">
        <v>9.4351547526465421E-2</v>
      </c>
      <c r="AK45" s="7">
        <v>3.9656618424426165E-2</v>
      </c>
      <c r="AL45" s="7">
        <v>2.727434102260036E-2</v>
      </c>
      <c r="AM45" s="7">
        <v>3.5830024819747514E-3</v>
      </c>
      <c r="AN45" s="7">
        <v>8.8831352953426899E-3</v>
      </c>
      <c r="AO45" s="7">
        <v>3.7837548701144244E-3</v>
      </c>
      <c r="AP45" s="7">
        <v>1.1662321446753858E-2</v>
      </c>
      <c r="AQ45" s="7">
        <v>3.777904397168718E-3</v>
      </c>
      <c r="AR45" s="7">
        <v>1.0435045715424731</v>
      </c>
      <c r="AS45" s="7">
        <v>6.0694045619888682E-3</v>
      </c>
      <c r="AT45" s="7">
        <v>3.4801234096461083E-2</v>
      </c>
      <c r="AU45" s="7">
        <v>3.8625613222500218E-3</v>
      </c>
      <c r="AV45" s="7">
        <v>3.5389997118715263E-3</v>
      </c>
      <c r="AW45" s="7">
        <v>6.3067657425614227E-3</v>
      </c>
      <c r="AX45" s="7">
        <v>1.6919688042098559E-3</v>
      </c>
      <c r="AY45" s="7">
        <v>2.7754487805159681E-3</v>
      </c>
      <c r="AZ45" s="7">
        <v>3.0599155421855134E-3</v>
      </c>
      <c r="BA45" s="7">
        <v>3.5750631430440578E-3</v>
      </c>
      <c r="BB45" s="7">
        <v>1.7519020385140919E-3</v>
      </c>
      <c r="BC45" s="7">
        <v>1.1398021675961528E-3</v>
      </c>
      <c r="BD45" s="7">
        <v>7.9124166019411133E-4</v>
      </c>
      <c r="BE45" s="7">
        <v>2.2307056016468177E-4</v>
      </c>
      <c r="BF45" s="7">
        <v>8.4062933644734673E-4</v>
      </c>
      <c r="BG45" s="7">
        <v>3.3490689213933555E-3</v>
      </c>
      <c r="BH45" s="7">
        <v>2.1590200171795831E-3</v>
      </c>
      <c r="BI45" s="7">
        <v>2.298849434528125E-2</v>
      </c>
      <c r="BJ45" s="7">
        <v>1.5639374023259933E-3</v>
      </c>
      <c r="BK45" s="7">
        <v>4.6725039424019834E-3</v>
      </c>
      <c r="BL45" s="7">
        <v>3.4694677915425745E-3</v>
      </c>
      <c r="BM45" s="7">
        <v>1.8918938005519526E-3</v>
      </c>
      <c r="BN45" s="7">
        <v>1.1648335122125359E-3</v>
      </c>
      <c r="BO45" s="7">
        <v>7.0651668178160149E-3</v>
      </c>
      <c r="BP45" s="7">
        <v>4.1385976217273206E-3</v>
      </c>
      <c r="BQ45" s="7">
        <v>2.5890755212203856E-3</v>
      </c>
      <c r="BR45" s="7">
        <v>2.0765066628397116E-3</v>
      </c>
      <c r="BS45" s="7">
        <v>0</v>
      </c>
    </row>
    <row r="46" spans="1:71" x14ac:dyDescent="0.25">
      <c r="A46" s="11" t="s">
        <v>85</v>
      </c>
      <c r="B46" s="11" t="s">
        <v>113</v>
      </c>
      <c r="C46">
        <f t="shared" si="2"/>
        <v>42</v>
      </c>
      <c r="D46" s="7">
        <v>8.1564374628089575E-2</v>
      </c>
      <c r="E46" s="7">
        <v>0.1124427144992346</v>
      </c>
      <c r="F46" s="7">
        <v>3.9235969307223097E-2</v>
      </c>
      <c r="G46" s="7">
        <v>7.1565023750862461E-2</v>
      </c>
      <c r="H46" s="7">
        <v>4.7906587233425252E-2</v>
      </c>
      <c r="I46" s="7">
        <v>6.1274466761546915E-2</v>
      </c>
      <c r="J46" s="7">
        <v>7.744376681382184E-2</v>
      </c>
      <c r="K46" s="7">
        <v>0.19442579436056834</v>
      </c>
      <c r="L46" s="7">
        <v>7.4131770925630947E-2</v>
      </c>
      <c r="M46" s="7">
        <v>0.16129871922629238</v>
      </c>
      <c r="N46" s="7">
        <v>0.12818491742945526</v>
      </c>
      <c r="O46" s="7">
        <v>0.18777562965320191</v>
      </c>
      <c r="P46" s="7">
        <v>0.14374628716195051</v>
      </c>
      <c r="Q46" s="7">
        <v>0.14899568217432954</v>
      </c>
      <c r="R46" s="7">
        <v>0.17914034081155258</v>
      </c>
      <c r="S46" s="7">
        <v>0.11497565207064155</v>
      </c>
      <c r="T46" s="7">
        <v>0.11673151067713702</v>
      </c>
      <c r="U46" s="7">
        <v>0.11187732594239475</v>
      </c>
      <c r="V46" s="7">
        <v>9.8492491810749469E-2</v>
      </c>
      <c r="W46" s="7">
        <v>9.8254069821599663E-2</v>
      </c>
      <c r="X46" s="7">
        <v>9.6170023737980878E-2</v>
      </c>
      <c r="Y46" s="7">
        <v>0.11535105876891182</v>
      </c>
      <c r="Z46" s="7">
        <v>0.13401431970478137</v>
      </c>
      <c r="AA46" s="7">
        <v>9.1093742260951779E-2</v>
      </c>
      <c r="AB46" s="7">
        <v>0.12403635980952342</v>
      </c>
      <c r="AC46" s="7">
        <v>0.11998425787598743</v>
      </c>
      <c r="AD46" s="7">
        <v>9.2732448451250227E-2</v>
      </c>
      <c r="AE46" s="7">
        <v>0.1095965544464327</v>
      </c>
      <c r="AF46" s="7">
        <v>0.11464857700057017</v>
      </c>
      <c r="AG46" s="7">
        <v>0.15099479836708835</v>
      </c>
      <c r="AH46" s="7">
        <v>0.13510426245736604</v>
      </c>
      <c r="AI46" s="7">
        <v>0.14194272890905268</v>
      </c>
      <c r="AJ46" s="7">
        <v>8.0433472451439003E-2</v>
      </c>
      <c r="AK46" s="7">
        <v>9.2418754915297774E-2</v>
      </c>
      <c r="AL46" s="7">
        <v>6.6672885965981921E-2</v>
      </c>
      <c r="AM46" s="7">
        <v>0.12921277950392643</v>
      </c>
      <c r="AN46" s="7">
        <v>0.1209261278249304</v>
      </c>
      <c r="AO46" s="7">
        <v>3.9510317384654978E-2</v>
      </c>
      <c r="AP46" s="7">
        <v>3.7460028672953997E-2</v>
      </c>
      <c r="AQ46" s="7">
        <v>0.10206257007405985</v>
      </c>
      <c r="AR46" s="7">
        <v>3.2913430962289422E-2</v>
      </c>
      <c r="AS46" s="7">
        <v>1.0379516098348402</v>
      </c>
      <c r="AT46" s="7">
        <v>6.6849565142934497E-2</v>
      </c>
      <c r="AU46" s="7">
        <v>4.7420651566468804E-2</v>
      </c>
      <c r="AV46" s="7">
        <v>5.8575716569729715E-2</v>
      </c>
      <c r="AW46" s="7">
        <v>2.7811117043972888E-2</v>
      </c>
      <c r="AX46" s="7">
        <v>6.8829444541643026E-2</v>
      </c>
      <c r="AY46" s="7">
        <v>0.13353208920142867</v>
      </c>
      <c r="AZ46" s="7">
        <v>0.1101325962532038</v>
      </c>
      <c r="BA46" s="7">
        <v>5.4514316721249657E-2</v>
      </c>
      <c r="BB46" s="7">
        <v>4.9938406341698612E-2</v>
      </c>
      <c r="BC46" s="7">
        <v>3.1458433870346053E-2</v>
      </c>
      <c r="BD46" s="7">
        <v>1.5609546890520468E-2</v>
      </c>
      <c r="BE46" s="7">
        <v>5.9659873196982382E-3</v>
      </c>
      <c r="BF46" s="7">
        <v>2.3774286637625472E-2</v>
      </c>
      <c r="BG46" s="7">
        <v>4.1646756173544443E-2</v>
      </c>
      <c r="BH46" s="7">
        <v>6.2616539569422966E-2</v>
      </c>
      <c r="BI46" s="7">
        <v>3.954689465906918E-2</v>
      </c>
      <c r="BJ46" s="7">
        <v>3.8191129716191603E-2</v>
      </c>
      <c r="BK46" s="7">
        <v>1.8019103577208321E-2</v>
      </c>
      <c r="BL46" s="7">
        <v>2.017882199122974E-2</v>
      </c>
      <c r="BM46" s="7">
        <v>2.3332286502557791E-2</v>
      </c>
      <c r="BN46" s="7">
        <v>2.2356988058164981E-2</v>
      </c>
      <c r="BO46" s="7">
        <v>5.4972195870431659E-2</v>
      </c>
      <c r="BP46" s="7">
        <v>8.9423120831822675E-2</v>
      </c>
      <c r="BQ46" s="7">
        <v>3.4966950890632238E-2</v>
      </c>
      <c r="BR46" s="7">
        <v>5.3714252028637284E-2</v>
      </c>
      <c r="BS46" s="7">
        <v>0</v>
      </c>
    </row>
    <row r="47" spans="1:71" x14ac:dyDescent="0.25">
      <c r="A47" s="12" t="s">
        <v>86</v>
      </c>
      <c r="B47" s="11" t="s">
        <v>201</v>
      </c>
      <c r="C47">
        <f t="shared" si="2"/>
        <v>43</v>
      </c>
      <c r="D47" s="7">
        <v>4.1289597221249093E-2</v>
      </c>
      <c r="E47" s="7">
        <v>4.3135276366191459E-2</v>
      </c>
      <c r="F47" s="7">
        <v>3.2182375784306751E-2</v>
      </c>
      <c r="G47" s="7">
        <v>7.0297768913035338E-2</v>
      </c>
      <c r="H47" s="7">
        <v>4.6582568905534472E-2</v>
      </c>
      <c r="I47" s="7">
        <v>5.8908338244319312E-2</v>
      </c>
      <c r="J47" s="7">
        <v>6.7848353130954234E-2</v>
      </c>
      <c r="K47" s="7">
        <v>9.1097476499572241E-2</v>
      </c>
      <c r="L47" s="7">
        <v>9.9777635620550129E-2</v>
      </c>
      <c r="M47" s="7">
        <v>0.10108942395181406</v>
      </c>
      <c r="N47" s="7">
        <v>8.5487729187863307E-2</v>
      </c>
      <c r="O47" s="7">
        <v>4.8564870901010977E-2</v>
      </c>
      <c r="P47" s="7">
        <v>5.3696154054354489E-2</v>
      </c>
      <c r="Q47" s="7">
        <v>3.8816911570858294E-2</v>
      </c>
      <c r="R47" s="7">
        <v>5.731158547634875E-2</v>
      </c>
      <c r="S47" s="7">
        <v>8.066844670517502E-2</v>
      </c>
      <c r="T47" s="7">
        <v>7.0520062629334343E-2</v>
      </c>
      <c r="U47" s="7">
        <v>3.798097572752597E-2</v>
      </c>
      <c r="V47" s="7">
        <v>4.5807804132002805E-2</v>
      </c>
      <c r="W47" s="7">
        <v>8.4091329867172895E-2</v>
      </c>
      <c r="X47" s="7">
        <v>7.1194416996811768E-2</v>
      </c>
      <c r="Y47" s="7">
        <v>6.2354063668025109E-2</v>
      </c>
      <c r="Z47" s="7">
        <v>7.7461139898392942E-2</v>
      </c>
      <c r="AA47" s="7">
        <v>6.5865539655325836E-2</v>
      </c>
      <c r="AB47" s="7">
        <v>6.6294186910129546E-2</v>
      </c>
      <c r="AC47" s="7">
        <v>7.33300745261357E-2</v>
      </c>
      <c r="AD47" s="7">
        <v>8.2026396392453932E-2</v>
      </c>
      <c r="AE47" s="7">
        <v>4.9086512475087753E-2</v>
      </c>
      <c r="AF47" s="7">
        <v>6.7830501670250301E-2</v>
      </c>
      <c r="AG47" s="7">
        <v>4.3289240530089076E-2</v>
      </c>
      <c r="AH47" s="7">
        <v>5.3840538248900525E-2</v>
      </c>
      <c r="AI47" s="7">
        <v>5.1934202816627049E-2</v>
      </c>
      <c r="AJ47" s="7">
        <v>6.5542278310482815E-2</v>
      </c>
      <c r="AK47" s="7">
        <v>5.5022291724242493E-2</v>
      </c>
      <c r="AL47" s="7">
        <v>3.623312853111843E-2</v>
      </c>
      <c r="AM47" s="7">
        <v>5.1872511317443006E-2</v>
      </c>
      <c r="AN47" s="7">
        <v>3.153044316563032E-2</v>
      </c>
      <c r="AO47" s="7">
        <v>3.4414134722686396E-2</v>
      </c>
      <c r="AP47" s="7">
        <v>1.7832590995730934E-2</v>
      </c>
      <c r="AQ47" s="7">
        <v>3.5158392121869692E-2</v>
      </c>
      <c r="AR47" s="7">
        <v>2.3936915354907579E-2</v>
      </c>
      <c r="AS47" s="7">
        <v>5.4793130067051866E-2</v>
      </c>
      <c r="AT47" s="7">
        <v>1.1392566696324971</v>
      </c>
      <c r="AU47" s="7">
        <v>3.0496684440640437E-2</v>
      </c>
      <c r="AV47" s="7">
        <v>2.8182051588459121E-2</v>
      </c>
      <c r="AW47" s="7">
        <v>5.5213126383719918E-2</v>
      </c>
      <c r="AX47" s="7">
        <v>2.1035284859882833E-2</v>
      </c>
      <c r="AY47" s="7">
        <v>3.9590722877122488E-2</v>
      </c>
      <c r="AZ47" s="7">
        <v>4.2006274903344652E-2</v>
      </c>
      <c r="BA47" s="7">
        <v>2.4488277247248932E-2</v>
      </c>
      <c r="BB47" s="7">
        <v>1.3792873298895324E-2</v>
      </c>
      <c r="BC47" s="7">
        <v>1.0776923353712593E-2</v>
      </c>
      <c r="BD47" s="7">
        <v>8.0653455817214677E-3</v>
      </c>
      <c r="BE47" s="7">
        <v>2.1506371719779258E-3</v>
      </c>
      <c r="BF47" s="7">
        <v>1.1906288394850075E-2</v>
      </c>
      <c r="BG47" s="7">
        <v>2.6428304031630923E-2</v>
      </c>
      <c r="BH47" s="7">
        <v>1.891363196743814E-2</v>
      </c>
      <c r="BI47" s="7">
        <v>2.2439421070155719E-2</v>
      </c>
      <c r="BJ47" s="7">
        <v>1.1873753833820508E-2</v>
      </c>
      <c r="BK47" s="7">
        <v>7.4528595480539955E-3</v>
      </c>
      <c r="BL47" s="7">
        <v>1.0740026652698825E-2</v>
      </c>
      <c r="BM47" s="7">
        <v>1.1657563509662964E-2</v>
      </c>
      <c r="BN47" s="7">
        <v>1.7453120295477298E-2</v>
      </c>
      <c r="BO47" s="7">
        <v>1.8107985545447434E-2</v>
      </c>
      <c r="BP47" s="7">
        <v>1.4082478691428924E-2</v>
      </c>
      <c r="BQ47" s="7">
        <v>1.6749068924102776E-2</v>
      </c>
      <c r="BR47" s="7">
        <v>2.77860483090085E-2</v>
      </c>
      <c r="BS47" s="7">
        <v>0</v>
      </c>
    </row>
    <row r="48" spans="1:71" x14ac:dyDescent="0.25">
      <c r="A48" s="11" t="s">
        <v>87</v>
      </c>
      <c r="B48" s="11" t="s">
        <v>114</v>
      </c>
      <c r="C48">
        <f t="shared" si="2"/>
        <v>44</v>
      </c>
      <c r="D48" s="7">
        <v>1.7023652755610585E-3</v>
      </c>
      <c r="E48" s="7">
        <v>1.7043947302830748E-3</v>
      </c>
      <c r="F48" s="7">
        <v>6.9430477906554707E-4</v>
      </c>
      <c r="G48" s="7">
        <v>1.6223146171019771E-3</v>
      </c>
      <c r="H48" s="7">
        <v>2.9457753764644674E-2</v>
      </c>
      <c r="I48" s="7">
        <v>1.4537058036916341E-3</v>
      </c>
      <c r="J48" s="7">
        <v>2.3725004194502242E-3</v>
      </c>
      <c r="K48" s="7">
        <v>6.4897027380897117E-3</v>
      </c>
      <c r="L48" s="7">
        <v>3.654347899589194E-3</v>
      </c>
      <c r="M48" s="7">
        <v>3.5824313721734922E-3</v>
      </c>
      <c r="N48" s="7">
        <v>1.5361870069780994E-3</v>
      </c>
      <c r="O48" s="7">
        <v>1.8585078314218889E-3</v>
      </c>
      <c r="P48" s="7">
        <v>1.889194573123287E-3</v>
      </c>
      <c r="Q48" s="7">
        <v>1.1601860523967127E-3</v>
      </c>
      <c r="R48" s="7">
        <v>1.7324253861665875E-3</v>
      </c>
      <c r="S48" s="7">
        <v>7.6583405717725126E-3</v>
      </c>
      <c r="T48" s="7">
        <v>1.6929846481302392E-2</v>
      </c>
      <c r="U48" s="7">
        <v>2.2754557911088941E-3</v>
      </c>
      <c r="V48" s="7">
        <v>1.0598223373615762E-2</v>
      </c>
      <c r="W48" s="7">
        <v>2.4829068570652404E-3</v>
      </c>
      <c r="X48" s="7">
        <v>6.5418875885136256E-3</v>
      </c>
      <c r="Y48" s="7">
        <v>2.1208332238092519E-3</v>
      </c>
      <c r="Z48" s="7">
        <v>3.2369666910614277E-3</v>
      </c>
      <c r="AA48" s="7">
        <v>1.0904498183075052E-3</v>
      </c>
      <c r="AB48" s="7">
        <v>2.7058667383897538E-3</v>
      </c>
      <c r="AC48" s="7">
        <v>3.4999768940601238E-3</v>
      </c>
      <c r="AD48" s="7">
        <v>4.0528978657031955E-3</v>
      </c>
      <c r="AE48" s="7">
        <v>1.9445238431138332E-3</v>
      </c>
      <c r="AF48" s="7">
        <v>2.3054372559825581E-3</v>
      </c>
      <c r="AG48" s="7">
        <v>1.3156277581481313E-3</v>
      </c>
      <c r="AH48" s="7">
        <v>1.9967396005164634E-3</v>
      </c>
      <c r="AI48" s="7">
        <v>3.3775785477969116E-3</v>
      </c>
      <c r="AJ48" s="7">
        <v>2.5671819890416654E-3</v>
      </c>
      <c r="AK48" s="7">
        <v>2.3083487084178018E-3</v>
      </c>
      <c r="AL48" s="7">
        <v>3.063529099155918E-3</v>
      </c>
      <c r="AM48" s="7">
        <v>1.7678897283558133E-3</v>
      </c>
      <c r="AN48" s="7">
        <v>1.3016569925927591E-3</v>
      </c>
      <c r="AO48" s="7">
        <v>1.8158805390617648E-3</v>
      </c>
      <c r="AP48" s="7">
        <v>8.5130130538060248E-4</v>
      </c>
      <c r="AQ48" s="7">
        <v>1.3731292137118825E-3</v>
      </c>
      <c r="AR48" s="7">
        <v>7.3813675735571712E-4</v>
      </c>
      <c r="AS48" s="7">
        <v>1.6551759543085732E-3</v>
      </c>
      <c r="AT48" s="7">
        <v>4.5743143514246692E-3</v>
      </c>
      <c r="AU48" s="7">
        <v>1.0439162238907274</v>
      </c>
      <c r="AV48" s="7">
        <v>2.0985554050527784E-3</v>
      </c>
      <c r="AW48" s="7">
        <v>1.0989014745688027E-3</v>
      </c>
      <c r="AX48" s="7">
        <v>9.3137216887512588E-4</v>
      </c>
      <c r="AY48" s="7">
        <v>1.486379964554266E-3</v>
      </c>
      <c r="AZ48" s="7">
        <v>1.3969636860108139E-3</v>
      </c>
      <c r="BA48" s="7">
        <v>6.0676139561493441E-4</v>
      </c>
      <c r="BB48" s="7">
        <v>5.2082550123715241E-4</v>
      </c>
      <c r="BC48" s="7">
        <v>4.4309653445620632E-4</v>
      </c>
      <c r="BD48" s="7">
        <v>2.6702375462987163E-4</v>
      </c>
      <c r="BE48" s="7">
        <v>8.868423806574494E-5</v>
      </c>
      <c r="BF48" s="7">
        <v>4.3578504628009982E-4</v>
      </c>
      <c r="BG48" s="7">
        <v>6.0556997339281647E-4</v>
      </c>
      <c r="BH48" s="7">
        <v>5.9200088802915973E-4</v>
      </c>
      <c r="BI48" s="7">
        <v>7.2369187091246025E-4</v>
      </c>
      <c r="BJ48" s="7">
        <v>1.4405559697480432E-3</v>
      </c>
      <c r="BK48" s="7">
        <v>2.9512845311079159E-4</v>
      </c>
      <c r="BL48" s="7">
        <v>3.4420088269839378E-4</v>
      </c>
      <c r="BM48" s="7">
        <v>2.7216839179734434E-4</v>
      </c>
      <c r="BN48" s="7">
        <v>4.3205268239202542E-4</v>
      </c>
      <c r="BO48" s="7">
        <v>4.8090256711889553E-4</v>
      </c>
      <c r="BP48" s="7">
        <v>5.2946485173590804E-4</v>
      </c>
      <c r="BQ48" s="7">
        <v>6.842596133516891E-4</v>
      </c>
      <c r="BR48" s="7">
        <v>7.5602623169360552E-4</v>
      </c>
      <c r="BS48" s="7">
        <v>0</v>
      </c>
    </row>
    <row r="49" spans="1:71" x14ac:dyDescent="0.25">
      <c r="A49" s="12" t="s">
        <v>88</v>
      </c>
      <c r="B49" s="11" t="s">
        <v>115</v>
      </c>
      <c r="C49">
        <f t="shared" si="2"/>
        <v>45</v>
      </c>
      <c r="D49" s="7">
        <v>1.4654755016163799E-3</v>
      </c>
      <c r="E49" s="7">
        <v>1.457630793864432E-3</v>
      </c>
      <c r="F49" s="7">
        <v>7.032918736539776E-4</v>
      </c>
      <c r="G49" s="7">
        <v>2.0430024513296329E-3</v>
      </c>
      <c r="H49" s="7">
        <v>1.1784453542986816E-2</v>
      </c>
      <c r="I49" s="7">
        <v>1.9076343221458658E-3</v>
      </c>
      <c r="J49" s="7">
        <v>3.4101809240183133E-3</v>
      </c>
      <c r="K49" s="7">
        <v>3.0923496868851832E-3</v>
      </c>
      <c r="L49" s="7">
        <v>1.8976725255893162E-3</v>
      </c>
      <c r="M49" s="7">
        <v>2.7949355006409264E-3</v>
      </c>
      <c r="N49" s="7">
        <v>2.8728065785851267E-3</v>
      </c>
      <c r="O49" s="7">
        <v>3.1612113191379931E-3</v>
      </c>
      <c r="P49" s="7">
        <v>2.1363456545405112E-3</v>
      </c>
      <c r="Q49" s="7">
        <v>1.8233932630388476E-3</v>
      </c>
      <c r="R49" s="7">
        <v>2.8218544388614007E-3</v>
      </c>
      <c r="S49" s="7">
        <v>3.2757459290706863E-3</v>
      </c>
      <c r="T49" s="7">
        <v>2.9546037503635682E-3</v>
      </c>
      <c r="U49" s="7">
        <v>2.1611085464758812E-3</v>
      </c>
      <c r="V49" s="7">
        <v>4.7555065559848654E-3</v>
      </c>
      <c r="W49" s="7">
        <v>1.8594701027378191E-3</v>
      </c>
      <c r="X49" s="7">
        <v>3.500747195704838E-3</v>
      </c>
      <c r="Y49" s="7">
        <v>5.526142072001335E-3</v>
      </c>
      <c r="Z49" s="7">
        <v>2.4472168173152774E-3</v>
      </c>
      <c r="AA49" s="7">
        <v>3.4551096513785917E-3</v>
      </c>
      <c r="AB49" s="7">
        <v>2.2986473042553328E-3</v>
      </c>
      <c r="AC49" s="7">
        <v>3.2967417528672765E-3</v>
      </c>
      <c r="AD49" s="7">
        <v>2.4475867547168618E-3</v>
      </c>
      <c r="AE49" s="7">
        <v>1.9936831183790501E-3</v>
      </c>
      <c r="AF49" s="7">
        <v>2.2383698267350143E-3</v>
      </c>
      <c r="AG49" s="7">
        <v>4.316121428023019E-3</v>
      </c>
      <c r="AH49" s="7">
        <v>3.7563514879082531E-3</v>
      </c>
      <c r="AI49" s="7">
        <v>3.1752560037228927E-3</v>
      </c>
      <c r="AJ49" s="7">
        <v>3.3461861318567713E-3</v>
      </c>
      <c r="AK49" s="7">
        <v>2.5137248241974565E-3</v>
      </c>
      <c r="AL49" s="7">
        <v>2.2695519018688572E-3</v>
      </c>
      <c r="AM49" s="7">
        <v>1.9849978021276187E-3</v>
      </c>
      <c r="AN49" s="7">
        <v>2.3361510286188138E-3</v>
      </c>
      <c r="AO49" s="7">
        <v>3.9397205207952245E-3</v>
      </c>
      <c r="AP49" s="7">
        <v>1.6871426173423777E-3</v>
      </c>
      <c r="AQ49" s="7">
        <v>3.2604935796194186E-3</v>
      </c>
      <c r="AR49" s="7">
        <v>2.2901094935336062E-3</v>
      </c>
      <c r="AS49" s="7">
        <v>4.1458020854673603E-3</v>
      </c>
      <c r="AT49" s="7">
        <v>2.5432972653956229E-3</v>
      </c>
      <c r="AU49" s="7">
        <v>5.751539937786653E-3</v>
      </c>
      <c r="AV49" s="7">
        <v>1.002567992070847</v>
      </c>
      <c r="AW49" s="7">
        <v>6.8886069932412065E-3</v>
      </c>
      <c r="AX49" s="7">
        <v>3.8946534541074011E-3</v>
      </c>
      <c r="AY49" s="7">
        <v>1.6163051213261171E-3</v>
      </c>
      <c r="AZ49" s="7">
        <v>2.438218145352665E-3</v>
      </c>
      <c r="BA49" s="7">
        <v>5.7444687939310832E-3</v>
      </c>
      <c r="BB49" s="7">
        <v>3.4308798064271269E-3</v>
      </c>
      <c r="BC49" s="7">
        <v>5.3609682379550574E-3</v>
      </c>
      <c r="BD49" s="7">
        <v>4.4309586252566603E-3</v>
      </c>
      <c r="BE49" s="7">
        <v>3.8237972610856332E-4</v>
      </c>
      <c r="BF49" s="7">
        <v>5.0585126575949935E-3</v>
      </c>
      <c r="BG49" s="7">
        <v>5.2789898257205618E-3</v>
      </c>
      <c r="BH49" s="7">
        <v>8.3527337993979968E-3</v>
      </c>
      <c r="BI49" s="7">
        <v>2.955229125612858E-3</v>
      </c>
      <c r="BJ49" s="7">
        <v>2.3900866152527268E-3</v>
      </c>
      <c r="BK49" s="7">
        <v>1.2166280115308041E-3</v>
      </c>
      <c r="BL49" s="7">
        <v>2.1148641486290806E-3</v>
      </c>
      <c r="BM49" s="7">
        <v>1.2924677537967694E-3</v>
      </c>
      <c r="BN49" s="7">
        <v>1.4210006561613617E-2</v>
      </c>
      <c r="BO49" s="7">
        <v>2.8539440665667094E-3</v>
      </c>
      <c r="BP49" s="7">
        <v>1.3097402708276906E-3</v>
      </c>
      <c r="BQ49" s="7">
        <v>3.4954712021454141E-3</v>
      </c>
      <c r="BR49" s="7">
        <v>4.0377120231072608E-2</v>
      </c>
      <c r="BS49" s="7">
        <v>0</v>
      </c>
    </row>
    <row r="50" spans="1:71" x14ac:dyDescent="0.25">
      <c r="A50" s="11" t="s">
        <v>89</v>
      </c>
      <c r="B50" s="11" t="s">
        <v>205</v>
      </c>
      <c r="C50">
        <f t="shared" si="2"/>
        <v>46</v>
      </c>
      <c r="D50" s="7">
        <v>9.2013619483855939E-3</v>
      </c>
      <c r="E50" s="7">
        <v>8.0265555450574049E-3</v>
      </c>
      <c r="F50" s="7">
        <v>1.0510690877911903E-2</v>
      </c>
      <c r="G50" s="7">
        <v>8.9502656174800625E-3</v>
      </c>
      <c r="H50" s="7">
        <v>3.1750712441060876E-2</v>
      </c>
      <c r="I50" s="7">
        <v>3.8704484052405785E-2</v>
      </c>
      <c r="J50" s="7">
        <v>3.4223325917989364E-2</v>
      </c>
      <c r="K50" s="7">
        <v>2.3437072537907926E-2</v>
      </c>
      <c r="L50" s="7">
        <v>3.883600166992935E-2</v>
      </c>
      <c r="M50" s="7">
        <v>2.3502129255726704E-2</v>
      </c>
      <c r="N50" s="7">
        <v>3.7473393286637652E-2</v>
      </c>
      <c r="O50" s="7">
        <v>1.0820622393074159E-2</v>
      </c>
      <c r="P50" s="7">
        <v>1.1136550268437457E-2</v>
      </c>
      <c r="Q50" s="7">
        <v>8.07232063520095E-3</v>
      </c>
      <c r="R50" s="7">
        <v>1.2617431817440374E-2</v>
      </c>
      <c r="S50" s="7">
        <v>1.9093254930036104E-2</v>
      </c>
      <c r="T50" s="7">
        <v>2.7837289461662473E-2</v>
      </c>
      <c r="U50" s="7">
        <v>1.5170133190717991E-2</v>
      </c>
      <c r="V50" s="7">
        <v>1.7823959026100032E-2</v>
      </c>
      <c r="W50" s="7">
        <v>2.687649980964843E-2</v>
      </c>
      <c r="X50" s="7">
        <v>1.5486816755258372E-2</v>
      </c>
      <c r="Y50" s="7">
        <v>2.0082894682229024E-2</v>
      </c>
      <c r="Z50" s="7">
        <v>1.9783814125358935E-2</v>
      </c>
      <c r="AA50" s="7">
        <v>1.598947843827089E-2</v>
      </c>
      <c r="AB50" s="7">
        <v>1.1349786891990846E-2</v>
      </c>
      <c r="AC50" s="7">
        <v>1.326027745812545E-2</v>
      </c>
      <c r="AD50" s="7">
        <v>3.545009962443333E-2</v>
      </c>
      <c r="AE50" s="7">
        <v>1.1750794930646897E-2</v>
      </c>
      <c r="AF50" s="7">
        <v>2.2125451075116744E-2</v>
      </c>
      <c r="AG50" s="7">
        <v>1.5033200206658267E-2</v>
      </c>
      <c r="AH50" s="7">
        <v>2.1295209878864851E-2</v>
      </c>
      <c r="AI50" s="7">
        <v>1.2897582412857178E-2</v>
      </c>
      <c r="AJ50" s="7">
        <v>3.3109854723607224E-2</v>
      </c>
      <c r="AK50" s="7">
        <v>1.7361358352248335E-2</v>
      </c>
      <c r="AL50" s="7">
        <v>1.4949226621772324E-2</v>
      </c>
      <c r="AM50" s="7">
        <v>1.3236728499964712E-2</v>
      </c>
      <c r="AN50" s="7">
        <v>1.0294105838155494E-2</v>
      </c>
      <c r="AO50" s="7">
        <v>8.8305851922794686E-3</v>
      </c>
      <c r="AP50" s="7">
        <v>3.9639159667435482E-3</v>
      </c>
      <c r="AQ50" s="7">
        <v>8.6198059847039186E-3</v>
      </c>
      <c r="AR50" s="7">
        <v>9.0900959615309272E-3</v>
      </c>
      <c r="AS50" s="7">
        <v>2.0180120992099169E-2</v>
      </c>
      <c r="AT50" s="7">
        <v>3.2721158685989446E-2</v>
      </c>
      <c r="AU50" s="7">
        <v>0.12520012665312411</v>
      </c>
      <c r="AV50" s="7">
        <v>0.1265111987073855</v>
      </c>
      <c r="AW50" s="7">
        <v>1.044550087030246</v>
      </c>
      <c r="AX50" s="7">
        <v>7.9380566118942633E-3</v>
      </c>
      <c r="AY50" s="7">
        <v>1.0914193293254836E-2</v>
      </c>
      <c r="AZ50" s="7">
        <v>9.8251598364434943E-3</v>
      </c>
      <c r="BA50" s="7">
        <v>7.0094152294928602E-3</v>
      </c>
      <c r="BB50" s="7">
        <v>8.0210727789249217E-3</v>
      </c>
      <c r="BC50" s="7">
        <v>4.0623136727638834E-3</v>
      </c>
      <c r="BD50" s="7">
        <v>9.4532102552654235E-3</v>
      </c>
      <c r="BE50" s="7">
        <v>1.1177311653161445E-3</v>
      </c>
      <c r="BF50" s="7">
        <v>6.0332650571811646E-3</v>
      </c>
      <c r="BG50" s="7">
        <v>7.5425367611710384E-3</v>
      </c>
      <c r="BH50" s="7">
        <v>8.3518885678518142E-3</v>
      </c>
      <c r="BI50" s="7">
        <v>8.9469801591755271E-3</v>
      </c>
      <c r="BJ50" s="7">
        <v>6.4571065117690505E-3</v>
      </c>
      <c r="BK50" s="7">
        <v>3.5832848840401548E-3</v>
      </c>
      <c r="BL50" s="7">
        <v>7.0750518648960061E-3</v>
      </c>
      <c r="BM50" s="7">
        <v>2.6072706998546999E-3</v>
      </c>
      <c r="BN50" s="7">
        <v>7.4903595733042828E-3</v>
      </c>
      <c r="BO50" s="7">
        <v>5.6140841612354626E-3</v>
      </c>
      <c r="BP50" s="7">
        <v>5.2218894250987656E-3</v>
      </c>
      <c r="BQ50" s="7">
        <v>5.4929950745346394E-3</v>
      </c>
      <c r="BR50" s="7">
        <v>1.7556886942654188E-2</v>
      </c>
      <c r="BS50" s="7">
        <v>0</v>
      </c>
    </row>
    <row r="51" spans="1:71" x14ac:dyDescent="0.25">
      <c r="A51" s="11" t="s">
        <v>90</v>
      </c>
      <c r="B51" s="12" t="s">
        <v>207</v>
      </c>
      <c r="C51">
        <f t="shared" si="2"/>
        <v>47</v>
      </c>
      <c r="D51" s="7">
        <v>6.2616018429966327E-4</v>
      </c>
      <c r="E51" s="7">
        <v>7.2374996013189173E-4</v>
      </c>
      <c r="F51" s="7">
        <v>3.4348187167637824E-4</v>
      </c>
      <c r="G51" s="7">
        <v>1.1781939993392935E-3</v>
      </c>
      <c r="H51" s="7">
        <v>1.7105580150843954E-3</v>
      </c>
      <c r="I51" s="7">
        <v>1.5547601637538608E-3</v>
      </c>
      <c r="J51" s="7">
        <v>1.4875485162585945E-3</v>
      </c>
      <c r="K51" s="7">
        <v>1.881970581341592E-3</v>
      </c>
      <c r="L51" s="7">
        <v>1.0882025739852314E-3</v>
      </c>
      <c r="M51" s="7">
        <v>1.6758233962485757E-3</v>
      </c>
      <c r="N51" s="7">
        <v>1.6207922732517234E-3</v>
      </c>
      <c r="O51" s="7">
        <v>2.1068814301876933E-3</v>
      </c>
      <c r="P51" s="7">
        <v>1.1460932635995024E-3</v>
      </c>
      <c r="Q51" s="7">
        <v>9.8034685756065443E-4</v>
      </c>
      <c r="R51" s="7">
        <v>1.406114967913724E-3</v>
      </c>
      <c r="S51" s="7">
        <v>1.0254195176708605E-3</v>
      </c>
      <c r="T51" s="7">
        <v>1.5224624345106714E-3</v>
      </c>
      <c r="U51" s="7">
        <v>1.0830798780129883E-3</v>
      </c>
      <c r="V51" s="7">
        <v>1.0168712069358839E-3</v>
      </c>
      <c r="W51" s="7">
        <v>1.0100072940475637E-3</v>
      </c>
      <c r="X51" s="7">
        <v>1.363362430761495E-3</v>
      </c>
      <c r="Y51" s="7">
        <v>2.2665252874978382E-3</v>
      </c>
      <c r="Z51" s="7">
        <v>1.6271528866188786E-3</v>
      </c>
      <c r="AA51" s="7">
        <v>2.8139139755240152E-3</v>
      </c>
      <c r="AB51" s="7">
        <v>1.6142815075108237E-3</v>
      </c>
      <c r="AC51" s="7">
        <v>1.663265448056477E-3</v>
      </c>
      <c r="AD51" s="7">
        <v>1.9812971743348004E-3</v>
      </c>
      <c r="AE51" s="7">
        <v>1.3773791323197354E-3</v>
      </c>
      <c r="AF51" s="7">
        <v>2.238688802347242E-3</v>
      </c>
      <c r="AG51" s="7">
        <v>2.131189246872423E-3</v>
      </c>
      <c r="AH51" s="7">
        <v>2.1377123629684092E-3</v>
      </c>
      <c r="AI51" s="7">
        <v>2.81380401956854E-3</v>
      </c>
      <c r="AJ51" s="7">
        <v>1.7602447185837446E-3</v>
      </c>
      <c r="AK51" s="7">
        <v>1.669375037357729E-3</v>
      </c>
      <c r="AL51" s="7">
        <v>1.750058983144328E-3</v>
      </c>
      <c r="AM51" s="7">
        <v>1.9119211171844633E-3</v>
      </c>
      <c r="AN51" s="7">
        <v>1.6112824645083184E-3</v>
      </c>
      <c r="AO51" s="7">
        <v>1.392991815980267E-3</v>
      </c>
      <c r="AP51" s="7">
        <v>6.6816718760075123E-4</v>
      </c>
      <c r="AQ51" s="7">
        <v>2.1857369287285712E-3</v>
      </c>
      <c r="AR51" s="7">
        <v>2.0808099805650136E-3</v>
      </c>
      <c r="AS51" s="7">
        <v>2.5388759242079115E-3</v>
      </c>
      <c r="AT51" s="7">
        <v>1.0920770104885342E-3</v>
      </c>
      <c r="AU51" s="7">
        <v>8.5308956713428009E-4</v>
      </c>
      <c r="AV51" s="7">
        <v>1.8736960134010708E-3</v>
      </c>
      <c r="AW51" s="7">
        <v>1.9464610827743594E-3</v>
      </c>
      <c r="AX51" s="7">
        <v>1.0007926185949956</v>
      </c>
      <c r="AY51" s="7">
        <v>8.7974304398435186E-4</v>
      </c>
      <c r="AZ51" s="7">
        <v>3.1948433632001181E-3</v>
      </c>
      <c r="BA51" s="7">
        <v>3.5856687324845246E-3</v>
      </c>
      <c r="BB51" s="7">
        <v>1.7128001266308605E-3</v>
      </c>
      <c r="BC51" s="7">
        <v>2.9826796333306976E-3</v>
      </c>
      <c r="BD51" s="7">
        <v>1.6431678515249019E-3</v>
      </c>
      <c r="BE51" s="7">
        <v>1.8743603607784294E-4</v>
      </c>
      <c r="BF51" s="7">
        <v>1.5575465092987218E-3</v>
      </c>
      <c r="BG51" s="7">
        <v>3.5159670851063387E-3</v>
      </c>
      <c r="BH51" s="7">
        <v>2.8268694676631735E-3</v>
      </c>
      <c r="BI51" s="7">
        <v>2.7315075686477229E-3</v>
      </c>
      <c r="BJ51" s="7">
        <v>1.0112380073074151E-3</v>
      </c>
      <c r="BK51" s="7">
        <v>9.633315934171468E-4</v>
      </c>
      <c r="BL51" s="7">
        <v>2.0280934081646214E-3</v>
      </c>
      <c r="BM51" s="7">
        <v>6.7296667714810386E-4</v>
      </c>
      <c r="BN51" s="7">
        <v>2.2449959392829466E-3</v>
      </c>
      <c r="BO51" s="7">
        <v>1.7648713424797287E-3</v>
      </c>
      <c r="BP51" s="7">
        <v>7.8687202364637705E-4</v>
      </c>
      <c r="BQ51" s="7">
        <v>2.9588187859334709E-3</v>
      </c>
      <c r="BR51" s="7">
        <v>2.5337788556834256E-2</v>
      </c>
      <c r="BS51" s="7">
        <v>0</v>
      </c>
    </row>
    <row r="52" spans="1:71" x14ac:dyDescent="0.25">
      <c r="A52" s="11" t="s">
        <v>91</v>
      </c>
      <c r="B52" s="11" t="s">
        <v>209</v>
      </c>
      <c r="C52">
        <f t="shared" si="2"/>
        <v>48</v>
      </c>
      <c r="D52" s="7">
        <v>8.6501468267780632E-4</v>
      </c>
      <c r="E52" s="7">
        <v>9.4248859922740045E-4</v>
      </c>
      <c r="F52" s="7">
        <v>5.1088621498651752E-4</v>
      </c>
      <c r="G52" s="7">
        <v>1.6445549619005431E-3</v>
      </c>
      <c r="H52" s="7">
        <v>2.7796452859663308E-3</v>
      </c>
      <c r="I52" s="7">
        <v>1.4136550650449518E-3</v>
      </c>
      <c r="J52" s="7">
        <v>1.7888982441922935E-3</v>
      </c>
      <c r="K52" s="7">
        <v>1.4818045946464198E-3</v>
      </c>
      <c r="L52" s="7">
        <v>1.2842172981948968E-3</v>
      </c>
      <c r="M52" s="7">
        <v>1.905451410610612E-3</v>
      </c>
      <c r="N52" s="7">
        <v>2.1039712590186234E-3</v>
      </c>
      <c r="O52" s="7">
        <v>1.6188541549050249E-3</v>
      </c>
      <c r="P52" s="7">
        <v>1.2820608469291358E-3</v>
      </c>
      <c r="Q52" s="7">
        <v>1.0398411793343498E-3</v>
      </c>
      <c r="R52" s="7">
        <v>1.3018948432204809E-3</v>
      </c>
      <c r="S52" s="7">
        <v>1.2218290881439802E-3</v>
      </c>
      <c r="T52" s="7">
        <v>1.5039435731541127E-3</v>
      </c>
      <c r="U52" s="7">
        <v>1.6852375764528514E-3</v>
      </c>
      <c r="V52" s="7">
        <v>1.5089322839829803E-3</v>
      </c>
      <c r="W52" s="7">
        <v>1.2840313191845485E-3</v>
      </c>
      <c r="X52" s="7">
        <v>1.8990306599819193E-3</v>
      </c>
      <c r="Y52" s="7">
        <v>3.2375075581637506E-3</v>
      </c>
      <c r="Z52" s="7">
        <v>1.7775887200257758E-3</v>
      </c>
      <c r="AA52" s="7">
        <v>5.5410097763114426E-3</v>
      </c>
      <c r="AB52" s="7">
        <v>1.5024638786832025E-3</v>
      </c>
      <c r="AC52" s="7">
        <v>1.566832225374622E-3</v>
      </c>
      <c r="AD52" s="7">
        <v>1.5301550389287149E-3</v>
      </c>
      <c r="AE52" s="7">
        <v>2.1589640853653751E-3</v>
      </c>
      <c r="AF52" s="7">
        <v>1.5903922589340556E-3</v>
      </c>
      <c r="AG52" s="7">
        <v>1.5109042837826504E-3</v>
      </c>
      <c r="AH52" s="7">
        <v>1.5178169812410023E-3</v>
      </c>
      <c r="AI52" s="7">
        <v>2.1634869164765592E-3</v>
      </c>
      <c r="AJ52" s="7">
        <v>3.8471587831110494E-3</v>
      </c>
      <c r="AK52" s="7">
        <v>1.4020698083936087E-3</v>
      </c>
      <c r="AL52" s="7">
        <v>1.0062218387813726E-3</v>
      </c>
      <c r="AM52" s="7">
        <v>1.0991021215356353E-3</v>
      </c>
      <c r="AN52" s="7">
        <v>2.1362945931093749E-3</v>
      </c>
      <c r="AO52" s="7">
        <v>2.5457210898267475E-3</v>
      </c>
      <c r="AP52" s="7">
        <v>9.6512157512293386E-4</v>
      </c>
      <c r="AQ52" s="7">
        <v>9.93056963645037E-4</v>
      </c>
      <c r="AR52" s="7">
        <v>2.1315978388025698E-3</v>
      </c>
      <c r="AS52" s="7">
        <v>2.1254979721606958E-3</v>
      </c>
      <c r="AT52" s="7">
        <v>1.1854760718863751E-3</v>
      </c>
      <c r="AU52" s="7">
        <v>1.401321846365388E-3</v>
      </c>
      <c r="AV52" s="7">
        <v>1.8910429809227549E-2</v>
      </c>
      <c r="AW52" s="7">
        <v>2.0745113869060907E-3</v>
      </c>
      <c r="AX52" s="7">
        <v>1.0405416622592195E-2</v>
      </c>
      <c r="AY52" s="7">
        <v>1.0011341634985467</v>
      </c>
      <c r="AZ52" s="7">
        <v>1.8321942035257142E-3</v>
      </c>
      <c r="BA52" s="7">
        <v>1.9907824439350512E-2</v>
      </c>
      <c r="BB52" s="7">
        <v>4.1632610447125797E-3</v>
      </c>
      <c r="BC52" s="7">
        <v>1.8103123256281068E-3</v>
      </c>
      <c r="BD52" s="7">
        <v>5.8527174130856268E-3</v>
      </c>
      <c r="BE52" s="7">
        <v>4.5202335201025197E-4</v>
      </c>
      <c r="BF52" s="7">
        <v>7.7313844887990204E-3</v>
      </c>
      <c r="BG52" s="7">
        <v>1.5515120783397653E-3</v>
      </c>
      <c r="BH52" s="7">
        <v>9.4294829496457851E-3</v>
      </c>
      <c r="BI52" s="7">
        <v>1.5724945827378868E-3</v>
      </c>
      <c r="BJ52" s="7">
        <v>7.2906442849383539E-3</v>
      </c>
      <c r="BK52" s="7">
        <v>9.0994093940654759E-4</v>
      </c>
      <c r="BL52" s="7">
        <v>1.2699877506530564E-2</v>
      </c>
      <c r="BM52" s="7">
        <v>5.500546659136801E-3</v>
      </c>
      <c r="BN52" s="7">
        <v>3.2084047007548276E-3</v>
      </c>
      <c r="BO52" s="7">
        <v>2.3378806979031479E-2</v>
      </c>
      <c r="BP52" s="7">
        <v>1.6816221231802715E-2</v>
      </c>
      <c r="BQ52" s="7">
        <v>3.0837801534092796E-3</v>
      </c>
      <c r="BR52" s="7">
        <v>5.2261415390727671E-2</v>
      </c>
      <c r="BS52" s="7">
        <v>0</v>
      </c>
    </row>
    <row r="53" spans="1:71" x14ac:dyDescent="0.25">
      <c r="A53" s="12" t="s">
        <v>92</v>
      </c>
      <c r="B53" s="11" t="s">
        <v>211</v>
      </c>
      <c r="C53">
        <f t="shared" si="2"/>
        <v>49</v>
      </c>
      <c r="D53" s="7">
        <v>3.4957084961147016E-4</v>
      </c>
      <c r="E53" s="7">
        <v>3.8546647432713296E-4</v>
      </c>
      <c r="F53" s="7">
        <v>1.9356786954560475E-4</v>
      </c>
      <c r="G53" s="7">
        <v>4.2729959119117459E-4</v>
      </c>
      <c r="H53" s="7">
        <v>4.0761880872363445E-4</v>
      </c>
      <c r="I53" s="7">
        <v>3.5640098199436678E-4</v>
      </c>
      <c r="J53" s="7">
        <v>3.9253708325597805E-4</v>
      </c>
      <c r="K53" s="7">
        <v>6.5637576389199204E-4</v>
      </c>
      <c r="L53" s="7">
        <v>4.6787748585661439E-4</v>
      </c>
      <c r="M53" s="7">
        <v>6.7565237956950148E-4</v>
      </c>
      <c r="N53" s="7">
        <v>1.6446043671323109E-3</v>
      </c>
      <c r="O53" s="7">
        <v>7.2775782562145542E-4</v>
      </c>
      <c r="P53" s="7">
        <v>4.5946896240358932E-4</v>
      </c>
      <c r="Q53" s="7">
        <v>4.3142621979134425E-4</v>
      </c>
      <c r="R53" s="7">
        <v>7.3877913463220193E-4</v>
      </c>
      <c r="S53" s="7">
        <v>4.2218743230055356E-4</v>
      </c>
      <c r="T53" s="7">
        <v>6.018153734874337E-4</v>
      </c>
      <c r="U53" s="7">
        <v>2.6183492860843453E-3</v>
      </c>
      <c r="V53" s="7">
        <v>3.504353904203245E-4</v>
      </c>
      <c r="W53" s="7">
        <v>4.5574906927130368E-4</v>
      </c>
      <c r="X53" s="7">
        <v>1.1936708636938697E-3</v>
      </c>
      <c r="Y53" s="7">
        <v>6.9589501413663726E-4</v>
      </c>
      <c r="Z53" s="7">
        <v>9.4399215051894773E-4</v>
      </c>
      <c r="AA53" s="7">
        <v>8.7883415775879832E-4</v>
      </c>
      <c r="AB53" s="7">
        <v>5.928942323594385E-4</v>
      </c>
      <c r="AC53" s="7">
        <v>5.1993906993191559E-4</v>
      </c>
      <c r="AD53" s="7">
        <v>4.2298663961948366E-4</v>
      </c>
      <c r="AE53" s="7">
        <v>3.896554403265777E-4</v>
      </c>
      <c r="AF53" s="7">
        <v>4.6776742723484934E-4</v>
      </c>
      <c r="AG53" s="7">
        <v>7.4754585236405614E-4</v>
      </c>
      <c r="AH53" s="7">
        <v>5.6745512111968353E-4</v>
      </c>
      <c r="AI53" s="7">
        <v>4.7032125042250353E-4</v>
      </c>
      <c r="AJ53" s="7">
        <v>8.1495647583924966E-4</v>
      </c>
      <c r="AK53" s="7">
        <v>4.2551937268781297E-4</v>
      </c>
      <c r="AL53" s="7">
        <v>3.6122169285291361E-4</v>
      </c>
      <c r="AM53" s="7">
        <v>4.5075726711820818E-4</v>
      </c>
      <c r="AN53" s="7">
        <v>5.0117064495873833E-4</v>
      </c>
      <c r="AO53" s="7">
        <v>9.4670444150176075E-4</v>
      </c>
      <c r="AP53" s="7">
        <v>3.6258759141646776E-4</v>
      </c>
      <c r="AQ53" s="7">
        <v>3.5283311876412558E-4</v>
      </c>
      <c r="AR53" s="7">
        <v>5.6734129392035644E-4</v>
      </c>
      <c r="AS53" s="7">
        <v>1.0575074153783999E-3</v>
      </c>
      <c r="AT53" s="7">
        <v>3.6818438672832896E-4</v>
      </c>
      <c r="AU53" s="7">
        <v>3.6791344473772331E-4</v>
      </c>
      <c r="AV53" s="7">
        <v>4.6099962456461869E-4</v>
      </c>
      <c r="AW53" s="7">
        <v>5.2653847288213461E-4</v>
      </c>
      <c r="AX53" s="7">
        <v>2.3238203321038057E-3</v>
      </c>
      <c r="AY53" s="7">
        <v>5.1532400974569866E-4</v>
      </c>
      <c r="AZ53" s="7">
        <v>1.004805224254014</v>
      </c>
      <c r="BA53" s="7">
        <v>1.589672110268079E-3</v>
      </c>
      <c r="BB53" s="7">
        <v>1.5454658178633222E-3</v>
      </c>
      <c r="BC53" s="7">
        <v>6.192036009236222E-4</v>
      </c>
      <c r="BD53" s="7">
        <v>2.452503911796564E-3</v>
      </c>
      <c r="BE53" s="7">
        <v>2.1713169303436632E-4</v>
      </c>
      <c r="BF53" s="7">
        <v>1.8913960085070495E-3</v>
      </c>
      <c r="BG53" s="7">
        <v>2.2201051741507871E-3</v>
      </c>
      <c r="BH53" s="7">
        <v>1.568696018696172E-2</v>
      </c>
      <c r="BI53" s="7">
        <v>1.0145776810592021E-3</v>
      </c>
      <c r="BJ53" s="7">
        <v>6.8330334828429042E-4</v>
      </c>
      <c r="BK53" s="7">
        <v>3.0346258127604238E-4</v>
      </c>
      <c r="BL53" s="7">
        <v>1.3735842499428218E-3</v>
      </c>
      <c r="BM53" s="7">
        <v>6.2906482362601497E-3</v>
      </c>
      <c r="BN53" s="7">
        <v>8.8564922819009979E-3</v>
      </c>
      <c r="BO53" s="7">
        <v>4.6198625793186711E-4</v>
      </c>
      <c r="BP53" s="7">
        <v>7.1175692530154016E-4</v>
      </c>
      <c r="BQ53" s="7">
        <v>1.3707988713253791E-3</v>
      </c>
      <c r="BR53" s="7">
        <v>1.2677777852646195E-3</v>
      </c>
      <c r="BS53" s="7">
        <v>0</v>
      </c>
    </row>
    <row r="54" spans="1:71" x14ac:dyDescent="0.25">
      <c r="A54" s="12" t="s">
        <v>93</v>
      </c>
      <c r="B54" s="11" t="s">
        <v>213</v>
      </c>
      <c r="C54">
        <f t="shared" si="2"/>
        <v>50</v>
      </c>
      <c r="D54" s="7">
        <v>1.6533770222694369E-3</v>
      </c>
      <c r="E54" s="7">
        <v>3.4484931350110787E-3</v>
      </c>
      <c r="F54" s="7">
        <v>1.9134341867666322E-3</v>
      </c>
      <c r="G54" s="7">
        <v>3.0522203112171879E-3</v>
      </c>
      <c r="H54" s="7">
        <v>3.3708241261861754E-3</v>
      </c>
      <c r="I54" s="7">
        <v>2.1171637617748485E-3</v>
      </c>
      <c r="J54" s="7">
        <v>2.249717947075468E-3</v>
      </c>
      <c r="K54" s="7">
        <v>6.9736454152211757E-3</v>
      </c>
      <c r="L54" s="7">
        <v>3.1940483364341003E-3</v>
      </c>
      <c r="M54" s="7">
        <v>7.4776405995337246E-3</v>
      </c>
      <c r="N54" s="7">
        <v>2.7241274007600003E-2</v>
      </c>
      <c r="O54" s="7">
        <v>7.8719728445015066E-3</v>
      </c>
      <c r="P54" s="7">
        <v>2.9543017448970957E-3</v>
      </c>
      <c r="Q54" s="7">
        <v>4.249454207295604E-3</v>
      </c>
      <c r="R54" s="7">
        <v>9.8861975079532604E-3</v>
      </c>
      <c r="S54" s="7">
        <v>2.9031883552211712E-3</v>
      </c>
      <c r="T54" s="7">
        <v>4.6651715256019388E-3</v>
      </c>
      <c r="U54" s="7">
        <v>3.5197305609046907E-3</v>
      </c>
      <c r="V54" s="7">
        <v>2.5984312926610963E-3</v>
      </c>
      <c r="W54" s="7">
        <v>3.1785828350365105E-3</v>
      </c>
      <c r="X54" s="7">
        <v>2.4979440514116798E-3</v>
      </c>
      <c r="Y54" s="7">
        <v>5.1421516499383247E-3</v>
      </c>
      <c r="Z54" s="7">
        <v>1.2363535215978303E-2</v>
      </c>
      <c r="AA54" s="7">
        <v>1.237479076211101E-2</v>
      </c>
      <c r="AB54" s="7">
        <v>4.2602353309399059E-3</v>
      </c>
      <c r="AC54" s="7">
        <v>4.0347313947134509E-3</v>
      </c>
      <c r="AD54" s="7">
        <v>2.9343698698864034E-3</v>
      </c>
      <c r="AE54" s="7">
        <v>2.3459151819776136E-3</v>
      </c>
      <c r="AF54" s="7">
        <v>4.3224801978659112E-3</v>
      </c>
      <c r="AG54" s="7">
        <v>8.3899879681359462E-3</v>
      </c>
      <c r="AH54" s="7">
        <v>5.8058931516824083E-3</v>
      </c>
      <c r="AI54" s="7">
        <v>4.0607348169936549E-3</v>
      </c>
      <c r="AJ54" s="7">
        <v>1.2044913135150204E-2</v>
      </c>
      <c r="AK54" s="7">
        <v>3.4156151048900605E-3</v>
      </c>
      <c r="AL54" s="7">
        <v>3.9887237218375424E-3</v>
      </c>
      <c r="AM54" s="7">
        <v>4.3357975865072054E-3</v>
      </c>
      <c r="AN54" s="7">
        <v>2.9154111710940974E-3</v>
      </c>
      <c r="AO54" s="7">
        <v>7.2969785826101276E-3</v>
      </c>
      <c r="AP54" s="7">
        <v>2.5885824599276002E-3</v>
      </c>
      <c r="AQ54" s="7">
        <v>3.0767810337803104E-3</v>
      </c>
      <c r="AR54" s="7">
        <v>7.3503724361625748E-3</v>
      </c>
      <c r="AS54" s="7">
        <v>7.798424447088172E-3</v>
      </c>
      <c r="AT54" s="7">
        <v>2.8030983152563466E-3</v>
      </c>
      <c r="AU54" s="7">
        <v>2.7048118889057139E-3</v>
      </c>
      <c r="AV54" s="7">
        <v>3.9261445780591911E-3</v>
      </c>
      <c r="AW54" s="7">
        <v>5.204090712401124E-3</v>
      </c>
      <c r="AX54" s="7">
        <v>7.1661163037497243E-3</v>
      </c>
      <c r="AY54" s="7">
        <v>5.8017323818095332E-3</v>
      </c>
      <c r="AZ54" s="7">
        <v>1.6404099652287334E-2</v>
      </c>
      <c r="BA54" s="7">
        <v>1.161493419599273</v>
      </c>
      <c r="BB54" s="7">
        <v>4.6239337234439917E-2</v>
      </c>
      <c r="BC54" s="7">
        <v>6.3863229970578346E-3</v>
      </c>
      <c r="BD54" s="7">
        <v>7.5112680982460135E-3</v>
      </c>
      <c r="BE54" s="7">
        <v>9.7806030966355391E-4</v>
      </c>
      <c r="BF54" s="7">
        <v>8.9748862216774018E-3</v>
      </c>
      <c r="BG54" s="7">
        <v>4.3178198096291255E-3</v>
      </c>
      <c r="BH54" s="7">
        <v>0.35267459670681678</v>
      </c>
      <c r="BI54" s="7">
        <v>9.2132970053750776E-3</v>
      </c>
      <c r="BJ54" s="7">
        <v>4.2661765348753931E-3</v>
      </c>
      <c r="BK54" s="7">
        <v>2.8175517548281628E-3</v>
      </c>
      <c r="BL54" s="7">
        <v>3.2108360752473235E-3</v>
      </c>
      <c r="BM54" s="7">
        <v>1.5071550552224074E-3</v>
      </c>
      <c r="BN54" s="7">
        <v>8.350296532594139E-3</v>
      </c>
      <c r="BO54" s="7">
        <v>3.5594289740077433E-3</v>
      </c>
      <c r="BP54" s="7">
        <v>2.1246819496599629E-3</v>
      </c>
      <c r="BQ54" s="7">
        <v>1.858148786522348E-2</v>
      </c>
      <c r="BR54" s="7">
        <v>5.9786826753538205E-3</v>
      </c>
      <c r="BS54" s="7">
        <v>0</v>
      </c>
    </row>
    <row r="55" spans="1:71" x14ac:dyDescent="0.25">
      <c r="A55" s="11" t="s">
        <v>94</v>
      </c>
      <c r="B55" s="11" t="s">
        <v>215</v>
      </c>
      <c r="C55">
        <f t="shared" si="2"/>
        <v>51</v>
      </c>
      <c r="D55" s="7">
        <v>2.5113881919129511E-3</v>
      </c>
      <c r="E55" s="7">
        <v>3.1862259670076007E-3</v>
      </c>
      <c r="F55" s="7">
        <v>1.602254718799701E-3</v>
      </c>
      <c r="G55" s="7">
        <v>4.9955933807502191E-3</v>
      </c>
      <c r="H55" s="7">
        <v>6.3702249997597514E-3</v>
      </c>
      <c r="I55" s="7">
        <v>4.4364143486165016E-3</v>
      </c>
      <c r="J55" s="7">
        <v>4.881423178817049E-3</v>
      </c>
      <c r="K55" s="7">
        <v>7.5290869010255362E-3</v>
      </c>
      <c r="L55" s="7">
        <v>6.1432041617436794E-3</v>
      </c>
      <c r="M55" s="7">
        <v>8.9124754892536667E-3</v>
      </c>
      <c r="N55" s="7">
        <v>1.092552794226668E-2</v>
      </c>
      <c r="O55" s="7">
        <v>5.4356371626122857E-3</v>
      </c>
      <c r="P55" s="7">
        <v>7.1187601462803759E-3</v>
      </c>
      <c r="Q55" s="7">
        <v>1.0866148341204493E-2</v>
      </c>
      <c r="R55" s="7">
        <v>8.1116008499303015E-3</v>
      </c>
      <c r="S55" s="7">
        <v>6.6772618244469754E-3</v>
      </c>
      <c r="T55" s="7">
        <v>7.8814721778718358E-3</v>
      </c>
      <c r="U55" s="7">
        <v>1.6358619203446684E-2</v>
      </c>
      <c r="V55" s="7">
        <v>4.6094790850261134E-3</v>
      </c>
      <c r="W55" s="7">
        <v>6.1672622119829925E-3</v>
      </c>
      <c r="X55" s="7">
        <v>5.0977945462480174E-3</v>
      </c>
      <c r="Y55" s="7">
        <v>7.5271178222119806E-3</v>
      </c>
      <c r="Z55" s="7">
        <v>5.8305222888455207E-3</v>
      </c>
      <c r="AA55" s="7">
        <v>7.6205827564170435E-3</v>
      </c>
      <c r="AB55" s="7">
        <v>6.8198255897095328E-3</v>
      </c>
      <c r="AC55" s="7">
        <v>8.8366960723473224E-3</v>
      </c>
      <c r="AD55" s="7">
        <v>5.0483854961641747E-3</v>
      </c>
      <c r="AE55" s="7">
        <v>4.432084139032154E-3</v>
      </c>
      <c r="AF55" s="7">
        <v>7.1060268105438747E-3</v>
      </c>
      <c r="AG55" s="7">
        <v>1.3159677129306975E-2</v>
      </c>
      <c r="AH55" s="7">
        <v>9.4476073493175959E-3</v>
      </c>
      <c r="AI55" s="7">
        <v>7.4857197549127183E-3</v>
      </c>
      <c r="AJ55" s="7">
        <v>1.478437529263609E-2</v>
      </c>
      <c r="AK55" s="7">
        <v>1.664985028982589E-2</v>
      </c>
      <c r="AL55" s="7">
        <v>6.1088361025011433E-3</v>
      </c>
      <c r="AM55" s="7">
        <v>9.222992880441842E-3</v>
      </c>
      <c r="AN55" s="7">
        <v>5.0327500895832305E-3</v>
      </c>
      <c r="AO55" s="7">
        <v>5.0013883964161576E-3</v>
      </c>
      <c r="AP55" s="7">
        <v>4.4533570979073062E-3</v>
      </c>
      <c r="AQ55" s="7">
        <v>5.37534249889995E-3</v>
      </c>
      <c r="AR55" s="7">
        <v>1.0242795290395817E-2</v>
      </c>
      <c r="AS55" s="7">
        <v>9.067342289583169E-3</v>
      </c>
      <c r="AT55" s="7">
        <v>6.1425828379484161E-3</v>
      </c>
      <c r="AU55" s="7">
        <v>4.6164475086848157E-3</v>
      </c>
      <c r="AV55" s="7">
        <v>5.2950331012545674E-3</v>
      </c>
      <c r="AW55" s="7">
        <v>8.9043289225075022E-3</v>
      </c>
      <c r="AX55" s="7">
        <v>1.1686126182950439E-2</v>
      </c>
      <c r="AY55" s="7">
        <v>6.4769406000419905E-3</v>
      </c>
      <c r="AZ55" s="7">
        <v>1.0514517710123754E-2</v>
      </c>
      <c r="BA55" s="7">
        <v>1.3358492254064063E-2</v>
      </c>
      <c r="BB55" s="7">
        <v>1.1231738986070348</v>
      </c>
      <c r="BC55" s="7">
        <v>1.3194257913469671E-2</v>
      </c>
      <c r="BD55" s="7">
        <v>1.6143389397572712E-2</v>
      </c>
      <c r="BE55" s="7">
        <v>1.7892418581268662E-3</v>
      </c>
      <c r="BF55" s="7">
        <v>1.4740867554798896E-2</v>
      </c>
      <c r="BG55" s="7">
        <v>8.6431313974021998E-3</v>
      </c>
      <c r="BH55" s="7">
        <v>2.97581912628157E-2</v>
      </c>
      <c r="BI55" s="7">
        <v>5.5483284679591557E-3</v>
      </c>
      <c r="BJ55" s="7">
        <v>9.5921520140445273E-3</v>
      </c>
      <c r="BK55" s="7">
        <v>7.8746743595058191E-3</v>
      </c>
      <c r="BL55" s="7">
        <v>8.4243082680585894E-3</v>
      </c>
      <c r="BM55" s="7">
        <v>3.8360192552509714E-3</v>
      </c>
      <c r="BN55" s="7">
        <v>1.1402673410734443E-2</v>
      </c>
      <c r="BO55" s="7">
        <v>4.4586508515990038E-3</v>
      </c>
      <c r="BP55" s="7">
        <v>6.846608381612009E-3</v>
      </c>
      <c r="BQ55" s="7">
        <v>9.5992583030321734E-3</v>
      </c>
      <c r="BR55" s="7">
        <v>1.2947189349527379E-2</v>
      </c>
      <c r="BS55" s="7">
        <v>0</v>
      </c>
    </row>
    <row r="56" spans="1:71" x14ac:dyDescent="0.25">
      <c r="A56" s="11" t="s">
        <v>95</v>
      </c>
      <c r="B56" s="11" t="s">
        <v>116</v>
      </c>
      <c r="C56">
        <f t="shared" si="2"/>
        <v>52</v>
      </c>
      <c r="D56" s="7">
        <v>3.8195146548229571E-3</v>
      </c>
      <c r="E56" s="7">
        <v>4.8674984440968579E-3</v>
      </c>
      <c r="F56" s="7">
        <v>2.3437950001838808E-3</v>
      </c>
      <c r="G56" s="7">
        <v>5.396475537056156E-3</v>
      </c>
      <c r="H56" s="7">
        <v>5.114025993137249E-3</v>
      </c>
      <c r="I56" s="7">
        <v>8.2012734260037308E-3</v>
      </c>
      <c r="J56" s="7">
        <v>6.9318762831754571E-3</v>
      </c>
      <c r="K56" s="7">
        <v>9.8597637472107123E-3</v>
      </c>
      <c r="L56" s="7">
        <v>5.7960577995551507E-3</v>
      </c>
      <c r="M56" s="7">
        <v>1.0701109870367263E-2</v>
      </c>
      <c r="N56" s="7">
        <v>1.3822544264185182E-2</v>
      </c>
      <c r="O56" s="7">
        <v>9.7270009991395848E-3</v>
      </c>
      <c r="P56" s="7">
        <v>5.9139410354857392E-3</v>
      </c>
      <c r="Q56" s="7">
        <v>5.7397748643273298E-3</v>
      </c>
      <c r="R56" s="7">
        <v>7.6513801220841858E-3</v>
      </c>
      <c r="S56" s="7">
        <v>5.57532051386275E-3</v>
      </c>
      <c r="T56" s="7">
        <v>8.6754494274790817E-3</v>
      </c>
      <c r="U56" s="7">
        <v>4.9938106873989013E-3</v>
      </c>
      <c r="V56" s="7">
        <v>4.4807548548759938E-3</v>
      </c>
      <c r="W56" s="7">
        <v>5.5004005480228718E-3</v>
      </c>
      <c r="X56" s="7">
        <v>7.6658629955519706E-3</v>
      </c>
      <c r="Y56" s="7">
        <v>1.0095188393837013E-2</v>
      </c>
      <c r="Z56" s="7">
        <v>9.297673145949736E-3</v>
      </c>
      <c r="AA56" s="7">
        <v>1.417597356713415E-2</v>
      </c>
      <c r="AB56" s="7">
        <v>7.375433879789681E-3</v>
      </c>
      <c r="AC56" s="7">
        <v>7.3290201829478646E-3</v>
      </c>
      <c r="AD56" s="7">
        <v>7.3887180231288433E-3</v>
      </c>
      <c r="AE56" s="7">
        <v>5.6427070410046756E-3</v>
      </c>
      <c r="AF56" s="7">
        <v>6.9296976435145258E-3</v>
      </c>
      <c r="AG56" s="7">
        <v>9.2981556765300601E-3</v>
      </c>
      <c r="AH56" s="7">
        <v>1.1405898742380318E-2</v>
      </c>
      <c r="AI56" s="7">
        <v>7.4311654659928502E-3</v>
      </c>
      <c r="AJ56" s="7">
        <v>1.3696954662412667E-2</v>
      </c>
      <c r="AK56" s="7">
        <v>6.7834548910734359E-3</v>
      </c>
      <c r="AL56" s="7">
        <v>5.5974716630197222E-3</v>
      </c>
      <c r="AM56" s="7">
        <v>6.9580482131487067E-3</v>
      </c>
      <c r="AN56" s="7">
        <v>5.8427795642368103E-3</v>
      </c>
      <c r="AO56" s="7">
        <v>1.2536710179622821E-2</v>
      </c>
      <c r="AP56" s="7">
        <v>8.6109860923180917E-3</v>
      </c>
      <c r="AQ56" s="7">
        <v>5.3088544931854205E-3</v>
      </c>
      <c r="AR56" s="7">
        <v>7.92739353643389E-3</v>
      </c>
      <c r="AS56" s="7">
        <v>1.4346661900661346E-2</v>
      </c>
      <c r="AT56" s="7">
        <v>7.1286142595740048E-3</v>
      </c>
      <c r="AU56" s="7">
        <v>5.2151193284560166E-3</v>
      </c>
      <c r="AV56" s="7">
        <v>2.3366222737547019E-2</v>
      </c>
      <c r="AW56" s="7">
        <v>1.5706745804581965E-2</v>
      </c>
      <c r="AX56" s="7">
        <v>8.7575599269468229E-3</v>
      </c>
      <c r="AY56" s="7">
        <v>5.9448456550667073E-3</v>
      </c>
      <c r="AZ56" s="7">
        <v>3.4333179029994679E-2</v>
      </c>
      <c r="BA56" s="7">
        <v>4.2072166775859447E-2</v>
      </c>
      <c r="BB56" s="7">
        <v>2.9809996542058532E-2</v>
      </c>
      <c r="BC56" s="7">
        <v>1.0737844915457146</v>
      </c>
      <c r="BD56" s="7">
        <v>3.3732222535169658E-2</v>
      </c>
      <c r="BE56" s="7">
        <v>2.313190991605363E-3</v>
      </c>
      <c r="BF56" s="7">
        <v>1.8740686382328679E-2</v>
      </c>
      <c r="BG56" s="7">
        <v>5.7311382616968181E-3</v>
      </c>
      <c r="BH56" s="7">
        <v>0.10169210458556699</v>
      </c>
      <c r="BI56" s="7">
        <v>1.4491521060433657E-2</v>
      </c>
      <c r="BJ56" s="7">
        <v>8.3591916589284155E-3</v>
      </c>
      <c r="BK56" s="7">
        <v>7.5106693283580458E-3</v>
      </c>
      <c r="BL56" s="7">
        <v>1.8353672521516911E-2</v>
      </c>
      <c r="BM56" s="7">
        <v>5.9357498620559489E-3</v>
      </c>
      <c r="BN56" s="7">
        <v>8.3518546782086252E-3</v>
      </c>
      <c r="BO56" s="7">
        <v>1.4873753552063551E-2</v>
      </c>
      <c r="BP56" s="7">
        <v>3.7889984572501401E-3</v>
      </c>
      <c r="BQ56" s="7">
        <v>1.215441770695789E-2</v>
      </c>
      <c r="BR56" s="7">
        <v>1.5218543691545934E-2</v>
      </c>
      <c r="BS56" s="7">
        <v>0</v>
      </c>
    </row>
    <row r="57" spans="1:71" x14ac:dyDescent="0.25">
      <c r="A57" s="12" t="s">
        <v>96</v>
      </c>
      <c r="B57" s="12" t="s">
        <v>117</v>
      </c>
      <c r="C57">
        <f t="shared" si="2"/>
        <v>53</v>
      </c>
      <c r="D57" s="7">
        <v>3.5217574309490726E-2</v>
      </c>
      <c r="E57" s="7">
        <v>3.7059891035366575E-2</v>
      </c>
      <c r="F57" s="7">
        <v>2.5615139588895539E-2</v>
      </c>
      <c r="G57" s="7">
        <v>5.5231440981171907E-2</v>
      </c>
      <c r="H57" s="7">
        <v>3.7251161412571315E-2</v>
      </c>
      <c r="I57" s="7">
        <v>3.9093017813798946E-2</v>
      </c>
      <c r="J57" s="7">
        <v>5.5377733160433963E-2</v>
      </c>
      <c r="K57" s="7">
        <v>5.5122511383656335E-2</v>
      </c>
      <c r="L57" s="7">
        <v>6.7160915860264014E-2</v>
      </c>
      <c r="M57" s="7">
        <v>4.9745052371033709E-2</v>
      </c>
      <c r="N57" s="7">
        <v>4.7961019465465722E-2</v>
      </c>
      <c r="O57" s="7">
        <v>4.8781002082912611E-2</v>
      </c>
      <c r="P57" s="7">
        <v>4.1587491703611097E-2</v>
      </c>
      <c r="Q57" s="7">
        <v>3.7666087634261894E-2</v>
      </c>
      <c r="R57" s="7">
        <v>4.3538454989039861E-2</v>
      </c>
      <c r="S57" s="7">
        <v>4.2242049496037153E-2</v>
      </c>
      <c r="T57" s="7">
        <v>5.2030620227280167E-2</v>
      </c>
      <c r="U57" s="7">
        <v>3.9045879134832991E-2</v>
      </c>
      <c r="V57" s="7">
        <v>3.3818011871523286E-2</v>
      </c>
      <c r="W57" s="7">
        <v>5.4855945143290487E-2</v>
      </c>
      <c r="X57" s="7">
        <v>4.8966696957707882E-2</v>
      </c>
      <c r="Y57" s="7">
        <v>4.3861713586258226E-2</v>
      </c>
      <c r="Z57" s="7">
        <v>4.7127987563601446E-2</v>
      </c>
      <c r="AA57" s="7">
        <v>3.5893004998521397E-2</v>
      </c>
      <c r="AB57" s="7">
        <v>4.3090223699299442E-2</v>
      </c>
      <c r="AC57" s="7">
        <v>5.2365640632875965E-2</v>
      </c>
      <c r="AD57" s="7">
        <v>4.7576032277655826E-2</v>
      </c>
      <c r="AE57" s="7">
        <v>4.4439889044309261E-2</v>
      </c>
      <c r="AF57" s="7">
        <v>4.2162947043623833E-2</v>
      </c>
      <c r="AG57" s="7">
        <v>4.0740321200914698E-2</v>
      </c>
      <c r="AH57" s="7">
        <v>4.4249452121489924E-2</v>
      </c>
      <c r="AI57" s="7">
        <v>4.2484148471482797E-2</v>
      </c>
      <c r="AJ57" s="7">
        <v>4.850653405295071E-2</v>
      </c>
      <c r="AK57" s="7">
        <v>3.8582778036015966E-2</v>
      </c>
      <c r="AL57" s="7">
        <v>3.6054690984801498E-2</v>
      </c>
      <c r="AM57" s="7">
        <v>3.5124940982102039E-2</v>
      </c>
      <c r="AN57" s="7">
        <v>2.8883003676903527E-2</v>
      </c>
      <c r="AO57" s="7">
        <v>5.0728217984758135E-2</v>
      </c>
      <c r="AP57" s="7">
        <v>3.3431922887973919E-2</v>
      </c>
      <c r="AQ57" s="7">
        <v>3.6765086486272185E-2</v>
      </c>
      <c r="AR57" s="7">
        <v>3.3105075450761474E-2</v>
      </c>
      <c r="AS57" s="7">
        <v>4.4976120456194882E-2</v>
      </c>
      <c r="AT57" s="7">
        <v>4.7035756703813547E-2</v>
      </c>
      <c r="AU57" s="7">
        <v>4.9185648846753909E-2</v>
      </c>
      <c r="AV57" s="7">
        <v>5.7901834900858602E-2</v>
      </c>
      <c r="AW57" s="7">
        <v>4.4326272961559013E-2</v>
      </c>
      <c r="AX57" s="7">
        <v>4.5316136194372331E-2</v>
      </c>
      <c r="AY57" s="7">
        <v>3.4409507522241756E-2</v>
      </c>
      <c r="AZ57" s="7">
        <v>4.5617823145892293E-2</v>
      </c>
      <c r="BA57" s="7">
        <v>4.8399768404229035E-2</v>
      </c>
      <c r="BB57" s="7">
        <v>7.1105654055377637E-2</v>
      </c>
      <c r="BC57" s="7">
        <v>3.1499350862451168E-2</v>
      </c>
      <c r="BD57" s="7">
        <v>1.1546748100463307</v>
      </c>
      <c r="BE57" s="7">
        <v>4.275152710607056E-2</v>
      </c>
      <c r="BF57" s="7">
        <v>3.4918939875781291E-2</v>
      </c>
      <c r="BG57" s="7">
        <v>3.5898531401003624E-2</v>
      </c>
      <c r="BH57" s="7">
        <v>3.6530558184765527E-2</v>
      </c>
      <c r="BI57" s="7">
        <v>4.3985506535558723E-2</v>
      </c>
      <c r="BJ57" s="7">
        <v>3.5809277300513996E-2</v>
      </c>
      <c r="BK57" s="7">
        <v>3.3806747871927216E-2</v>
      </c>
      <c r="BL57" s="7">
        <v>8.2214489038093919E-2</v>
      </c>
      <c r="BM57" s="7">
        <v>8.0075781036460739E-3</v>
      </c>
      <c r="BN57" s="7">
        <v>2.994785742861061E-2</v>
      </c>
      <c r="BO57" s="7">
        <v>1.3065017510008471E-2</v>
      </c>
      <c r="BP57" s="7">
        <v>3.4465708195674467E-2</v>
      </c>
      <c r="BQ57" s="7">
        <v>4.3969710824420229E-2</v>
      </c>
      <c r="BR57" s="7">
        <v>3.4000953040688779E-2</v>
      </c>
      <c r="BS57" s="7">
        <v>0</v>
      </c>
    </row>
    <row r="58" spans="1:71" x14ac:dyDescent="0.25">
      <c r="A58" s="11" t="s">
        <v>97</v>
      </c>
      <c r="B58" s="11" t="s">
        <v>219</v>
      </c>
      <c r="C58">
        <f t="shared" si="2"/>
        <v>54</v>
      </c>
      <c r="D58" s="7">
        <v>4.402249290409564E-3</v>
      </c>
      <c r="E58" s="7">
        <v>5.6308719822994336E-3</v>
      </c>
      <c r="F58" s="7">
        <v>2.5420472698918515E-3</v>
      </c>
      <c r="G58" s="7">
        <v>6.7344758334399136E-3</v>
      </c>
      <c r="H58" s="7">
        <v>7.3551691681113356E-3</v>
      </c>
      <c r="I58" s="7">
        <v>6.2375147170152983E-3</v>
      </c>
      <c r="J58" s="7">
        <v>7.0174602558783356E-3</v>
      </c>
      <c r="K58" s="7">
        <v>1.1710357770683829E-2</v>
      </c>
      <c r="L58" s="7">
        <v>7.8317412433273389E-3</v>
      </c>
      <c r="M58" s="7">
        <v>1.0206887410158535E-2</v>
      </c>
      <c r="N58" s="7">
        <v>1.0030139384064008E-2</v>
      </c>
      <c r="O58" s="7">
        <v>1.0452537631455946E-2</v>
      </c>
      <c r="P58" s="7">
        <v>1.2193563268348112E-2</v>
      </c>
      <c r="Q58" s="7">
        <v>1.2376203994541155E-2</v>
      </c>
      <c r="R58" s="7">
        <v>1.0605637483861485E-2</v>
      </c>
      <c r="S58" s="7">
        <v>7.5429382235739908E-3</v>
      </c>
      <c r="T58" s="7">
        <v>8.7633512272372316E-3</v>
      </c>
      <c r="U58" s="7">
        <v>8.0050787272680033E-3</v>
      </c>
      <c r="V58" s="7">
        <v>7.0115082342886896E-3</v>
      </c>
      <c r="W58" s="7">
        <v>9.4246189410698358E-3</v>
      </c>
      <c r="X58" s="7">
        <v>7.0380142050280314E-3</v>
      </c>
      <c r="Y58" s="7">
        <v>9.0821601203885001E-3</v>
      </c>
      <c r="Z58" s="7">
        <v>1.1509595432094061E-2</v>
      </c>
      <c r="AA58" s="7">
        <v>1.0402618340578994E-2</v>
      </c>
      <c r="AB58" s="7">
        <v>1.039867550111365E-2</v>
      </c>
      <c r="AC58" s="7">
        <v>9.4657616368322411E-3</v>
      </c>
      <c r="AD58" s="7">
        <v>8.4688974401620001E-3</v>
      </c>
      <c r="AE58" s="7">
        <v>6.5659859526600566E-3</v>
      </c>
      <c r="AF58" s="7">
        <v>9.2631622027165225E-3</v>
      </c>
      <c r="AG58" s="7">
        <v>9.8728003124868031E-3</v>
      </c>
      <c r="AH58" s="7">
        <v>8.9884666784956577E-3</v>
      </c>
      <c r="AI58" s="7">
        <v>9.6165957054495377E-3</v>
      </c>
      <c r="AJ58" s="7">
        <v>9.5252949296554621E-3</v>
      </c>
      <c r="AK58" s="7">
        <v>8.7915058597844466E-3</v>
      </c>
      <c r="AL58" s="7">
        <v>6.1166412578855757E-3</v>
      </c>
      <c r="AM58" s="7">
        <v>9.4203575127700424E-3</v>
      </c>
      <c r="AN58" s="7">
        <v>6.9608099967040258E-3</v>
      </c>
      <c r="AO58" s="7">
        <v>8.7285055272724749E-3</v>
      </c>
      <c r="AP58" s="7">
        <v>7.030696015647089E-3</v>
      </c>
      <c r="AQ58" s="7">
        <v>7.5711058538905675E-3</v>
      </c>
      <c r="AR58" s="7">
        <v>2.2744040154875876E-2</v>
      </c>
      <c r="AS58" s="7">
        <v>3.4973871387966114E-2</v>
      </c>
      <c r="AT58" s="7">
        <v>8.7449892402627037E-3</v>
      </c>
      <c r="AU58" s="7">
        <v>8.9871745236734038E-3</v>
      </c>
      <c r="AV58" s="7">
        <v>9.6337628090702992E-3</v>
      </c>
      <c r="AW58" s="7">
        <v>2.2713141942711106E-2</v>
      </c>
      <c r="AX58" s="7">
        <v>4.3037011605722389E-2</v>
      </c>
      <c r="AY58" s="7">
        <v>2.4047893268555057E-2</v>
      </c>
      <c r="AZ58" s="7">
        <v>1.5846449596087886E-2</v>
      </c>
      <c r="BA58" s="7">
        <v>2.1516396168263955E-2</v>
      </c>
      <c r="BB58" s="7">
        <v>1.9766026064790249E-2</v>
      </c>
      <c r="BC58" s="7">
        <v>1.3651720477665911E-2</v>
      </c>
      <c r="BD58" s="7">
        <v>1.1302463780268055E-2</v>
      </c>
      <c r="BE58" s="7">
        <v>1.0037801075037647</v>
      </c>
      <c r="BF58" s="7">
        <v>2.421310800684914E-2</v>
      </c>
      <c r="BG58" s="7">
        <v>1.6133267073881876E-2</v>
      </c>
      <c r="BH58" s="7">
        <v>1.9868879173947106E-2</v>
      </c>
      <c r="BI58" s="7">
        <v>2.3885707015250269E-2</v>
      </c>
      <c r="BJ58" s="7">
        <v>1.5401821720117302E-2</v>
      </c>
      <c r="BK58" s="7">
        <v>7.7703309978179895E-3</v>
      </c>
      <c r="BL58" s="7">
        <v>6.0921169523227847E-3</v>
      </c>
      <c r="BM58" s="7">
        <v>3.563204493789076E-3</v>
      </c>
      <c r="BN58" s="7">
        <v>3.1800853462534799E-2</v>
      </c>
      <c r="BO58" s="7">
        <v>6.4349594114450452E-3</v>
      </c>
      <c r="BP58" s="7">
        <v>1.3321026776485168E-2</v>
      </c>
      <c r="BQ58" s="7">
        <v>8.4187631550156294E-2</v>
      </c>
      <c r="BR58" s="7">
        <v>2.5288963963986257E-2</v>
      </c>
      <c r="BS58" s="7">
        <v>0</v>
      </c>
    </row>
    <row r="59" spans="1:71" x14ac:dyDescent="0.25">
      <c r="A59" s="12" t="s">
        <v>98</v>
      </c>
      <c r="B59" s="11" t="s">
        <v>221</v>
      </c>
      <c r="C59">
        <f t="shared" si="2"/>
        <v>55</v>
      </c>
      <c r="D59" s="7">
        <v>1.6980422775479329E-2</v>
      </c>
      <c r="E59" s="7">
        <v>1.6889216868373028E-2</v>
      </c>
      <c r="F59" s="7">
        <v>7.1389625854747932E-3</v>
      </c>
      <c r="G59" s="7">
        <v>4.7359663594096019E-2</v>
      </c>
      <c r="H59" s="7">
        <v>6.2245871369953729E-2</v>
      </c>
      <c r="I59" s="7">
        <v>4.5937351005966173E-2</v>
      </c>
      <c r="J59" s="7">
        <v>3.4180602485163358E-2</v>
      </c>
      <c r="K59" s="7">
        <v>3.6942092731969495E-2</v>
      </c>
      <c r="L59" s="7">
        <v>2.8130946340381137E-2</v>
      </c>
      <c r="M59" s="7">
        <v>4.5053124441343226E-2</v>
      </c>
      <c r="N59" s="7">
        <v>4.9226741805681908E-2</v>
      </c>
      <c r="O59" s="7">
        <v>6.8320389589511143E-2</v>
      </c>
      <c r="P59" s="7">
        <v>2.3032235409130977E-2</v>
      </c>
      <c r="Q59" s="7">
        <v>1.8355616352273976E-2</v>
      </c>
      <c r="R59" s="7">
        <v>2.2508945950802901E-2</v>
      </c>
      <c r="S59" s="7">
        <v>2.6196720324032269E-2</v>
      </c>
      <c r="T59" s="7">
        <v>4.3985064411346551E-2</v>
      </c>
      <c r="U59" s="7">
        <v>1.9326297331019818E-2</v>
      </c>
      <c r="V59" s="7">
        <v>4.810190959545893E-2</v>
      </c>
      <c r="W59" s="7">
        <v>3.1145172901852522E-2</v>
      </c>
      <c r="X59" s="7">
        <v>4.2348880083329606E-2</v>
      </c>
      <c r="Y59" s="7">
        <v>8.8795750238697527E-2</v>
      </c>
      <c r="Z59" s="7">
        <v>6.1115396990250245E-2</v>
      </c>
      <c r="AA59" s="7">
        <v>9.0137189894915926E-2</v>
      </c>
      <c r="AB59" s="7">
        <v>3.7272169553470041E-2</v>
      </c>
      <c r="AC59" s="7">
        <v>4.8904398160078494E-2</v>
      </c>
      <c r="AD59" s="7">
        <v>2.9855943183896706E-2</v>
      </c>
      <c r="AE59" s="7">
        <v>2.6406769358166791E-2</v>
      </c>
      <c r="AF59" s="7">
        <v>2.611483970596374E-2</v>
      </c>
      <c r="AG59" s="7">
        <v>4.9504245595292692E-2</v>
      </c>
      <c r="AH59" s="7">
        <v>4.1833992788589076E-2</v>
      </c>
      <c r="AI59" s="7">
        <v>3.2147280330045477E-2</v>
      </c>
      <c r="AJ59" s="7">
        <v>3.7122268895168585E-2</v>
      </c>
      <c r="AK59" s="7">
        <v>2.995268298867082E-2</v>
      </c>
      <c r="AL59" s="7">
        <v>1.749504675981621E-2</v>
      </c>
      <c r="AM59" s="7">
        <v>2.1336084341786896E-2</v>
      </c>
      <c r="AN59" s="7">
        <v>2.458136475974141E-2</v>
      </c>
      <c r="AO59" s="7">
        <v>1.7910883985518062E-2</v>
      </c>
      <c r="AP59" s="7">
        <v>2.8671951715983256E-2</v>
      </c>
      <c r="AQ59" s="7">
        <v>2.4465754131601441E-2</v>
      </c>
      <c r="AR59" s="7">
        <v>5.510497011468151E-2</v>
      </c>
      <c r="AS59" s="7">
        <v>3.6286466137253857E-2</v>
      </c>
      <c r="AT59" s="7">
        <v>2.603714119340899E-2</v>
      </c>
      <c r="AU59" s="7">
        <v>1.953883145518542E-2</v>
      </c>
      <c r="AV59" s="7">
        <v>2.9308080191586847E-2</v>
      </c>
      <c r="AW59" s="7">
        <v>2.9496583569530634E-2</v>
      </c>
      <c r="AX59" s="7">
        <v>2.1884530431906971E-2</v>
      </c>
      <c r="AY59" s="7">
        <v>2.0967002816044977E-2</v>
      </c>
      <c r="AZ59" s="7">
        <v>3.7590088557073346E-2</v>
      </c>
      <c r="BA59" s="7">
        <v>9.3229401994969721E-2</v>
      </c>
      <c r="BB59" s="7">
        <v>3.8182503081433214E-2</v>
      </c>
      <c r="BC59" s="7">
        <v>2.886193275403862E-2</v>
      </c>
      <c r="BD59" s="7">
        <v>3.6104980101928912E-2</v>
      </c>
      <c r="BE59" s="7">
        <v>7.0071585949447379E-3</v>
      </c>
      <c r="BF59" s="7">
        <v>1.0851087061883591</v>
      </c>
      <c r="BG59" s="7">
        <v>8.8863176770796304E-2</v>
      </c>
      <c r="BH59" s="7">
        <v>4.0620763369231101E-2</v>
      </c>
      <c r="BI59" s="7">
        <v>3.0545853029515499E-2</v>
      </c>
      <c r="BJ59" s="7">
        <v>2.6260255852207096E-2</v>
      </c>
      <c r="BK59" s="7">
        <v>4.0789428381707717E-2</v>
      </c>
      <c r="BL59" s="7">
        <v>1.4410567407790939E-2</v>
      </c>
      <c r="BM59" s="7">
        <v>5.1618349564355537E-3</v>
      </c>
      <c r="BN59" s="7">
        <v>2.5300990566914587E-2</v>
      </c>
      <c r="BO59" s="7">
        <v>1.1384547880371094E-2</v>
      </c>
      <c r="BP59" s="7">
        <v>2.3680544206108309E-2</v>
      </c>
      <c r="BQ59" s="7">
        <v>4.009320780614177E-2</v>
      </c>
      <c r="BR59" s="7">
        <v>3.2432283151111498E-2</v>
      </c>
      <c r="BS59" s="7">
        <v>0</v>
      </c>
    </row>
    <row r="60" spans="1:71" x14ac:dyDescent="0.25">
      <c r="A60" s="11" t="s">
        <v>99</v>
      </c>
      <c r="B60" s="11" t="s">
        <v>223</v>
      </c>
      <c r="C60">
        <f t="shared" si="2"/>
        <v>56</v>
      </c>
      <c r="D60" s="7">
        <v>3.9477762744174949E-3</v>
      </c>
      <c r="E60" s="7">
        <v>2.4133209216196552E-3</v>
      </c>
      <c r="F60" s="7">
        <v>9.2800312730894989E-4</v>
      </c>
      <c r="G60" s="7">
        <v>4.1877298426947892E-3</v>
      </c>
      <c r="H60" s="7">
        <v>9.2764482211574791E-3</v>
      </c>
      <c r="I60" s="7">
        <v>7.1363066663024961E-3</v>
      </c>
      <c r="J60" s="7">
        <v>8.5158578796086341E-3</v>
      </c>
      <c r="K60" s="7">
        <v>5.692288059661035E-3</v>
      </c>
      <c r="L60" s="7">
        <v>7.332762608797375E-3</v>
      </c>
      <c r="M60" s="7">
        <v>5.7253375752621084E-3</v>
      </c>
      <c r="N60" s="7">
        <v>5.1496517797591209E-3</v>
      </c>
      <c r="O60" s="7">
        <v>6.990234809379531E-3</v>
      </c>
      <c r="P60" s="7">
        <v>3.0812153876663504E-3</v>
      </c>
      <c r="Q60" s="7">
        <v>2.9930950380378093E-3</v>
      </c>
      <c r="R60" s="7">
        <v>3.7913338371420545E-3</v>
      </c>
      <c r="S60" s="7">
        <v>3.8105533210810675E-3</v>
      </c>
      <c r="T60" s="7">
        <v>6.4392620928785333E-3</v>
      </c>
      <c r="U60" s="7">
        <v>3.2967718590878737E-3</v>
      </c>
      <c r="V60" s="7">
        <v>4.4257251012986346E-3</v>
      </c>
      <c r="W60" s="7">
        <v>6.6793729108853214E-3</v>
      </c>
      <c r="X60" s="7">
        <v>5.911205327184017E-3</v>
      </c>
      <c r="Y60" s="7">
        <v>7.8326066068146599E-3</v>
      </c>
      <c r="Z60" s="7">
        <v>8.9703444898162395E-3</v>
      </c>
      <c r="AA60" s="7">
        <v>1.0622092827254674E-2</v>
      </c>
      <c r="AB60" s="7">
        <v>8.4653556915733324E-3</v>
      </c>
      <c r="AC60" s="7">
        <v>7.1273710358655418E-3</v>
      </c>
      <c r="AD60" s="7">
        <v>5.8211625294681329E-3</v>
      </c>
      <c r="AE60" s="7">
        <v>6.1929006210293359E-3</v>
      </c>
      <c r="AF60" s="7">
        <v>6.0797835248643031E-3</v>
      </c>
      <c r="AG60" s="7">
        <v>6.4864701765853759E-3</v>
      </c>
      <c r="AH60" s="7">
        <v>6.2155830151778887E-3</v>
      </c>
      <c r="AI60" s="7">
        <v>1.2700224883637952E-2</v>
      </c>
      <c r="AJ60" s="7">
        <v>1.1008890221560453E-2</v>
      </c>
      <c r="AK60" s="7">
        <v>8.1301493770533119E-3</v>
      </c>
      <c r="AL60" s="7">
        <v>4.7271900099249012E-3</v>
      </c>
      <c r="AM60" s="7">
        <v>4.5615370279420446E-3</v>
      </c>
      <c r="AN60" s="7">
        <v>5.4030941816361564E-3</v>
      </c>
      <c r="AO60" s="7">
        <v>1.1547413776246523E-2</v>
      </c>
      <c r="AP60" s="7">
        <v>6.0926403346810579E-3</v>
      </c>
      <c r="AQ60" s="7">
        <v>6.2532949699440395E-3</v>
      </c>
      <c r="AR60" s="7">
        <v>2.1155078399504941E-3</v>
      </c>
      <c r="AS60" s="7">
        <v>2.520896295081509E-3</v>
      </c>
      <c r="AT60" s="7">
        <v>3.1324121648920802E-3</v>
      </c>
      <c r="AU60" s="7">
        <v>4.738164391360892E-3</v>
      </c>
      <c r="AV60" s="7">
        <v>4.4076060862050671E-3</v>
      </c>
      <c r="AW60" s="7">
        <v>2.6672638129749831E-2</v>
      </c>
      <c r="AX60" s="7">
        <v>2.0758185419796744E-3</v>
      </c>
      <c r="AY60" s="7">
        <v>1.9889049676168283E-3</v>
      </c>
      <c r="AZ60" s="7">
        <v>1.477370270078584E-3</v>
      </c>
      <c r="BA60" s="7">
        <v>1.0918218163229361E-3</v>
      </c>
      <c r="BB60" s="7">
        <v>1.2105149441335404E-3</v>
      </c>
      <c r="BC60" s="7">
        <v>2.2297559239021678E-3</v>
      </c>
      <c r="BD60" s="7">
        <v>1.3449554067302071E-3</v>
      </c>
      <c r="BE60" s="7">
        <v>2.1829226590046414E-4</v>
      </c>
      <c r="BF60" s="7">
        <v>7.4216987325887883E-4</v>
      </c>
      <c r="BG60" s="7">
        <v>1.0290577842075468</v>
      </c>
      <c r="BH60" s="7">
        <v>1.0857972117396394E-3</v>
      </c>
      <c r="BI60" s="7">
        <v>2.1982659121269985E-3</v>
      </c>
      <c r="BJ60" s="7">
        <v>1.3887226591422683E-3</v>
      </c>
      <c r="BK60" s="7">
        <v>4.4034281192352384E-4</v>
      </c>
      <c r="BL60" s="7">
        <v>6.4341462508843801E-3</v>
      </c>
      <c r="BM60" s="7">
        <v>4.3599261463283211E-3</v>
      </c>
      <c r="BN60" s="7">
        <v>1.3655836913527778E-3</v>
      </c>
      <c r="BO60" s="7">
        <v>7.9955526790942699E-3</v>
      </c>
      <c r="BP60" s="7">
        <v>1.1844851062296595E-3</v>
      </c>
      <c r="BQ60" s="7">
        <v>1.3781663435754952E-3</v>
      </c>
      <c r="BR60" s="7">
        <v>1.5551904639324432E-3</v>
      </c>
      <c r="BS60" s="7">
        <v>0</v>
      </c>
    </row>
    <row r="61" spans="1:71" x14ac:dyDescent="0.25">
      <c r="A61" s="11" t="s">
        <v>100</v>
      </c>
      <c r="B61" s="11" t="s">
        <v>225</v>
      </c>
      <c r="C61">
        <f t="shared" si="2"/>
        <v>57</v>
      </c>
      <c r="D61" s="7">
        <v>4.6346007743373972E-3</v>
      </c>
      <c r="E61" s="7">
        <v>9.8873038243911544E-3</v>
      </c>
      <c r="F61" s="7">
        <v>5.508081207847986E-3</v>
      </c>
      <c r="G61" s="7">
        <v>8.5333433390716133E-3</v>
      </c>
      <c r="H61" s="7">
        <v>9.3617604907780191E-3</v>
      </c>
      <c r="I61" s="7">
        <v>5.8233305314124018E-3</v>
      </c>
      <c r="J61" s="7">
        <v>6.167642795313971E-3</v>
      </c>
      <c r="K61" s="7">
        <v>1.9899044612794656E-2</v>
      </c>
      <c r="L61" s="7">
        <v>8.8487853326501501E-3</v>
      </c>
      <c r="M61" s="7">
        <v>2.1270097920474039E-2</v>
      </c>
      <c r="N61" s="7">
        <v>7.9720069886004136E-2</v>
      </c>
      <c r="O61" s="7">
        <v>2.2762566702886351E-2</v>
      </c>
      <c r="P61" s="7">
        <v>8.0241224778286498E-3</v>
      </c>
      <c r="Q61" s="7">
        <v>1.1505524675186471E-2</v>
      </c>
      <c r="R61" s="7">
        <v>2.8486944965420757E-2</v>
      </c>
      <c r="S61" s="7">
        <v>7.9272831999236126E-3</v>
      </c>
      <c r="T61" s="7">
        <v>1.3034073865736431E-2</v>
      </c>
      <c r="U61" s="7">
        <v>8.8219852740888376E-3</v>
      </c>
      <c r="V61" s="7">
        <v>7.2299399876170995E-3</v>
      </c>
      <c r="W61" s="7">
        <v>8.7944816311703762E-3</v>
      </c>
      <c r="X61" s="7">
        <v>6.8799052304598235E-3</v>
      </c>
      <c r="Y61" s="7">
        <v>1.4481273605372052E-2</v>
      </c>
      <c r="Z61" s="7">
        <v>3.6067062984254911E-2</v>
      </c>
      <c r="AA61" s="7">
        <v>3.5936521001490099E-2</v>
      </c>
      <c r="AB61" s="7">
        <v>1.1932290564793975E-2</v>
      </c>
      <c r="AC61" s="7">
        <v>1.1067937366209707E-2</v>
      </c>
      <c r="AD61" s="7">
        <v>8.1802137047962964E-3</v>
      </c>
      <c r="AE61" s="7">
        <v>6.4888132351551431E-3</v>
      </c>
      <c r="AF61" s="7">
        <v>1.2092133301536303E-2</v>
      </c>
      <c r="AG61" s="7">
        <v>2.3566967246070266E-2</v>
      </c>
      <c r="AH61" s="7">
        <v>1.6261988096485634E-2</v>
      </c>
      <c r="AI61" s="7">
        <v>1.1267053197455643E-2</v>
      </c>
      <c r="AJ61" s="7">
        <v>3.4272441146839659E-2</v>
      </c>
      <c r="AK61" s="7">
        <v>8.4894222036655063E-3</v>
      </c>
      <c r="AL61" s="7">
        <v>1.1216926947344453E-2</v>
      </c>
      <c r="AM61" s="7">
        <v>1.1926794246453171E-2</v>
      </c>
      <c r="AN61" s="7">
        <v>8.1191755323045383E-3</v>
      </c>
      <c r="AO61" s="7">
        <v>2.1138693398822007E-2</v>
      </c>
      <c r="AP61" s="7">
        <v>7.2282247699164961E-3</v>
      </c>
      <c r="AQ61" s="7">
        <v>8.5707134171116462E-3</v>
      </c>
      <c r="AR61" s="7">
        <v>2.0783096326180729E-2</v>
      </c>
      <c r="AS61" s="7">
        <v>2.220413420849943E-2</v>
      </c>
      <c r="AT61" s="7">
        <v>7.6831240026099586E-3</v>
      </c>
      <c r="AU61" s="7">
        <v>7.5542892749263582E-3</v>
      </c>
      <c r="AV61" s="7">
        <v>1.1098656474325428E-2</v>
      </c>
      <c r="AW61" s="7">
        <v>1.4534738782683923E-2</v>
      </c>
      <c r="AX61" s="7">
        <v>1.959193826184152E-2</v>
      </c>
      <c r="AY61" s="7">
        <v>1.6527275657770735E-2</v>
      </c>
      <c r="AZ61" s="7">
        <v>4.5810027850463016E-2</v>
      </c>
      <c r="BA61" s="7">
        <v>6.250456299529436E-2</v>
      </c>
      <c r="BB61" s="7">
        <v>2.8906289536050237E-2</v>
      </c>
      <c r="BC61" s="7">
        <v>1.7614220930640679E-2</v>
      </c>
      <c r="BD61" s="7">
        <v>2.0680826367296064E-2</v>
      </c>
      <c r="BE61" s="7">
        <v>2.7217801393887939E-3</v>
      </c>
      <c r="BF61" s="7">
        <v>2.5165312248935496E-2</v>
      </c>
      <c r="BG61" s="7">
        <v>1.1941253365773946E-2</v>
      </c>
      <c r="BH61" s="7">
        <v>1.0438123221502611</v>
      </c>
      <c r="BI61" s="7">
        <v>2.6759190625025363E-2</v>
      </c>
      <c r="BJ61" s="7">
        <v>1.1277015718796414E-2</v>
      </c>
      <c r="BK61" s="7">
        <v>7.3595749020206472E-3</v>
      </c>
      <c r="BL61" s="7">
        <v>8.6756862593076918E-3</v>
      </c>
      <c r="BM61" s="7">
        <v>4.0627602042607579E-3</v>
      </c>
      <c r="BN61" s="7">
        <v>2.3609932102409508E-2</v>
      </c>
      <c r="BO61" s="7">
        <v>1.0083122170294435E-2</v>
      </c>
      <c r="BP61" s="7">
        <v>5.5985154219829313E-3</v>
      </c>
      <c r="BQ61" s="7">
        <v>4.3711856683163262E-2</v>
      </c>
      <c r="BR61" s="7">
        <v>1.6365359949537573E-2</v>
      </c>
      <c r="BS61" s="7">
        <v>0</v>
      </c>
    </row>
    <row r="62" spans="1:71" x14ac:dyDescent="0.25">
      <c r="A62" s="11" t="s">
        <v>101</v>
      </c>
      <c r="B62" s="12" t="s">
        <v>227</v>
      </c>
      <c r="C62">
        <f t="shared" si="2"/>
        <v>58</v>
      </c>
      <c r="D62" s="7">
        <v>2.8442631210393874E-3</v>
      </c>
      <c r="E62" s="7">
        <v>2.7580832096073195E-3</v>
      </c>
      <c r="F62" s="7">
        <v>2.2606773929378632E-3</v>
      </c>
      <c r="G62" s="7">
        <v>9.0392506067877316E-3</v>
      </c>
      <c r="H62" s="7">
        <v>3.1466054763216303E-2</v>
      </c>
      <c r="I62" s="7">
        <v>1.301533858375931E-2</v>
      </c>
      <c r="J62" s="7">
        <v>1.0851702925708117E-2</v>
      </c>
      <c r="K62" s="7">
        <v>4.633006489740802E-3</v>
      </c>
      <c r="L62" s="7">
        <v>6.3410315921679592E-3</v>
      </c>
      <c r="M62" s="7">
        <v>5.8316625822273952E-3</v>
      </c>
      <c r="N62" s="7">
        <v>6.6345729403192773E-3</v>
      </c>
      <c r="O62" s="7">
        <v>4.3959334014963191E-3</v>
      </c>
      <c r="P62" s="7">
        <v>3.2754110661357928E-3</v>
      </c>
      <c r="Q62" s="7">
        <v>2.9492868532402421E-3</v>
      </c>
      <c r="R62" s="7">
        <v>3.7406500848578151E-3</v>
      </c>
      <c r="S62" s="7">
        <v>6.1167852678105173E-3</v>
      </c>
      <c r="T62" s="7">
        <v>8.7026357656940501E-3</v>
      </c>
      <c r="U62" s="7">
        <v>7.1206938523092969E-3</v>
      </c>
      <c r="V62" s="7">
        <v>1.2462713188406173E-2</v>
      </c>
      <c r="W62" s="7">
        <v>4.3964111207998105E-3</v>
      </c>
      <c r="X62" s="7">
        <v>5.2800542206843902E-3</v>
      </c>
      <c r="Y62" s="7">
        <v>6.0407375477916974E-3</v>
      </c>
      <c r="Z62" s="7">
        <v>4.7017855087109475E-3</v>
      </c>
      <c r="AA62" s="7">
        <v>4.1508960628625184E-3</v>
      </c>
      <c r="AB62" s="7">
        <v>6.4648548814983066E-3</v>
      </c>
      <c r="AC62" s="7">
        <v>6.9706450489177181E-3</v>
      </c>
      <c r="AD62" s="7">
        <v>8.8252135350971022E-3</v>
      </c>
      <c r="AE62" s="7">
        <v>6.715505844444118E-3</v>
      </c>
      <c r="AF62" s="7">
        <v>7.5221155708526709E-3</v>
      </c>
      <c r="AG62" s="7">
        <v>5.20399381179339E-3</v>
      </c>
      <c r="AH62" s="7">
        <v>5.04493893940093E-3</v>
      </c>
      <c r="AI62" s="7">
        <v>6.1831611554256068E-3</v>
      </c>
      <c r="AJ62" s="7">
        <v>9.7168413049465389E-3</v>
      </c>
      <c r="AK62" s="7">
        <v>6.9652214880901861E-3</v>
      </c>
      <c r="AL62" s="7">
        <v>8.5314948883946605E-3</v>
      </c>
      <c r="AM62" s="7">
        <v>4.6628609169433819E-3</v>
      </c>
      <c r="AN62" s="7">
        <v>5.4147254387033822E-3</v>
      </c>
      <c r="AO62" s="7">
        <v>5.028249763690899E-3</v>
      </c>
      <c r="AP62" s="7">
        <v>1.1038142177916077E-2</v>
      </c>
      <c r="AQ62" s="7">
        <v>5.7311609718276816E-3</v>
      </c>
      <c r="AR62" s="7">
        <v>4.5192010840030914E-3</v>
      </c>
      <c r="AS62" s="7">
        <v>6.211754106801309E-3</v>
      </c>
      <c r="AT62" s="7">
        <v>9.5501245688679459E-3</v>
      </c>
      <c r="AU62" s="7">
        <v>2.6340950908026638E-2</v>
      </c>
      <c r="AV62" s="7">
        <v>2.967837118655256E-2</v>
      </c>
      <c r="AW62" s="7">
        <v>1.0406710495043912E-2</v>
      </c>
      <c r="AX62" s="7">
        <v>4.9258359482591725E-3</v>
      </c>
      <c r="AY62" s="7">
        <v>5.0454487944522281E-3</v>
      </c>
      <c r="AZ62" s="7">
        <v>1.8968487948669035E-2</v>
      </c>
      <c r="BA62" s="7">
        <v>1.7420733997958321E-2</v>
      </c>
      <c r="BB62" s="7">
        <v>1.5215515920230993E-2</v>
      </c>
      <c r="BC62" s="7">
        <v>1.0192452102016806E-2</v>
      </c>
      <c r="BD62" s="7">
        <v>2.6661203573625637E-3</v>
      </c>
      <c r="BE62" s="7">
        <v>5.5594421851707873E-4</v>
      </c>
      <c r="BF62" s="7">
        <v>3.4477109735602694E-3</v>
      </c>
      <c r="BG62" s="7">
        <v>7.8988855606358759E-3</v>
      </c>
      <c r="BH62" s="7">
        <v>9.008802407134503E-3</v>
      </c>
      <c r="BI62" s="7">
        <v>1.0182873055508301</v>
      </c>
      <c r="BJ62" s="7">
        <v>3.714971804718384E-3</v>
      </c>
      <c r="BK62" s="7">
        <v>4.2118016788916966E-3</v>
      </c>
      <c r="BL62" s="7">
        <v>3.1040784358461267E-3</v>
      </c>
      <c r="BM62" s="7">
        <v>2.6355522578130654E-3</v>
      </c>
      <c r="BN62" s="7">
        <v>8.4690383665101416E-3</v>
      </c>
      <c r="BO62" s="7">
        <v>5.3346174818161779E-3</v>
      </c>
      <c r="BP62" s="7">
        <v>3.023591878771706E-3</v>
      </c>
      <c r="BQ62" s="7">
        <v>8.5782873022018299E-3</v>
      </c>
      <c r="BR62" s="7">
        <v>4.1945722648944906E-3</v>
      </c>
      <c r="BS62" s="7">
        <v>0</v>
      </c>
    </row>
    <row r="63" spans="1:71" x14ac:dyDescent="0.25">
      <c r="A63" s="11" t="s">
        <v>102</v>
      </c>
      <c r="B63" s="11" t="s">
        <v>229</v>
      </c>
      <c r="C63">
        <f t="shared" si="2"/>
        <v>59</v>
      </c>
      <c r="D63" s="7">
        <v>8.2829854808704802E-3</v>
      </c>
      <c r="E63" s="7">
        <v>9.8513408878312132E-3</v>
      </c>
      <c r="F63" s="7">
        <v>4.9995629745014144E-3</v>
      </c>
      <c r="G63" s="7">
        <v>3.864113612508227E-2</v>
      </c>
      <c r="H63" s="7">
        <v>1.4596943436611325E-2</v>
      </c>
      <c r="I63" s="7">
        <v>1.9527924727258471E-2</v>
      </c>
      <c r="J63" s="7">
        <v>2.3057002486166874E-2</v>
      </c>
      <c r="K63" s="7">
        <v>1.8511932935943574E-2</v>
      </c>
      <c r="L63" s="7">
        <v>1.9408790704308964E-2</v>
      </c>
      <c r="M63" s="7">
        <v>1.8989072605760274E-2</v>
      </c>
      <c r="N63" s="7">
        <v>3.0782376249402336E-2</v>
      </c>
      <c r="O63" s="7">
        <v>2.3585813052059444E-2</v>
      </c>
      <c r="P63" s="7">
        <v>1.5545070147662422E-2</v>
      </c>
      <c r="Q63" s="7">
        <v>1.4117204592125555E-2</v>
      </c>
      <c r="R63" s="7">
        <v>1.9955927690304281E-2</v>
      </c>
      <c r="S63" s="7">
        <v>1.3136678511757503E-2</v>
      </c>
      <c r="T63" s="7">
        <v>2.018827502145713E-2</v>
      </c>
      <c r="U63" s="7">
        <v>1.3202524293597546E-2</v>
      </c>
      <c r="V63" s="7">
        <v>1.1917423657549322E-2</v>
      </c>
      <c r="W63" s="7">
        <v>2.1104774087433581E-2</v>
      </c>
      <c r="X63" s="7">
        <v>1.5068275343103482E-2</v>
      </c>
      <c r="Y63" s="7">
        <v>2.5554522067029021E-2</v>
      </c>
      <c r="Z63" s="7">
        <v>2.2723510937667172E-2</v>
      </c>
      <c r="AA63" s="7">
        <v>3.0300326007687034E-2</v>
      </c>
      <c r="AB63" s="7">
        <v>1.933311535677042E-2</v>
      </c>
      <c r="AC63" s="7">
        <v>2.5324425023813869E-2</v>
      </c>
      <c r="AD63" s="7">
        <v>1.8062986656152462E-2</v>
      </c>
      <c r="AE63" s="7">
        <v>2.2916345616023518E-2</v>
      </c>
      <c r="AF63" s="7">
        <v>2.1095861056605152E-2</v>
      </c>
      <c r="AG63" s="7">
        <v>2.39700390223203E-2</v>
      </c>
      <c r="AH63" s="7">
        <v>2.3906547444036589E-2</v>
      </c>
      <c r="AI63" s="7">
        <v>3.1753758438595153E-2</v>
      </c>
      <c r="AJ63" s="7">
        <v>2.4285184621292612E-2</v>
      </c>
      <c r="AK63" s="7">
        <v>1.7482178160545828E-2</v>
      </c>
      <c r="AL63" s="7">
        <v>1.2651826201644258E-2</v>
      </c>
      <c r="AM63" s="7">
        <v>1.5518981351702963E-2</v>
      </c>
      <c r="AN63" s="7">
        <v>1.7908103864337173E-2</v>
      </c>
      <c r="AO63" s="7">
        <v>2.436543613960437E-2</v>
      </c>
      <c r="AP63" s="7">
        <v>1.2850880858849006E-2</v>
      </c>
      <c r="AQ63" s="7">
        <v>1.4817889963851995E-2</v>
      </c>
      <c r="AR63" s="7">
        <v>2.0484174869654943E-2</v>
      </c>
      <c r="AS63" s="7">
        <v>3.9897094406068583E-2</v>
      </c>
      <c r="AT63" s="7">
        <v>1.5824409663303087E-2</v>
      </c>
      <c r="AU63" s="7">
        <v>1.5288381666445987E-2</v>
      </c>
      <c r="AV63" s="7">
        <v>3.4929560954870778E-2</v>
      </c>
      <c r="AW63" s="7">
        <v>3.3665291964479642E-2</v>
      </c>
      <c r="AX63" s="7">
        <v>4.5622092800637774E-2</v>
      </c>
      <c r="AY63" s="7">
        <v>2.0103688208785522E-2</v>
      </c>
      <c r="AZ63" s="7">
        <v>2.5301797231998397E-2</v>
      </c>
      <c r="BA63" s="7">
        <v>4.1023240471455384E-2</v>
      </c>
      <c r="BB63" s="7">
        <v>0.13516365790222923</v>
      </c>
      <c r="BC63" s="7">
        <v>4.949280050024963E-2</v>
      </c>
      <c r="BD63" s="7">
        <v>4.4400109992106411E-2</v>
      </c>
      <c r="BE63" s="7">
        <v>4.9501334555502848E-3</v>
      </c>
      <c r="BF63" s="7">
        <v>2.9309426941199871E-2</v>
      </c>
      <c r="BG63" s="7">
        <v>1.7347773923177448E-2</v>
      </c>
      <c r="BH63" s="7">
        <v>3.1101383441232529E-2</v>
      </c>
      <c r="BI63" s="7">
        <v>2.2386659210455462E-2</v>
      </c>
      <c r="BJ63" s="7">
        <v>1.0355244284619507</v>
      </c>
      <c r="BK63" s="7">
        <v>1.4776401704019924E-2</v>
      </c>
      <c r="BL63" s="7">
        <v>3.8668605867232163E-2</v>
      </c>
      <c r="BM63" s="7">
        <v>3.6496997514759252E-2</v>
      </c>
      <c r="BN63" s="7">
        <v>3.7453830370072133E-2</v>
      </c>
      <c r="BO63" s="7">
        <v>5.8067780472656164E-2</v>
      </c>
      <c r="BP63" s="7">
        <v>2.521216317317385E-2</v>
      </c>
      <c r="BQ63" s="7">
        <v>3.855750526788889E-2</v>
      </c>
      <c r="BR63" s="7">
        <v>5.3077497966184967E-2</v>
      </c>
      <c r="BS63" s="7">
        <v>0</v>
      </c>
    </row>
    <row r="64" spans="1:71" x14ac:dyDescent="0.25">
      <c r="A64" s="11" t="s">
        <v>103</v>
      </c>
      <c r="B64" s="11" t="s">
        <v>231</v>
      </c>
      <c r="C64">
        <f t="shared" si="2"/>
        <v>60</v>
      </c>
      <c r="D64" s="7">
        <v>1.9257635249403445E-3</v>
      </c>
      <c r="E64" s="7">
        <v>2.1132129375068891E-3</v>
      </c>
      <c r="F64" s="7">
        <v>1.1358383943402661E-3</v>
      </c>
      <c r="G64" s="7">
        <v>2.8857869231275384E-3</v>
      </c>
      <c r="H64" s="7">
        <v>3.0229934237001824E-3</v>
      </c>
      <c r="I64" s="7">
        <v>3.7997822590266047E-3</v>
      </c>
      <c r="J64" s="7">
        <v>3.9452119769004231E-3</v>
      </c>
      <c r="K64" s="7">
        <v>4.8576985196935934E-3</v>
      </c>
      <c r="L64" s="7">
        <v>5.0562069493303797E-3</v>
      </c>
      <c r="M64" s="7">
        <v>4.4839900804580267E-3</v>
      </c>
      <c r="N64" s="7">
        <v>5.6037888231955015E-3</v>
      </c>
      <c r="O64" s="7">
        <v>1.0666900005807708E-2</v>
      </c>
      <c r="P64" s="7">
        <v>3.0472248750693974E-3</v>
      </c>
      <c r="Q64" s="7">
        <v>2.5750616614751668E-3</v>
      </c>
      <c r="R64" s="7">
        <v>3.8818909312973268E-3</v>
      </c>
      <c r="S64" s="7">
        <v>4.9959557359657005E-3</v>
      </c>
      <c r="T64" s="7">
        <v>8.5148897505741734E-3</v>
      </c>
      <c r="U64" s="7">
        <v>3.3458242083885007E-3</v>
      </c>
      <c r="V64" s="7">
        <v>2.6836291519588716E-3</v>
      </c>
      <c r="W64" s="7">
        <v>2.9130463475825386E-3</v>
      </c>
      <c r="X64" s="7">
        <v>4.2903312916452658E-3</v>
      </c>
      <c r="Y64" s="7">
        <v>5.3325185725681141E-3</v>
      </c>
      <c r="Z64" s="7">
        <v>4.2645111996490858E-3</v>
      </c>
      <c r="AA64" s="7">
        <v>6.0303453800000491E-3</v>
      </c>
      <c r="AB64" s="7">
        <v>4.875867546414633E-3</v>
      </c>
      <c r="AC64" s="7">
        <v>8.3035027841404721E-3</v>
      </c>
      <c r="AD64" s="7">
        <v>4.0532865260192105E-3</v>
      </c>
      <c r="AE64" s="7">
        <v>3.8147750235649116E-3</v>
      </c>
      <c r="AF64" s="7">
        <v>4.793033161171599E-3</v>
      </c>
      <c r="AG64" s="7">
        <v>4.1959215661954586E-3</v>
      </c>
      <c r="AH64" s="7">
        <v>4.3072505974368694E-3</v>
      </c>
      <c r="AI64" s="7">
        <v>4.9128751246079105E-3</v>
      </c>
      <c r="AJ64" s="7">
        <v>7.8735867777146359E-3</v>
      </c>
      <c r="AK64" s="7">
        <v>6.0086295154206494E-3</v>
      </c>
      <c r="AL64" s="7">
        <v>4.189812387901665E-3</v>
      </c>
      <c r="AM64" s="7">
        <v>3.3434810963763641E-3</v>
      </c>
      <c r="AN64" s="7">
        <v>4.9854737146386675E-3</v>
      </c>
      <c r="AO64" s="7">
        <v>3.3847175504072863E-3</v>
      </c>
      <c r="AP64" s="7">
        <v>8.2433930724111707E-3</v>
      </c>
      <c r="AQ64" s="7">
        <v>3.6338321839465494E-3</v>
      </c>
      <c r="AR64" s="7">
        <v>6.2950775280367381E-3</v>
      </c>
      <c r="AS64" s="7">
        <v>7.0997323859042583E-3</v>
      </c>
      <c r="AT64" s="7">
        <v>7.0000804830975616E-3</v>
      </c>
      <c r="AU64" s="7">
        <v>5.6609455273051289E-3</v>
      </c>
      <c r="AV64" s="7">
        <v>9.0595225235240683E-3</v>
      </c>
      <c r="AW64" s="7">
        <v>2.5659304150458872E-2</v>
      </c>
      <c r="AX64" s="7">
        <v>5.9390078560114948E-3</v>
      </c>
      <c r="AY64" s="7">
        <v>4.9529611800774873E-3</v>
      </c>
      <c r="AZ64" s="7">
        <v>4.3810949189401274E-3</v>
      </c>
      <c r="BA64" s="7">
        <v>1.0412115096061957E-2</v>
      </c>
      <c r="BB64" s="7">
        <v>6.5810904108922286E-3</v>
      </c>
      <c r="BC64" s="7">
        <v>5.0575957468766974E-3</v>
      </c>
      <c r="BD64" s="7">
        <v>1.016240973037329E-2</v>
      </c>
      <c r="BE64" s="7">
        <v>8.7357174146647184E-4</v>
      </c>
      <c r="BF64" s="7">
        <v>5.589448767410108E-3</v>
      </c>
      <c r="BG64" s="7">
        <v>1.9370613270071346E-3</v>
      </c>
      <c r="BH64" s="7">
        <v>6.7609788920772983E-3</v>
      </c>
      <c r="BI64" s="7">
        <v>4.4925501746598756E-3</v>
      </c>
      <c r="BJ64" s="7">
        <v>4.9353264772801272E-3</v>
      </c>
      <c r="BK64" s="7">
        <v>1.0020942225771106</v>
      </c>
      <c r="BL64" s="7">
        <v>1.0694179845325454E-2</v>
      </c>
      <c r="BM64" s="7">
        <v>1.033152986427412E-2</v>
      </c>
      <c r="BN64" s="7">
        <v>1.1815218364234768E-2</v>
      </c>
      <c r="BO64" s="7">
        <v>8.658480127907273E-3</v>
      </c>
      <c r="BP64" s="7">
        <v>1.6332844928098349E-3</v>
      </c>
      <c r="BQ64" s="7">
        <v>5.9199812338453063E-3</v>
      </c>
      <c r="BR64" s="7">
        <v>2.4876457901550331E-3</v>
      </c>
      <c r="BS64" s="7">
        <v>0</v>
      </c>
    </row>
    <row r="65" spans="1:74" x14ac:dyDescent="0.25">
      <c r="A65" s="11" t="s">
        <v>104</v>
      </c>
      <c r="B65" s="11" t="s">
        <v>233</v>
      </c>
      <c r="C65">
        <f t="shared" si="2"/>
        <v>61</v>
      </c>
      <c r="D65" s="7">
        <v>2.8874933915386323E-3</v>
      </c>
      <c r="E65" s="7">
        <v>2.9268970959132876E-3</v>
      </c>
      <c r="F65" s="7">
        <v>1.4015747171947396E-3</v>
      </c>
      <c r="G65" s="7">
        <v>3.6875904021541946E-3</v>
      </c>
      <c r="H65" s="7">
        <v>4.6493218003402226E-3</v>
      </c>
      <c r="I65" s="7">
        <v>4.6972310429427766E-3</v>
      </c>
      <c r="J65" s="7">
        <v>4.2938406459764331E-3</v>
      </c>
      <c r="K65" s="7">
        <v>4.8774744745856847E-3</v>
      </c>
      <c r="L65" s="7">
        <v>4.4074054797771153E-3</v>
      </c>
      <c r="M65" s="7">
        <v>6.022913335638559E-3</v>
      </c>
      <c r="N65" s="7">
        <v>1.0623826336653269E-2</v>
      </c>
      <c r="O65" s="7">
        <v>7.0402827757154443E-3</v>
      </c>
      <c r="P65" s="7">
        <v>3.0445544338289633E-3</v>
      </c>
      <c r="Q65" s="7">
        <v>2.4788654272731659E-3</v>
      </c>
      <c r="R65" s="7">
        <v>4.4156265645559148E-3</v>
      </c>
      <c r="S65" s="7">
        <v>4.3355330104550985E-3</v>
      </c>
      <c r="T65" s="7">
        <v>5.5800845353700642E-3</v>
      </c>
      <c r="U65" s="7">
        <v>2.5292473573616885E-3</v>
      </c>
      <c r="V65" s="7">
        <v>3.227530385964197E-3</v>
      </c>
      <c r="W65" s="7">
        <v>3.9719068743275052E-3</v>
      </c>
      <c r="X65" s="7">
        <v>8.1207313403356997E-3</v>
      </c>
      <c r="Y65" s="7">
        <v>7.2409754512159745E-3</v>
      </c>
      <c r="Z65" s="7">
        <v>7.8410082794548065E-3</v>
      </c>
      <c r="AA65" s="7">
        <v>7.6354261652008702E-3</v>
      </c>
      <c r="AB65" s="7">
        <v>4.6865603973006856E-3</v>
      </c>
      <c r="AC65" s="7">
        <v>5.3338024174389674E-3</v>
      </c>
      <c r="AD65" s="7">
        <v>6.785357724127237E-3</v>
      </c>
      <c r="AE65" s="7">
        <v>6.5291963311578357E-3</v>
      </c>
      <c r="AF65" s="7">
        <v>4.6078392697835062E-3</v>
      </c>
      <c r="AG65" s="7">
        <v>4.4537355520227837E-3</v>
      </c>
      <c r="AH65" s="7">
        <v>5.1791498360411877E-3</v>
      </c>
      <c r="AI65" s="7">
        <v>4.4328177552653714E-3</v>
      </c>
      <c r="AJ65" s="7">
        <v>6.6862469542228993E-3</v>
      </c>
      <c r="AK65" s="7">
        <v>4.2028757536600684E-3</v>
      </c>
      <c r="AL65" s="7">
        <v>3.1389267988876121E-3</v>
      </c>
      <c r="AM65" s="7">
        <v>3.3286490449518386E-3</v>
      </c>
      <c r="AN65" s="7">
        <v>3.1338325458290621E-3</v>
      </c>
      <c r="AO65" s="7">
        <v>4.2527554463949397E-3</v>
      </c>
      <c r="AP65" s="7">
        <v>3.5955977449154148E-3</v>
      </c>
      <c r="AQ65" s="7">
        <v>2.8564505501228717E-3</v>
      </c>
      <c r="AR65" s="7">
        <v>4.1627836138860182E-3</v>
      </c>
      <c r="AS65" s="7">
        <v>4.6397206603640568E-3</v>
      </c>
      <c r="AT65" s="7">
        <v>3.2558933226328342E-3</v>
      </c>
      <c r="AU65" s="7">
        <v>6.341354318018631E-3</v>
      </c>
      <c r="AV65" s="7">
        <v>7.1671294572645296E-3</v>
      </c>
      <c r="AW65" s="7">
        <v>5.4683247779606925E-3</v>
      </c>
      <c r="AX65" s="7">
        <v>4.9638909372046267E-3</v>
      </c>
      <c r="AY65" s="7">
        <v>3.5379060600034856E-3</v>
      </c>
      <c r="AZ65" s="7">
        <v>5.8211706760702021E-3</v>
      </c>
      <c r="BA65" s="7">
        <v>9.7177366300105102E-3</v>
      </c>
      <c r="BB65" s="7">
        <v>5.2595687392430791E-3</v>
      </c>
      <c r="BC65" s="7">
        <v>3.7889459887480176E-3</v>
      </c>
      <c r="BD65" s="7">
        <v>3.7137995323030522E-3</v>
      </c>
      <c r="BE65" s="7">
        <v>6.0846878237923424E-4</v>
      </c>
      <c r="BF65" s="7">
        <v>5.4293463774806186E-3</v>
      </c>
      <c r="BG65" s="7">
        <v>7.7965570440741887E-3</v>
      </c>
      <c r="BH65" s="7">
        <v>7.5049268520402416E-3</v>
      </c>
      <c r="BI65" s="7">
        <v>4.055585450741841E-3</v>
      </c>
      <c r="BJ65" s="7">
        <v>4.401603759104312E-3</v>
      </c>
      <c r="BK65" s="7">
        <v>2.1372045530027328E-3</v>
      </c>
      <c r="BL65" s="7">
        <v>1.0032204769764412</v>
      </c>
      <c r="BM65" s="7">
        <v>1.7517984440229232E-3</v>
      </c>
      <c r="BN65" s="7">
        <v>3.9860332052091838E-3</v>
      </c>
      <c r="BO65" s="7">
        <v>3.294761938371589E-3</v>
      </c>
      <c r="BP65" s="7">
        <v>3.0092475487852352E-3</v>
      </c>
      <c r="BQ65" s="7">
        <v>6.6166738887748896E-3</v>
      </c>
      <c r="BR65" s="7">
        <v>5.9361884443890752E-3</v>
      </c>
      <c r="BS65" s="7">
        <v>0</v>
      </c>
    </row>
    <row r="66" spans="1:74" x14ac:dyDescent="0.25">
      <c r="A66" s="11" t="s">
        <v>105</v>
      </c>
      <c r="B66" s="11" t="s">
        <v>33</v>
      </c>
      <c r="C66">
        <f t="shared" si="2"/>
        <v>62</v>
      </c>
      <c r="D66" s="7">
        <v>1.0073154304285815E-4</v>
      </c>
      <c r="E66" s="7">
        <v>9.7355519911571551E-5</v>
      </c>
      <c r="F66" s="7">
        <v>3.4287070972578413E-5</v>
      </c>
      <c r="G66" s="7">
        <v>1.9913225972239626E-4</v>
      </c>
      <c r="H66" s="7">
        <v>1.5087673066581774E-4</v>
      </c>
      <c r="I66" s="7">
        <v>6.0712359940911771E-4</v>
      </c>
      <c r="J66" s="7">
        <v>1.6866338686617052E-4</v>
      </c>
      <c r="K66" s="7">
        <v>2.3349491574810026E-4</v>
      </c>
      <c r="L66" s="7">
        <v>1.7398927011668896E-4</v>
      </c>
      <c r="M66" s="7">
        <v>1.8574230671333387E-4</v>
      </c>
      <c r="N66" s="7">
        <v>4.8147953810619452E-4</v>
      </c>
      <c r="O66" s="7">
        <v>4.6184470480651593E-4</v>
      </c>
      <c r="P66" s="7">
        <v>1.1240139030962789E-4</v>
      </c>
      <c r="Q66" s="7">
        <v>1.456868721912084E-4</v>
      </c>
      <c r="R66" s="7">
        <v>2.8472019918503091E-4</v>
      </c>
      <c r="S66" s="7">
        <v>2.1227800270916201E-4</v>
      </c>
      <c r="T66" s="7">
        <v>2.3890189558377687E-4</v>
      </c>
      <c r="U66" s="7">
        <v>1.1713949277511E-4</v>
      </c>
      <c r="V66" s="7">
        <v>1.0214389114329243E-4</v>
      </c>
      <c r="W66" s="7">
        <v>1.2755002865751016E-4</v>
      </c>
      <c r="X66" s="7">
        <v>3.0970646541383673E-4</v>
      </c>
      <c r="Y66" s="7">
        <v>2.9574007780784834E-4</v>
      </c>
      <c r="Z66" s="7">
        <v>5.4874166790790059E-4</v>
      </c>
      <c r="AA66" s="7">
        <v>1.0642790157291266E-3</v>
      </c>
      <c r="AB66" s="7">
        <v>2.5728941352249165E-4</v>
      </c>
      <c r="AC66" s="7">
        <v>2.6872755965149276E-4</v>
      </c>
      <c r="AD66" s="7">
        <v>2.6684797694329657E-4</v>
      </c>
      <c r="AE66" s="7">
        <v>6.556137323896282E-4</v>
      </c>
      <c r="AF66" s="7">
        <v>2.0401238923818999E-4</v>
      </c>
      <c r="AG66" s="7">
        <v>3.0265169734099189E-4</v>
      </c>
      <c r="AH66" s="7">
        <v>6.9353286253786477E-4</v>
      </c>
      <c r="AI66" s="7">
        <v>4.9599875190311669E-4</v>
      </c>
      <c r="AJ66" s="7">
        <v>6.6748609161706182E-4</v>
      </c>
      <c r="AK66" s="7">
        <v>6.0310764665307546E-4</v>
      </c>
      <c r="AL66" s="7">
        <v>2.8221552538759388E-4</v>
      </c>
      <c r="AM66" s="7">
        <v>2.1425778218419033E-4</v>
      </c>
      <c r="AN66" s="7">
        <v>1.7859638851130358E-4</v>
      </c>
      <c r="AO66" s="7">
        <v>2.9132724638389259E-4</v>
      </c>
      <c r="AP66" s="7">
        <v>1.4164895230998716E-4</v>
      </c>
      <c r="AQ66" s="7">
        <v>1.4542009750754417E-4</v>
      </c>
      <c r="AR66" s="7">
        <v>1.6482375846805033E-4</v>
      </c>
      <c r="AS66" s="7">
        <v>1.9419274643496246E-4</v>
      </c>
      <c r="AT66" s="7">
        <v>1.2621584282891836E-4</v>
      </c>
      <c r="AU66" s="7">
        <v>1.2534347532104493E-4</v>
      </c>
      <c r="AV66" s="7">
        <v>1.2350308996983579E-4</v>
      </c>
      <c r="AW66" s="7">
        <v>2.5281405358814658E-4</v>
      </c>
      <c r="AX66" s="7">
        <v>1.6325319436803399E-4</v>
      </c>
      <c r="AY66" s="7">
        <v>1.3211121519952849E-4</v>
      </c>
      <c r="AZ66" s="7">
        <v>1.5624062747508939E-4</v>
      </c>
      <c r="BA66" s="7">
        <v>1.5959652620354013E-4</v>
      </c>
      <c r="BB66" s="7">
        <v>4.299581943848436E-4</v>
      </c>
      <c r="BC66" s="7">
        <v>3.0756454224732346E-4</v>
      </c>
      <c r="BD66" s="7">
        <v>1.5330402831065823E-4</v>
      </c>
      <c r="BE66" s="7">
        <v>1.9016134206703045E-5</v>
      </c>
      <c r="BF66" s="7">
        <v>2.3177247759179482E-4</v>
      </c>
      <c r="BG66" s="7">
        <v>3.6096989901149398E-3</v>
      </c>
      <c r="BH66" s="7">
        <v>1.8226550924914348E-4</v>
      </c>
      <c r="BI66" s="7">
        <v>2.9297882983239784E-4</v>
      </c>
      <c r="BJ66" s="7">
        <v>1.5785985107146441E-4</v>
      </c>
      <c r="BK66" s="7">
        <v>9.4159707726555451E-5</v>
      </c>
      <c r="BL66" s="7">
        <v>1.2340914442888508E-4</v>
      </c>
      <c r="BM66" s="7">
        <v>1.0000847110557489</v>
      </c>
      <c r="BN66" s="7">
        <v>1.1112093748601577E-4</v>
      </c>
      <c r="BO66" s="7">
        <v>1.8924046522416838E-4</v>
      </c>
      <c r="BP66" s="7">
        <v>1.7389848303233691E-4</v>
      </c>
      <c r="BQ66" s="7">
        <v>1.7174158189965137E-4</v>
      </c>
      <c r="BR66" s="7">
        <v>2.0336273826297588E-4</v>
      </c>
      <c r="BS66" s="7">
        <v>0</v>
      </c>
    </row>
    <row r="67" spans="1:74" x14ac:dyDescent="0.25">
      <c r="A67" s="11" t="s">
        <v>106</v>
      </c>
      <c r="B67" s="11" t="s">
        <v>118</v>
      </c>
      <c r="C67">
        <f t="shared" si="2"/>
        <v>63</v>
      </c>
      <c r="D67" s="7">
        <v>9.3369826520673098E-4</v>
      </c>
      <c r="E67" s="7">
        <v>1.0328525807161092E-3</v>
      </c>
      <c r="F67" s="7">
        <v>5.4148051997218922E-4</v>
      </c>
      <c r="G67" s="7">
        <v>1.9860145289504619E-3</v>
      </c>
      <c r="H67" s="7">
        <v>2.1240594419286566E-3</v>
      </c>
      <c r="I67" s="7">
        <v>4.2991346280529183E-3</v>
      </c>
      <c r="J67" s="7">
        <v>3.5006757325473994E-3</v>
      </c>
      <c r="K67" s="7">
        <v>1.960680792209582E-3</v>
      </c>
      <c r="L67" s="7">
        <v>1.662822547242302E-3</v>
      </c>
      <c r="M67" s="7">
        <v>2.1435218565355419E-3</v>
      </c>
      <c r="N67" s="7">
        <v>2.6610036148408374E-3</v>
      </c>
      <c r="O67" s="7">
        <v>2.2822220487627751E-3</v>
      </c>
      <c r="P67" s="7">
        <v>1.2920087196805255E-3</v>
      </c>
      <c r="Q67" s="7">
        <v>1.1039132678858012E-3</v>
      </c>
      <c r="R67" s="7">
        <v>1.5200657931193355E-3</v>
      </c>
      <c r="S67" s="7">
        <v>1.4725568436890239E-3</v>
      </c>
      <c r="T67" s="7">
        <v>2.479099688433733E-3</v>
      </c>
      <c r="U67" s="7">
        <v>1.1522638377942465E-3</v>
      </c>
      <c r="V67" s="7">
        <v>1.622799875545944E-3</v>
      </c>
      <c r="W67" s="7">
        <v>1.606197854150252E-3</v>
      </c>
      <c r="X67" s="7">
        <v>1.7600218198455982E-3</v>
      </c>
      <c r="Y67" s="7">
        <v>3.0569845593757757E-3</v>
      </c>
      <c r="Z67" s="7">
        <v>2.3720734579389395E-3</v>
      </c>
      <c r="AA67" s="7">
        <v>2.6925303309020712E-3</v>
      </c>
      <c r="AB67" s="7">
        <v>1.6921829437356827E-3</v>
      </c>
      <c r="AC67" s="7">
        <v>2.0021727868120426E-3</v>
      </c>
      <c r="AD67" s="7">
        <v>4.1547891898042373E-3</v>
      </c>
      <c r="AE67" s="7">
        <v>3.2148000963200525E-3</v>
      </c>
      <c r="AF67" s="7">
        <v>2.9530069968042201E-3</v>
      </c>
      <c r="AG67" s="7">
        <v>1.8796927853726168E-3</v>
      </c>
      <c r="AH67" s="7">
        <v>2.0735568000409222E-3</v>
      </c>
      <c r="AI67" s="7">
        <v>2.1450082636410178E-3</v>
      </c>
      <c r="AJ67" s="7">
        <v>2.7925049823625736E-3</v>
      </c>
      <c r="AK67" s="7">
        <v>1.8037010637627915E-3</v>
      </c>
      <c r="AL67" s="7">
        <v>1.1646690891979601E-3</v>
      </c>
      <c r="AM67" s="7">
        <v>1.3476425396040832E-3</v>
      </c>
      <c r="AN67" s="7">
        <v>1.4898026549170916E-3</v>
      </c>
      <c r="AO67" s="7">
        <v>1.9986049142816909E-3</v>
      </c>
      <c r="AP67" s="7">
        <v>1.0735233193169093E-3</v>
      </c>
      <c r="AQ67" s="7">
        <v>1.2755753057808734E-3</v>
      </c>
      <c r="AR67" s="7">
        <v>1.860913381745687E-3</v>
      </c>
      <c r="AS67" s="7">
        <v>2.7280103814318266E-3</v>
      </c>
      <c r="AT67" s="7">
        <v>5.2486817555433916E-3</v>
      </c>
      <c r="AU67" s="7">
        <v>5.8220355336197306E-3</v>
      </c>
      <c r="AV67" s="7">
        <v>2.0663585909635653E-3</v>
      </c>
      <c r="AW67" s="7">
        <v>4.2978098946731477E-3</v>
      </c>
      <c r="AX67" s="7">
        <v>1.5345289937143225E-3</v>
      </c>
      <c r="AY67" s="7">
        <v>1.2666334290669127E-3</v>
      </c>
      <c r="AZ67" s="7">
        <v>1.8337319446974185E-3</v>
      </c>
      <c r="BA67" s="7">
        <v>2.8576584762297088E-3</v>
      </c>
      <c r="BB67" s="7">
        <v>3.0641626090041224E-3</v>
      </c>
      <c r="BC67" s="7">
        <v>1.3793452189255705E-3</v>
      </c>
      <c r="BD67" s="7">
        <v>5.4135173916326417E-3</v>
      </c>
      <c r="BE67" s="7">
        <v>3.68890412976087E-4</v>
      </c>
      <c r="BF67" s="7">
        <v>1.7839270318249941E-2</v>
      </c>
      <c r="BG67" s="7">
        <v>5.4134223040115436E-3</v>
      </c>
      <c r="BH67" s="7">
        <v>9.5475108982639115E-3</v>
      </c>
      <c r="BI67" s="7">
        <v>3.0610064432218744E-3</v>
      </c>
      <c r="BJ67" s="7">
        <v>9.9995022903076203E-3</v>
      </c>
      <c r="BK67" s="7">
        <v>5.3272730378505729E-3</v>
      </c>
      <c r="BL67" s="7">
        <v>1.7201714041744753E-3</v>
      </c>
      <c r="BM67" s="7">
        <v>1.0813476524576865E-3</v>
      </c>
      <c r="BN67" s="7">
        <v>1.0013241063023057</v>
      </c>
      <c r="BO67" s="7">
        <v>3.926092586408355E-3</v>
      </c>
      <c r="BP67" s="7">
        <v>1.0618306214633777E-3</v>
      </c>
      <c r="BQ67" s="7">
        <v>1.8785982077924564E-3</v>
      </c>
      <c r="BR67" s="7">
        <v>5.1791961407663175E-3</v>
      </c>
      <c r="BS67" s="7">
        <v>0</v>
      </c>
    </row>
    <row r="68" spans="1:74" x14ac:dyDescent="0.25">
      <c r="A68" s="11" t="s">
        <v>107</v>
      </c>
      <c r="B68" s="11" t="s">
        <v>34</v>
      </c>
      <c r="C68">
        <f t="shared" si="2"/>
        <v>64</v>
      </c>
      <c r="D68" s="7">
        <v>6.5559858864720771E-6</v>
      </c>
      <c r="E68" s="7">
        <v>6.1975611162732246E-6</v>
      </c>
      <c r="F68" s="7">
        <v>1.7207238158446928E-6</v>
      </c>
      <c r="G68" s="7">
        <v>9.1273210638074855E-6</v>
      </c>
      <c r="H68" s="7">
        <v>6.8122966230135526E-6</v>
      </c>
      <c r="I68" s="7">
        <v>5.4885412944502635E-5</v>
      </c>
      <c r="J68" s="7">
        <v>7.9012761556867625E-6</v>
      </c>
      <c r="K68" s="7">
        <v>1.6649086818614888E-5</v>
      </c>
      <c r="L68" s="7">
        <v>1.145137882806689E-5</v>
      </c>
      <c r="M68" s="7">
        <v>1.0982365954893224E-5</v>
      </c>
      <c r="N68" s="7">
        <v>3.9592934361542059E-5</v>
      </c>
      <c r="O68" s="7">
        <v>3.7991986022357536E-5</v>
      </c>
      <c r="P68" s="7">
        <v>5.7920098348019256E-6</v>
      </c>
      <c r="Q68" s="7">
        <v>9.9189113696577864E-6</v>
      </c>
      <c r="R68" s="7">
        <v>2.3132234622105633E-5</v>
      </c>
      <c r="S68" s="7">
        <v>1.709766011212697E-5</v>
      </c>
      <c r="T68" s="7">
        <v>1.691645213088936E-5</v>
      </c>
      <c r="U68" s="7">
        <v>7.488382429946665E-6</v>
      </c>
      <c r="V68" s="7">
        <v>4.1564764649432407E-6</v>
      </c>
      <c r="W68" s="7">
        <v>6.761520462279838E-6</v>
      </c>
      <c r="X68" s="7">
        <v>2.4410236693021931E-5</v>
      </c>
      <c r="Y68" s="7">
        <v>1.9047644282838634E-5</v>
      </c>
      <c r="Z68" s="7">
        <v>4.7352485409076612E-5</v>
      </c>
      <c r="AA68" s="7">
        <v>9.9535527108078392E-5</v>
      </c>
      <c r="AB68" s="7">
        <v>1.9443851949662205E-5</v>
      </c>
      <c r="AC68" s="7">
        <v>1.8351686774790751E-5</v>
      </c>
      <c r="AD68" s="7">
        <v>1.9529659062801061E-5</v>
      </c>
      <c r="AE68" s="7">
        <v>6.1020261255042226E-5</v>
      </c>
      <c r="AF68" s="7">
        <v>1.3115862515441243E-5</v>
      </c>
      <c r="AG68" s="7">
        <v>2.2204433538846732E-5</v>
      </c>
      <c r="AH68" s="7">
        <v>6.4805236229415844E-5</v>
      </c>
      <c r="AI68" s="7">
        <v>4.1465388505937053E-5</v>
      </c>
      <c r="AJ68" s="7">
        <v>6.1339103834407926E-5</v>
      </c>
      <c r="AK68" s="7">
        <v>5.6844978943193205E-5</v>
      </c>
      <c r="AL68" s="7">
        <v>2.5254906364973437E-5</v>
      </c>
      <c r="AM68" s="7">
        <v>1.6857909054659518E-5</v>
      </c>
      <c r="AN68" s="7">
        <v>1.2241672552797325E-5</v>
      </c>
      <c r="AO68" s="7">
        <v>2.2080017258523907E-5</v>
      </c>
      <c r="AP68" s="7">
        <v>9.5597328186807489E-6</v>
      </c>
      <c r="AQ68" s="7">
        <v>9.2692349839544245E-6</v>
      </c>
      <c r="AR68" s="7">
        <v>8.2859002371241323E-6</v>
      </c>
      <c r="AS68" s="7">
        <v>7.7863274109937632E-6</v>
      </c>
      <c r="AT68" s="7">
        <v>5.1356948364947453E-6</v>
      </c>
      <c r="AU68" s="7">
        <v>4.313464806018245E-6</v>
      </c>
      <c r="AV68" s="7">
        <v>4.2063094186337237E-6</v>
      </c>
      <c r="AW68" s="7">
        <v>1.1668658035953176E-5</v>
      </c>
      <c r="AX68" s="7">
        <v>4.8794894243351517E-6</v>
      </c>
      <c r="AY68" s="7">
        <v>7.3268002552630423E-6</v>
      </c>
      <c r="AZ68" s="7">
        <v>7.6133405205212768E-6</v>
      </c>
      <c r="BA68" s="7">
        <v>3.4755429367886596E-6</v>
      </c>
      <c r="BB68" s="7">
        <v>1.6234354316834252E-5</v>
      </c>
      <c r="BC68" s="7">
        <v>2.1431142097919828E-5</v>
      </c>
      <c r="BD68" s="7">
        <v>2.3720577940605693E-6</v>
      </c>
      <c r="BE68" s="7">
        <v>4.9351897761340679E-7</v>
      </c>
      <c r="BF68" s="7">
        <v>2.0977336019163843E-6</v>
      </c>
      <c r="BG68" s="7">
        <v>3.6785997096457491E-4</v>
      </c>
      <c r="BH68" s="7">
        <v>4.4313441700193574E-6</v>
      </c>
      <c r="BI68" s="7">
        <v>2.1658328607691729E-5</v>
      </c>
      <c r="BJ68" s="7">
        <v>3.6465777936801681E-6</v>
      </c>
      <c r="BK68" s="7">
        <v>1.1024363208807523E-6</v>
      </c>
      <c r="BL68" s="7">
        <v>4.6256108280834574E-6</v>
      </c>
      <c r="BM68" s="7">
        <v>2.8013237999388617E-6</v>
      </c>
      <c r="BN68" s="7">
        <v>2.4845049197444961E-6</v>
      </c>
      <c r="BO68" s="7">
        <v>1.0000070850511307</v>
      </c>
      <c r="BP68" s="7">
        <v>1.2214914304749284E-3</v>
      </c>
      <c r="BQ68" s="7">
        <v>3.5390308273331788E-6</v>
      </c>
      <c r="BR68" s="7">
        <v>3.8302954587341876E-6</v>
      </c>
      <c r="BS68" s="7">
        <v>0</v>
      </c>
    </row>
    <row r="69" spans="1:74" x14ac:dyDescent="0.25">
      <c r="A69" s="11" t="s">
        <v>108</v>
      </c>
      <c r="B69" s="11" t="s">
        <v>119</v>
      </c>
      <c r="C69">
        <f t="shared" si="2"/>
        <v>65</v>
      </c>
      <c r="D69" s="7">
        <v>1.0492596183847833E-5</v>
      </c>
      <c r="E69" s="7">
        <v>1.3313610493741947E-5</v>
      </c>
      <c r="F69" s="7">
        <v>5.9980063696179645E-6</v>
      </c>
      <c r="G69" s="7">
        <v>1.5971711397293294E-5</v>
      </c>
      <c r="H69" s="7">
        <v>1.7440830239296297E-5</v>
      </c>
      <c r="I69" s="7">
        <v>1.5745682563637205E-5</v>
      </c>
      <c r="J69" s="7">
        <v>1.6653088797549918E-5</v>
      </c>
      <c r="K69" s="7">
        <v>2.7649205512314922E-5</v>
      </c>
      <c r="L69" s="7">
        <v>1.8598442361056281E-5</v>
      </c>
      <c r="M69" s="7">
        <v>2.4192043226714486E-5</v>
      </c>
      <c r="N69" s="7">
        <v>2.4709446118776557E-5</v>
      </c>
      <c r="O69" s="7">
        <v>2.5335321342518859E-5</v>
      </c>
      <c r="P69" s="7">
        <v>2.8401523958832493E-5</v>
      </c>
      <c r="Q69" s="7">
        <v>2.8845991471472294E-5</v>
      </c>
      <c r="R69" s="7">
        <v>2.5186334628347762E-5</v>
      </c>
      <c r="S69" s="7">
        <v>1.8030135305444578E-5</v>
      </c>
      <c r="T69" s="7">
        <v>2.0942271918586555E-5</v>
      </c>
      <c r="U69" s="7">
        <v>1.8759215900003114E-5</v>
      </c>
      <c r="V69" s="7">
        <v>1.6477074700000846E-5</v>
      </c>
      <c r="W69" s="7">
        <v>2.2136445702129903E-5</v>
      </c>
      <c r="X69" s="7">
        <v>1.7336105952019579E-5</v>
      </c>
      <c r="Y69" s="7">
        <v>2.1860738814304234E-5</v>
      </c>
      <c r="Z69" s="7">
        <v>2.8004886051183533E-5</v>
      </c>
      <c r="AA69" s="7">
        <v>2.6386647893848903E-5</v>
      </c>
      <c r="AB69" s="7">
        <v>2.4667937733781968E-5</v>
      </c>
      <c r="AC69" s="7">
        <v>2.2561326975569517E-5</v>
      </c>
      <c r="AD69" s="7">
        <v>2.0419064276790588E-5</v>
      </c>
      <c r="AE69" s="7">
        <v>1.6773007805638253E-5</v>
      </c>
      <c r="AF69" s="7">
        <v>2.1936647394459992E-5</v>
      </c>
      <c r="AG69" s="7">
        <v>2.3488959961029395E-5</v>
      </c>
      <c r="AH69" s="7">
        <v>2.2290609158220016E-5</v>
      </c>
      <c r="AI69" s="7">
        <v>2.3246825715197569E-5</v>
      </c>
      <c r="AJ69" s="7">
        <v>2.3594839474335465E-5</v>
      </c>
      <c r="AK69" s="7">
        <v>2.1607539891571565E-5</v>
      </c>
      <c r="AL69" s="7">
        <v>1.4793659352125081E-5</v>
      </c>
      <c r="AM69" s="7">
        <v>2.2252395292339588E-5</v>
      </c>
      <c r="AN69" s="7">
        <v>1.6498528331512786E-5</v>
      </c>
      <c r="AO69" s="7">
        <v>2.0838607649008685E-5</v>
      </c>
      <c r="AP69" s="7">
        <v>1.6651153515340373E-5</v>
      </c>
      <c r="AQ69" s="7">
        <v>1.7822992278990955E-5</v>
      </c>
      <c r="AR69" s="7">
        <v>5.2796326675427873E-5</v>
      </c>
      <c r="AS69" s="7">
        <v>8.0940576452716257E-5</v>
      </c>
      <c r="AT69" s="7">
        <v>2.0482015310734422E-5</v>
      </c>
      <c r="AU69" s="7">
        <v>2.1295998871351255E-5</v>
      </c>
      <c r="AV69" s="7">
        <v>2.2853058569453967E-5</v>
      </c>
      <c r="AW69" s="7">
        <v>5.2902645086105589E-5</v>
      </c>
      <c r="AX69" s="7">
        <v>9.9449865437520397E-5</v>
      </c>
      <c r="AY69" s="7">
        <v>5.5720385019180561E-5</v>
      </c>
      <c r="AZ69" s="7">
        <v>3.7076046793951826E-5</v>
      </c>
      <c r="BA69" s="7">
        <v>5.0378092280661869E-5</v>
      </c>
      <c r="BB69" s="7">
        <v>4.6195273381067696E-5</v>
      </c>
      <c r="BC69" s="7">
        <v>3.2102532529779922E-5</v>
      </c>
      <c r="BD69" s="7">
        <v>2.6351810901569839E-5</v>
      </c>
      <c r="BE69" s="7">
        <v>8.7515242728488328E-6</v>
      </c>
      <c r="BF69" s="7">
        <v>5.6175084480909352E-5</v>
      </c>
      <c r="BG69" s="7">
        <v>4.442656745227605E-5</v>
      </c>
      <c r="BH69" s="7">
        <v>4.6413656546964755E-5</v>
      </c>
      <c r="BI69" s="7">
        <v>5.5652941873480171E-5</v>
      </c>
      <c r="BJ69" s="7">
        <v>3.5857859487180062E-5</v>
      </c>
      <c r="BK69" s="7">
        <v>1.8070254784090545E-5</v>
      </c>
      <c r="BL69" s="7">
        <v>1.0254654718799663E-4</v>
      </c>
      <c r="BM69" s="7">
        <v>2.6882447955968388E-5</v>
      </c>
      <c r="BN69" s="7">
        <v>7.3493159856560954E-5</v>
      </c>
      <c r="BO69" s="7">
        <v>7.92460957844138E-5</v>
      </c>
      <c r="BP69" s="7">
        <v>1.1338757042958623</v>
      </c>
      <c r="BQ69" s="7">
        <v>1.941575710824478E-4</v>
      </c>
      <c r="BR69" s="7">
        <v>5.8723170338895644E-5</v>
      </c>
      <c r="BS69" s="7">
        <v>0</v>
      </c>
    </row>
    <row r="70" spans="1:74" x14ac:dyDescent="0.25">
      <c r="A70" s="12" t="s">
        <v>109</v>
      </c>
      <c r="B70" s="11" t="s">
        <v>239</v>
      </c>
      <c r="C70">
        <f t="shared" ref="C70:C73" si="3">C69+1</f>
        <v>66</v>
      </c>
      <c r="D70" s="7">
        <v>2.3017035899208497E-4</v>
      </c>
      <c r="E70" s="7">
        <v>4.6324098990438726E-4</v>
      </c>
      <c r="F70" s="7">
        <v>2.5730000711183257E-4</v>
      </c>
      <c r="G70" s="7">
        <v>4.2358647235320906E-4</v>
      </c>
      <c r="H70" s="7">
        <v>4.7290423169637157E-4</v>
      </c>
      <c r="I70" s="7">
        <v>3.1293764101814184E-4</v>
      </c>
      <c r="J70" s="7">
        <v>3.2815826356234073E-4</v>
      </c>
      <c r="K70" s="7">
        <v>9.3241750982408079E-4</v>
      </c>
      <c r="L70" s="7">
        <v>4.391292508697956E-4</v>
      </c>
      <c r="M70" s="7">
        <v>9.916843335670666E-4</v>
      </c>
      <c r="N70" s="7">
        <v>3.5288282489866567E-3</v>
      </c>
      <c r="O70" s="7">
        <v>1.0489928779407721E-3</v>
      </c>
      <c r="P70" s="7">
        <v>4.1426683986133108E-4</v>
      </c>
      <c r="Q70" s="7">
        <v>5.7764488833133372E-4</v>
      </c>
      <c r="R70" s="7">
        <v>1.3034954208556257E-3</v>
      </c>
      <c r="S70" s="7">
        <v>4.092700786467041E-4</v>
      </c>
      <c r="T70" s="7">
        <v>6.3152951646358666E-4</v>
      </c>
      <c r="U70" s="7">
        <v>4.7282692598878974E-4</v>
      </c>
      <c r="V70" s="7">
        <v>3.6264056007836434E-4</v>
      </c>
      <c r="W70" s="7">
        <v>4.3873909570646988E-4</v>
      </c>
      <c r="X70" s="7">
        <v>3.4930307102666477E-4</v>
      </c>
      <c r="Y70" s="7">
        <v>6.9004572154691426E-4</v>
      </c>
      <c r="Z70" s="7">
        <v>1.6242941178073796E-3</v>
      </c>
      <c r="AA70" s="7">
        <v>1.6211782873710794E-3</v>
      </c>
      <c r="AB70" s="7">
        <v>5.834177130990565E-4</v>
      </c>
      <c r="AC70" s="7">
        <v>5.5468639271358234E-4</v>
      </c>
      <c r="AD70" s="7">
        <v>4.1179717484000623E-4</v>
      </c>
      <c r="AE70" s="7">
        <v>3.3206329158922597E-4</v>
      </c>
      <c r="AF70" s="7">
        <v>5.9524237541458609E-4</v>
      </c>
      <c r="AG70" s="7">
        <v>1.1131847618799184E-3</v>
      </c>
      <c r="AH70" s="7">
        <v>7.8063770866864529E-4</v>
      </c>
      <c r="AI70" s="7">
        <v>5.5947949889437719E-4</v>
      </c>
      <c r="AJ70" s="7">
        <v>1.5724205650444883E-3</v>
      </c>
      <c r="AK70" s="7">
        <v>4.6108303271052677E-4</v>
      </c>
      <c r="AL70" s="7">
        <v>5.3524506765941383E-4</v>
      </c>
      <c r="AM70" s="7">
        <v>5.8766853906534744E-4</v>
      </c>
      <c r="AN70" s="7">
        <v>3.9694366070329223E-4</v>
      </c>
      <c r="AO70" s="7">
        <v>9.7183924356370225E-4</v>
      </c>
      <c r="AP70" s="7">
        <v>3.4762414058282478E-4</v>
      </c>
      <c r="AQ70" s="7">
        <v>4.179105346594071E-4</v>
      </c>
      <c r="AR70" s="7">
        <v>9.784246785914147E-4</v>
      </c>
      <c r="AS70" s="7">
        <v>1.0710535473721207E-3</v>
      </c>
      <c r="AT70" s="7">
        <v>3.8775547045808811E-4</v>
      </c>
      <c r="AU70" s="7">
        <v>3.7484344247470008E-4</v>
      </c>
      <c r="AV70" s="7">
        <v>5.3669434469171137E-4</v>
      </c>
      <c r="AW70" s="7">
        <v>7.568019569403452E-4</v>
      </c>
      <c r="AX70" s="7">
        <v>1.4792153130510916E-3</v>
      </c>
      <c r="AY70" s="7">
        <v>7.9316969787692675E-4</v>
      </c>
      <c r="AZ70" s="7">
        <v>2.0919198140243382E-3</v>
      </c>
      <c r="BA70" s="7">
        <v>5.1615282053018276E-2</v>
      </c>
      <c r="BB70" s="7">
        <v>4.7979685951462436E-3</v>
      </c>
      <c r="BC70" s="7">
        <v>8.8430727487459398E-4</v>
      </c>
      <c r="BD70" s="7">
        <v>9.923391839409385E-4</v>
      </c>
      <c r="BE70" s="7">
        <v>1.3239374007436325E-4</v>
      </c>
      <c r="BF70" s="7">
        <v>1.1930779139816324E-3</v>
      </c>
      <c r="BG70" s="7">
        <v>5.8872048980957966E-4</v>
      </c>
      <c r="BH70" s="7">
        <v>1.7111153906217525E-2</v>
      </c>
      <c r="BI70" s="7">
        <v>1.2379514905214268E-3</v>
      </c>
      <c r="BJ70" s="7">
        <v>6.5250149766383971E-4</v>
      </c>
      <c r="BK70" s="7">
        <v>3.6899846165047094E-4</v>
      </c>
      <c r="BL70" s="7">
        <v>1.0959115579992119E-3</v>
      </c>
      <c r="BM70" s="7">
        <v>3.7389227216467656E-4</v>
      </c>
      <c r="BN70" s="7">
        <v>1.1343160692966791E-3</v>
      </c>
      <c r="BO70" s="7">
        <v>7.3480680177478357E-4</v>
      </c>
      <c r="BP70" s="7">
        <v>3.544151444824867E-4</v>
      </c>
      <c r="BQ70" s="7">
        <v>1.0180513626432379</v>
      </c>
      <c r="BR70" s="7">
        <v>6.193822745503532E-3</v>
      </c>
      <c r="BS70" s="7">
        <v>0</v>
      </c>
    </row>
    <row r="71" spans="1:74" x14ac:dyDescent="0.25">
      <c r="A71" s="12" t="s">
        <v>110</v>
      </c>
      <c r="B71" s="11" t="s">
        <v>241</v>
      </c>
      <c r="C71">
        <f t="shared" si="3"/>
        <v>67</v>
      </c>
      <c r="D71" s="7">
        <v>1.6246819823803754E-3</v>
      </c>
      <c r="E71" s="7">
        <v>1.7977944135402976E-3</v>
      </c>
      <c r="F71" s="7">
        <v>1.4017207786842342E-3</v>
      </c>
      <c r="G71" s="7">
        <v>3.8955504523743439E-3</v>
      </c>
      <c r="H71" s="7">
        <v>5.9112454092969382E-3</v>
      </c>
      <c r="I71" s="7">
        <v>5.6905016646541006E-3</v>
      </c>
      <c r="J71" s="7">
        <v>5.1550473108052637E-3</v>
      </c>
      <c r="K71" s="7">
        <v>3.3927871961035938E-3</v>
      </c>
      <c r="L71" s="7">
        <v>3.4398519512320634E-3</v>
      </c>
      <c r="M71" s="7">
        <v>3.2668109880148351E-3</v>
      </c>
      <c r="N71" s="7">
        <v>4.9217948461850987E-3</v>
      </c>
      <c r="O71" s="7">
        <v>3.1902241618748557E-3</v>
      </c>
      <c r="P71" s="7">
        <v>3.1072022497982974E-3</v>
      </c>
      <c r="Q71" s="7">
        <v>3.4716749495677952E-3</v>
      </c>
      <c r="R71" s="7">
        <v>3.6302251259656563E-3</v>
      </c>
      <c r="S71" s="7">
        <v>4.7039251414482943E-3</v>
      </c>
      <c r="T71" s="7">
        <v>3.7777106692032515E-3</v>
      </c>
      <c r="U71" s="7">
        <v>4.0881318443697799E-3</v>
      </c>
      <c r="V71" s="7">
        <v>3.3312672780627709E-3</v>
      </c>
      <c r="W71" s="7">
        <v>3.1819962093676381E-3</v>
      </c>
      <c r="X71" s="7">
        <v>2.6338637473711322E-3</v>
      </c>
      <c r="Y71" s="7">
        <v>2.8142033331099402E-3</v>
      </c>
      <c r="Z71" s="7">
        <v>3.580498625770436E-3</v>
      </c>
      <c r="AA71" s="7">
        <v>3.6528370282845786E-3</v>
      </c>
      <c r="AB71" s="7">
        <v>3.8223817685505358E-3</v>
      </c>
      <c r="AC71" s="7">
        <v>4.4429400525957856E-3</v>
      </c>
      <c r="AD71" s="7">
        <v>3.6335512311114443E-3</v>
      </c>
      <c r="AE71" s="7">
        <v>3.0169917030920751E-3</v>
      </c>
      <c r="AF71" s="7">
        <v>4.9406029543187895E-3</v>
      </c>
      <c r="AG71" s="7">
        <v>5.2747048545052711E-3</v>
      </c>
      <c r="AH71" s="7">
        <v>4.3964900039181664E-3</v>
      </c>
      <c r="AI71" s="7">
        <v>4.1056832684975755E-3</v>
      </c>
      <c r="AJ71" s="7">
        <v>4.542034470396852E-3</v>
      </c>
      <c r="AK71" s="7">
        <v>4.0428870348516652E-3</v>
      </c>
      <c r="AL71" s="7">
        <v>3.0718554909378399E-3</v>
      </c>
      <c r="AM71" s="7">
        <v>3.7199869754388731E-3</v>
      </c>
      <c r="AN71" s="7">
        <v>1.9082940690909654E-3</v>
      </c>
      <c r="AO71" s="7">
        <v>4.6545288872028613E-3</v>
      </c>
      <c r="AP71" s="7">
        <v>1.2004324893394823E-3</v>
      </c>
      <c r="AQ71" s="7">
        <v>2.065226095808107E-3</v>
      </c>
      <c r="AR71" s="7">
        <v>2.0154416142251145E-3</v>
      </c>
      <c r="AS71" s="7">
        <v>4.6437041454921411E-3</v>
      </c>
      <c r="AT71" s="7">
        <v>3.2416507299975394E-3</v>
      </c>
      <c r="AU71" s="7">
        <v>2.6100594893330234E-3</v>
      </c>
      <c r="AV71" s="7">
        <v>3.11418824706426E-3</v>
      </c>
      <c r="AW71" s="7">
        <v>1.1433958969848201E-2</v>
      </c>
      <c r="AX71" s="7">
        <v>8.0715350209136002E-3</v>
      </c>
      <c r="AY71" s="7">
        <v>2.6058713913426658E-3</v>
      </c>
      <c r="AZ71" s="7">
        <v>4.1584517481125932E-3</v>
      </c>
      <c r="BA71" s="7">
        <v>6.9271229231792249E-3</v>
      </c>
      <c r="BB71" s="7">
        <v>2.3939339946872376E-2</v>
      </c>
      <c r="BC71" s="7">
        <v>1.0361959091306673E-2</v>
      </c>
      <c r="BD71" s="7">
        <v>5.1979981120179762E-3</v>
      </c>
      <c r="BE71" s="7">
        <v>5.3656486390518947E-4</v>
      </c>
      <c r="BF71" s="7">
        <v>3.7521217073559778E-3</v>
      </c>
      <c r="BG71" s="7">
        <v>2.3910320704739144E-3</v>
      </c>
      <c r="BH71" s="7">
        <v>9.691092315861247E-3</v>
      </c>
      <c r="BI71" s="7">
        <v>4.5575624405000932E-3</v>
      </c>
      <c r="BJ71" s="7">
        <v>6.5280789351481105E-3</v>
      </c>
      <c r="BK71" s="7">
        <v>1.742885486215266E-3</v>
      </c>
      <c r="BL71" s="7">
        <v>2.0597395466116154E-3</v>
      </c>
      <c r="BM71" s="7">
        <v>9.7875554228696727E-4</v>
      </c>
      <c r="BN71" s="7">
        <v>5.081218027503027E-3</v>
      </c>
      <c r="BO71" s="7">
        <v>8.5006209023956013E-3</v>
      </c>
      <c r="BP71" s="7">
        <v>1.181082620188292E-2</v>
      </c>
      <c r="BQ71" s="7">
        <v>2.2757328039589467E-3</v>
      </c>
      <c r="BR71" s="7">
        <v>1.0055565129678745</v>
      </c>
      <c r="BS71" s="7">
        <v>0</v>
      </c>
    </row>
    <row r="72" spans="1:74" x14ac:dyDescent="0.25">
      <c r="A72" s="10" t="s">
        <v>111</v>
      </c>
      <c r="B72" s="10" t="s">
        <v>36</v>
      </c>
      <c r="C72">
        <f t="shared" si="3"/>
        <v>68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  <c r="AJ72" s="7">
        <v>0</v>
      </c>
      <c r="AK72" s="7">
        <v>0</v>
      </c>
      <c r="AL72" s="7">
        <v>0</v>
      </c>
      <c r="AM72" s="7">
        <v>0</v>
      </c>
      <c r="AN72" s="7">
        <v>0</v>
      </c>
      <c r="AO72" s="7">
        <v>0</v>
      </c>
      <c r="AP72" s="7">
        <v>0</v>
      </c>
      <c r="AQ72" s="7">
        <v>0</v>
      </c>
      <c r="AR72" s="7">
        <v>0</v>
      </c>
      <c r="AS72" s="7">
        <v>0</v>
      </c>
      <c r="AT72" s="7">
        <v>0</v>
      </c>
      <c r="AU72" s="7">
        <v>0</v>
      </c>
      <c r="AV72" s="7">
        <v>0</v>
      </c>
      <c r="AW72" s="7">
        <v>0</v>
      </c>
      <c r="AX72" s="7">
        <v>0</v>
      </c>
      <c r="AY72" s="7">
        <v>0</v>
      </c>
      <c r="AZ72" s="7">
        <v>0</v>
      </c>
      <c r="BA72" s="7">
        <v>0</v>
      </c>
      <c r="BB72" s="7">
        <v>0</v>
      </c>
      <c r="BC72" s="7">
        <v>0</v>
      </c>
      <c r="BD72" s="7">
        <v>0</v>
      </c>
      <c r="BE72" s="7">
        <v>0</v>
      </c>
      <c r="BF72" s="7">
        <v>0</v>
      </c>
      <c r="BG72" s="7">
        <v>0</v>
      </c>
      <c r="BH72" s="7">
        <v>0</v>
      </c>
      <c r="BI72" s="7">
        <v>0</v>
      </c>
      <c r="BJ72" s="7">
        <v>0</v>
      </c>
      <c r="BK72" s="7">
        <v>0</v>
      </c>
      <c r="BL72" s="7">
        <v>0</v>
      </c>
      <c r="BM72" s="7">
        <v>0</v>
      </c>
      <c r="BN72" s="7">
        <v>0</v>
      </c>
      <c r="BO72" s="7">
        <v>0</v>
      </c>
      <c r="BP72" s="7">
        <v>0</v>
      </c>
      <c r="BQ72" s="7">
        <v>0</v>
      </c>
      <c r="BR72" s="7">
        <v>0</v>
      </c>
      <c r="BS72" s="7">
        <v>1</v>
      </c>
      <c r="BU72" t="s">
        <v>249</v>
      </c>
      <c r="BV72" t="s">
        <v>250</v>
      </c>
    </row>
    <row r="73" spans="1:74" x14ac:dyDescent="0.25">
      <c r="B73" s="41" t="s">
        <v>268</v>
      </c>
      <c r="C73" s="5">
        <f t="shared" si="3"/>
        <v>69</v>
      </c>
      <c r="D73" s="7">
        <f>SUM(D5:D72)</f>
        <v>1.7214459367216739</v>
      </c>
      <c r="E73" s="7">
        <f t="shared" ref="E73:BP73" si="4">SUM(E5:E72)</f>
        <v>1.8758346291038419</v>
      </c>
      <c r="F73" s="7">
        <f t="shared" si="4"/>
        <v>1.3856457055081066</v>
      </c>
      <c r="G73" s="7">
        <f t="shared" si="4"/>
        <v>1.8805591058784104</v>
      </c>
      <c r="H73" s="7">
        <f t="shared" si="4"/>
        <v>1.6735876418690563</v>
      </c>
      <c r="I73" s="7">
        <f t="shared" si="4"/>
        <v>1.754505601209372</v>
      </c>
      <c r="J73" s="7">
        <f t="shared" si="4"/>
        <v>1.9028240777404806</v>
      </c>
      <c r="K73" s="7">
        <f t="shared" si="4"/>
        <v>2.4835862384733489</v>
      </c>
      <c r="L73" s="7">
        <f t="shared" si="4"/>
        <v>2.3821363613680013</v>
      </c>
      <c r="M73" s="7">
        <f t="shared" si="4"/>
        <v>2.2984735215845853</v>
      </c>
      <c r="N73" s="7">
        <f t="shared" si="4"/>
        <v>2.1335645095208524</v>
      </c>
      <c r="O73" s="7">
        <f t="shared" si="4"/>
        <v>2.1358163638406937</v>
      </c>
      <c r="P73" s="7">
        <f t="shared" si="4"/>
        <v>2.0179362423726865</v>
      </c>
      <c r="Q73" s="7">
        <f t="shared" si="4"/>
        <v>1.8211325769841209</v>
      </c>
      <c r="R73" s="7">
        <f t="shared" si="4"/>
        <v>1.9494327810760439</v>
      </c>
      <c r="S73" s="7">
        <f t="shared" si="4"/>
        <v>1.9665798873740741</v>
      </c>
      <c r="T73" s="7">
        <f t="shared" si="4"/>
        <v>2.0538853270497022</v>
      </c>
      <c r="U73" s="7">
        <f t="shared" si="4"/>
        <v>1.7429582090670583</v>
      </c>
      <c r="V73" s="7">
        <f t="shared" si="4"/>
        <v>2.3089849431600427</v>
      </c>
      <c r="W73" s="7">
        <f t="shared" si="4"/>
        <v>2.3217170395170084</v>
      </c>
      <c r="X73" s="7">
        <f t="shared" si="4"/>
        <v>1.9929729907190603</v>
      </c>
      <c r="Y73" s="7">
        <f t="shared" si="4"/>
        <v>2.0510985945077387</v>
      </c>
      <c r="Z73" s="7">
        <f t="shared" si="4"/>
        <v>2.1407686571922926</v>
      </c>
      <c r="AA73" s="7">
        <f t="shared" si="4"/>
        <v>1.7387936275799525</v>
      </c>
      <c r="AB73" s="7">
        <f t="shared" si="4"/>
        <v>2.0448626074720493</v>
      </c>
      <c r="AC73" s="7">
        <f t="shared" si="4"/>
        <v>2.0627272628095707</v>
      </c>
      <c r="AD73" s="7">
        <f t="shared" si="4"/>
        <v>2.0977862446135216</v>
      </c>
      <c r="AE73" s="7">
        <f t="shared" si="4"/>
        <v>2.0931446482602953</v>
      </c>
      <c r="AF73" s="7">
        <f t="shared" si="4"/>
        <v>2.0464342238915467</v>
      </c>
      <c r="AG73" s="7">
        <f t="shared" si="4"/>
        <v>1.8229119578680519</v>
      </c>
      <c r="AH73" s="7">
        <f t="shared" si="4"/>
        <v>2.0349172449930171</v>
      </c>
      <c r="AI73" s="7">
        <f t="shared" si="4"/>
        <v>1.9876767210399506</v>
      </c>
      <c r="AJ73" s="7">
        <f t="shared" si="4"/>
        <v>2.2729674726715312</v>
      </c>
      <c r="AK73" s="7">
        <f t="shared" si="4"/>
        <v>2.0480388261715849</v>
      </c>
      <c r="AL73" s="7">
        <f t="shared" si="4"/>
        <v>1.6227906977081865</v>
      </c>
      <c r="AM73" s="7">
        <f t="shared" si="4"/>
        <v>1.8414259799418766</v>
      </c>
      <c r="AN73" s="7">
        <f t="shared" si="4"/>
        <v>1.8024919371492811</v>
      </c>
      <c r="AO73" s="7">
        <f t="shared" si="4"/>
        <v>1.9514062491370339</v>
      </c>
      <c r="AP73" s="7">
        <f t="shared" si="4"/>
        <v>1.5634008054890858</v>
      </c>
      <c r="AQ73" s="7">
        <f t="shared" si="4"/>
        <v>1.8895403883990358</v>
      </c>
      <c r="AR73" s="7">
        <f t="shared" si="4"/>
        <v>1.6237396796032275</v>
      </c>
      <c r="AS73" s="7">
        <f t="shared" si="4"/>
        <v>1.5701845339582021</v>
      </c>
      <c r="AT73" s="7">
        <f t="shared" si="4"/>
        <v>2.0172830620851201</v>
      </c>
      <c r="AU73" s="7">
        <f t="shared" si="4"/>
        <v>1.770010560031829</v>
      </c>
      <c r="AV73" s="7">
        <f t="shared" si="4"/>
        <v>1.8959620980227903</v>
      </c>
      <c r="AW73" s="7">
        <f t="shared" si="4"/>
        <v>1.5954107365808843</v>
      </c>
      <c r="AX73" s="7">
        <f t="shared" si="4"/>
        <v>1.69765233013321</v>
      </c>
      <c r="AY73" s="7">
        <f t="shared" si="4"/>
        <v>1.8500343768409375</v>
      </c>
      <c r="AZ73" s="7">
        <f t="shared" si="4"/>
        <v>1.7364771100348051</v>
      </c>
      <c r="BA73" s="7">
        <f t="shared" si="4"/>
        <v>1.858530260874208</v>
      </c>
      <c r="BB73" s="7">
        <f t="shared" si="4"/>
        <v>1.7945202622391112</v>
      </c>
      <c r="BC73" s="7">
        <f t="shared" si="4"/>
        <v>1.4249750625731457</v>
      </c>
      <c r="BD73" s="7">
        <f>SUM(BD5:BD72)</f>
        <v>1.4617518891383183</v>
      </c>
      <c r="BE73" s="7">
        <f t="shared" si="4"/>
        <v>1.1103135491201337</v>
      </c>
      <c r="BF73" s="7">
        <f t="shared" si="4"/>
        <v>1.4326747128853528</v>
      </c>
      <c r="BG73" s="7">
        <f t="shared" si="4"/>
        <v>1.4856031531470413</v>
      </c>
      <c r="BH73" s="7">
        <f t="shared" si="4"/>
        <v>1.9892463106413483</v>
      </c>
      <c r="BI73" s="7">
        <f t="shared" si="4"/>
        <v>1.5002111473028923</v>
      </c>
      <c r="BJ73" s="7">
        <f t="shared" si="4"/>
        <v>1.4578571399374325</v>
      </c>
      <c r="BK73" s="7">
        <f t="shared" si="4"/>
        <v>1.2510961478402522</v>
      </c>
      <c r="BL73" s="7">
        <f t="shared" si="4"/>
        <v>1.3893027202429615</v>
      </c>
      <c r="BM73" s="7">
        <f t="shared" si="4"/>
        <v>1.223459049880353</v>
      </c>
      <c r="BN73" s="7">
        <f t="shared" si="4"/>
        <v>1.3844606491086773</v>
      </c>
      <c r="BO73" s="7">
        <f t="shared" si="4"/>
        <v>1.4615162517627345</v>
      </c>
      <c r="BP73" s="7">
        <f t="shared" si="4"/>
        <v>1.5928556315066689</v>
      </c>
      <c r="BQ73" s="7">
        <f t="shared" ref="BQ73:BS73" si="5">SUM(BQ5:BQ72)</f>
        <v>1.5824132853639561</v>
      </c>
      <c r="BR73" s="7">
        <f t="shared" si="5"/>
        <v>1.6726681169530253</v>
      </c>
      <c r="BS73" s="7">
        <f t="shared" si="5"/>
        <v>1</v>
      </c>
      <c r="BU73" s="7">
        <f>MIN(D73:BS73)</f>
        <v>1</v>
      </c>
      <c r="BV73" s="7">
        <f>MAX(D73:BS73)</f>
        <v>2.4835862384733489</v>
      </c>
    </row>
  </sheetData>
  <phoneticPr fontId="2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8EFB0-A7D5-413F-A5BA-4AB0A9EB84A5}">
  <dimension ref="A1:CB148"/>
  <sheetViews>
    <sheetView topLeftCell="B1" workbookViewId="0">
      <selection activeCell="D71" sqref="D71"/>
    </sheetView>
  </sheetViews>
  <sheetFormatPr defaultRowHeight="12.5" x14ac:dyDescent="0.25"/>
  <cols>
    <col min="2" max="2" width="73.7265625" bestFit="1" customWidth="1"/>
  </cols>
  <sheetData>
    <row r="1" spans="1:80" s="28" customFormat="1" ht="15.5" x14ac:dyDescent="0.35">
      <c r="A1" s="30" t="s">
        <v>0</v>
      </c>
      <c r="B1" s="31" t="s">
        <v>1</v>
      </c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3"/>
      <c r="BV1" s="32"/>
      <c r="BX1" s="32"/>
      <c r="BY1" s="32"/>
      <c r="BZ1" s="32"/>
      <c r="CA1" s="32"/>
    </row>
    <row r="2" spans="1:80" s="28" customFormat="1" ht="15.5" x14ac:dyDescent="0.35">
      <c r="A2" s="30" t="s">
        <v>2</v>
      </c>
      <c r="B2" s="31" t="s">
        <v>2</v>
      </c>
      <c r="D2" s="24" t="s">
        <v>120</v>
      </c>
      <c r="E2" s="24" t="s">
        <v>122</v>
      </c>
      <c r="F2" s="24" t="s">
        <v>124</v>
      </c>
      <c r="G2" s="24" t="s">
        <v>126</v>
      </c>
      <c r="H2" s="24" t="s">
        <v>128</v>
      </c>
      <c r="I2" s="24" t="s">
        <v>130</v>
      </c>
      <c r="J2" s="24" t="s">
        <v>132</v>
      </c>
      <c r="K2" s="24" t="s">
        <v>134</v>
      </c>
      <c r="L2" s="24" t="s">
        <v>136</v>
      </c>
      <c r="M2" s="24" t="s">
        <v>138</v>
      </c>
      <c r="N2" s="24" t="s">
        <v>139</v>
      </c>
      <c r="O2" s="24" t="s">
        <v>141</v>
      </c>
      <c r="P2" s="24" t="s">
        <v>143</v>
      </c>
      <c r="Q2" s="24" t="s">
        <v>145</v>
      </c>
      <c r="R2" s="24" t="s">
        <v>147</v>
      </c>
      <c r="S2" s="24" t="s">
        <v>149</v>
      </c>
      <c r="T2" s="24" t="s">
        <v>151</v>
      </c>
      <c r="U2" s="24" t="s">
        <v>153</v>
      </c>
      <c r="V2" s="24" t="s">
        <v>155</v>
      </c>
      <c r="W2" s="24" t="s">
        <v>157</v>
      </c>
      <c r="X2" s="24" t="s">
        <v>159</v>
      </c>
      <c r="Y2" s="24" t="s">
        <v>161</v>
      </c>
      <c r="Z2" s="24" t="s">
        <v>163</v>
      </c>
      <c r="AA2" s="24" t="s">
        <v>165</v>
      </c>
      <c r="AB2" s="24" t="s">
        <v>167</v>
      </c>
      <c r="AC2" s="24" t="s">
        <v>169</v>
      </c>
      <c r="AD2" s="24" t="s">
        <v>171</v>
      </c>
      <c r="AE2" s="24" t="s">
        <v>173</v>
      </c>
      <c r="AF2" s="24" t="s">
        <v>175</v>
      </c>
      <c r="AG2" s="24" t="s">
        <v>177</v>
      </c>
      <c r="AH2" s="24" t="s">
        <v>179</v>
      </c>
      <c r="AI2" s="24" t="s">
        <v>181</v>
      </c>
      <c r="AJ2" s="24" t="s">
        <v>183</v>
      </c>
      <c r="AK2" s="24" t="s">
        <v>185</v>
      </c>
      <c r="AL2" s="24" t="s">
        <v>187</v>
      </c>
      <c r="AM2" s="24" t="s">
        <v>189</v>
      </c>
      <c r="AN2" s="24" t="s">
        <v>191</v>
      </c>
      <c r="AO2" s="24" t="s">
        <v>192</v>
      </c>
      <c r="AP2" s="24" t="s">
        <v>194</v>
      </c>
      <c r="AQ2" s="24" t="s">
        <v>196</v>
      </c>
      <c r="AR2" s="24" t="s">
        <v>197</v>
      </c>
      <c r="AS2" s="24" t="s">
        <v>199</v>
      </c>
      <c r="AT2" s="24" t="s">
        <v>200</v>
      </c>
      <c r="AU2" s="24" t="s">
        <v>202</v>
      </c>
      <c r="AV2" s="24" t="s">
        <v>203</v>
      </c>
      <c r="AW2" s="24" t="s">
        <v>204</v>
      </c>
      <c r="AX2" s="24" t="s">
        <v>206</v>
      </c>
      <c r="AY2" s="24" t="s">
        <v>208</v>
      </c>
      <c r="AZ2" s="24" t="s">
        <v>210</v>
      </c>
      <c r="BA2" s="24" t="s">
        <v>212</v>
      </c>
      <c r="BB2" s="24" t="s">
        <v>214</v>
      </c>
      <c r="BC2" s="24" t="s">
        <v>216</v>
      </c>
      <c r="BD2" s="24" t="s">
        <v>217</v>
      </c>
      <c r="BE2" s="24" t="s">
        <v>218</v>
      </c>
      <c r="BF2" s="24" t="s">
        <v>220</v>
      </c>
      <c r="BG2" s="24" t="s">
        <v>222</v>
      </c>
      <c r="BH2" s="24" t="s">
        <v>224</v>
      </c>
      <c r="BI2" s="24" t="s">
        <v>226</v>
      </c>
      <c r="BJ2" s="24" t="s">
        <v>228</v>
      </c>
      <c r="BK2" s="24" t="s">
        <v>230</v>
      </c>
      <c r="BL2" s="24" t="s">
        <v>232</v>
      </c>
      <c r="BM2" s="24" t="s">
        <v>234</v>
      </c>
      <c r="BN2" s="24" t="s">
        <v>235</v>
      </c>
      <c r="BO2" s="24" t="s">
        <v>236</v>
      </c>
      <c r="BP2" s="24" t="s">
        <v>237</v>
      </c>
      <c r="BQ2" s="24" t="s">
        <v>238</v>
      </c>
      <c r="BR2" s="24" t="s">
        <v>240</v>
      </c>
      <c r="BS2" s="24">
        <v>9700</v>
      </c>
      <c r="BT2" s="30"/>
      <c r="BU2" s="31"/>
      <c r="BV2" s="31"/>
      <c r="BW2" s="34"/>
      <c r="BX2" s="30"/>
      <c r="BY2" s="30"/>
      <c r="BZ2" s="35"/>
      <c r="CA2" s="30"/>
      <c r="CB2" s="30"/>
    </row>
    <row r="3" spans="1:80" s="28" customFormat="1" ht="36.75" customHeight="1" x14ac:dyDescent="0.35">
      <c r="A3" s="30"/>
      <c r="B3" s="31"/>
      <c r="D3" s="36" t="s">
        <v>121</v>
      </c>
      <c r="E3" s="36" t="s">
        <v>123</v>
      </c>
      <c r="F3" s="36" t="s">
        <v>125</v>
      </c>
      <c r="G3" s="36" t="s">
        <v>127</v>
      </c>
      <c r="H3" s="36" t="s">
        <v>129</v>
      </c>
      <c r="I3" s="36" t="s">
        <v>131</v>
      </c>
      <c r="J3" s="36" t="s">
        <v>133</v>
      </c>
      <c r="K3" s="36" t="s">
        <v>135</v>
      </c>
      <c r="L3" s="36" t="s">
        <v>137</v>
      </c>
      <c r="M3" s="36" t="s">
        <v>35</v>
      </c>
      <c r="N3" s="36" t="s">
        <v>140</v>
      </c>
      <c r="O3" s="36" t="s">
        <v>142</v>
      </c>
      <c r="P3" s="36" t="s">
        <v>144</v>
      </c>
      <c r="Q3" s="36" t="s">
        <v>146</v>
      </c>
      <c r="R3" s="36" t="s">
        <v>148</v>
      </c>
      <c r="S3" s="36" t="s">
        <v>150</v>
      </c>
      <c r="T3" s="36" t="s">
        <v>152</v>
      </c>
      <c r="U3" s="36" t="s">
        <v>154</v>
      </c>
      <c r="V3" s="36" t="s">
        <v>156</v>
      </c>
      <c r="W3" s="36" t="s">
        <v>158</v>
      </c>
      <c r="X3" s="36" t="s">
        <v>160</v>
      </c>
      <c r="Y3" s="36" t="s">
        <v>162</v>
      </c>
      <c r="Z3" s="36" t="s">
        <v>164</v>
      </c>
      <c r="AA3" s="36" t="s">
        <v>166</v>
      </c>
      <c r="AB3" s="36" t="s">
        <v>168</v>
      </c>
      <c r="AC3" s="36" t="s">
        <v>170</v>
      </c>
      <c r="AD3" s="36" t="s">
        <v>172</v>
      </c>
      <c r="AE3" s="36" t="s">
        <v>174</v>
      </c>
      <c r="AF3" s="36" t="s">
        <v>176</v>
      </c>
      <c r="AG3" s="36" t="s">
        <v>178</v>
      </c>
      <c r="AH3" s="36" t="s">
        <v>180</v>
      </c>
      <c r="AI3" s="36" t="s">
        <v>182</v>
      </c>
      <c r="AJ3" s="36" t="s">
        <v>184</v>
      </c>
      <c r="AK3" s="36" t="s">
        <v>186</v>
      </c>
      <c r="AL3" s="36" t="s">
        <v>188</v>
      </c>
      <c r="AM3" s="36" t="s">
        <v>190</v>
      </c>
      <c r="AN3" s="36" t="s">
        <v>112</v>
      </c>
      <c r="AO3" s="36" t="s">
        <v>193</v>
      </c>
      <c r="AP3" s="36" t="s">
        <v>195</v>
      </c>
      <c r="AQ3" s="36" t="s">
        <v>32</v>
      </c>
      <c r="AR3" s="36" t="s">
        <v>198</v>
      </c>
      <c r="AS3" s="36" t="s">
        <v>113</v>
      </c>
      <c r="AT3" s="36" t="s">
        <v>201</v>
      </c>
      <c r="AU3" s="36" t="s">
        <v>114</v>
      </c>
      <c r="AV3" s="36" t="s">
        <v>115</v>
      </c>
      <c r="AW3" s="36" t="s">
        <v>205</v>
      </c>
      <c r="AX3" s="36" t="s">
        <v>207</v>
      </c>
      <c r="AY3" s="36" t="s">
        <v>209</v>
      </c>
      <c r="AZ3" s="36" t="s">
        <v>211</v>
      </c>
      <c r="BA3" s="36" t="s">
        <v>213</v>
      </c>
      <c r="BB3" s="36" t="s">
        <v>215</v>
      </c>
      <c r="BC3" s="36" t="s">
        <v>116</v>
      </c>
      <c r="BD3" s="36" t="s">
        <v>117</v>
      </c>
      <c r="BE3" s="36" t="s">
        <v>219</v>
      </c>
      <c r="BF3" s="36" t="s">
        <v>221</v>
      </c>
      <c r="BG3" s="36" t="s">
        <v>223</v>
      </c>
      <c r="BH3" s="36" t="s">
        <v>225</v>
      </c>
      <c r="BI3" s="36" t="s">
        <v>227</v>
      </c>
      <c r="BJ3" s="36" t="s">
        <v>229</v>
      </c>
      <c r="BK3" s="36" t="s">
        <v>231</v>
      </c>
      <c r="BL3" s="36" t="s">
        <v>233</v>
      </c>
      <c r="BM3" s="36" t="s">
        <v>33</v>
      </c>
      <c r="BN3" s="36" t="s">
        <v>118</v>
      </c>
      <c r="BO3" s="36" t="s">
        <v>34</v>
      </c>
      <c r="BP3" s="36" t="s">
        <v>119</v>
      </c>
      <c r="BQ3" s="36" t="s">
        <v>239</v>
      </c>
      <c r="BR3" s="36" t="s">
        <v>241</v>
      </c>
      <c r="BS3" s="36" t="s">
        <v>36</v>
      </c>
      <c r="BT3" s="36"/>
      <c r="BU3" s="36"/>
      <c r="BV3" s="36"/>
      <c r="BW3" s="36"/>
      <c r="BX3" s="36"/>
      <c r="BY3" s="36"/>
      <c r="BZ3" s="36"/>
      <c r="CA3" s="36"/>
      <c r="CB3" s="37"/>
    </row>
    <row r="4" spans="1:80" s="28" customFormat="1" ht="15.5" x14ac:dyDescent="0.35">
      <c r="C4" s="28">
        <v>0</v>
      </c>
      <c r="D4" s="28">
        <f>C4+1</f>
        <v>1</v>
      </c>
      <c r="E4" s="28">
        <f t="shared" ref="E4:BP4" si="0">D4+1</f>
        <v>2</v>
      </c>
      <c r="F4" s="28">
        <f t="shared" si="0"/>
        <v>3</v>
      </c>
      <c r="G4" s="28">
        <f t="shared" si="0"/>
        <v>4</v>
      </c>
      <c r="H4" s="28">
        <f t="shared" si="0"/>
        <v>5</v>
      </c>
      <c r="I4" s="28">
        <f t="shared" si="0"/>
        <v>6</v>
      </c>
      <c r="J4" s="28">
        <f t="shared" si="0"/>
        <v>7</v>
      </c>
      <c r="K4" s="28">
        <f t="shared" si="0"/>
        <v>8</v>
      </c>
      <c r="L4" s="28">
        <f t="shared" si="0"/>
        <v>9</v>
      </c>
      <c r="M4" s="28">
        <f t="shared" si="0"/>
        <v>10</v>
      </c>
      <c r="N4" s="28">
        <f t="shared" si="0"/>
        <v>11</v>
      </c>
      <c r="O4" s="28">
        <f t="shared" si="0"/>
        <v>12</v>
      </c>
      <c r="P4" s="28">
        <f t="shared" si="0"/>
        <v>13</v>
      </c>
      <c r="Q4" s="28">
        <f t="shared" si="0"/>
        <v>14</v>
      </c>
      <c r="R4" s="28">
        <f t="shared" si="0"/>
        <v>15</v>
      </c>
      <c r="S4" s="28">
        <f t="shared" si="0"/>
        <v>16</v>
      </c>
      <c r="T4" s="28">
        <f t="shared" si="0"/>
        <v>17</v>
      </c>
      <c r="U4" s="28">
        <f t="shared" si="0"/>
        <v>18</v>
      </c>
      <c r="V4" s="28">
        <f t="shared" si="0"/>
        <v>19</v>
      </c>
      <c r="W4" s="28">
        <f t="shared" si="0"/>
        <v>20</v>
      </c>
      <c r="X4" s="28">
        <f t="shared" si="0"/>
        <v>21</v>
      </c>
      <c r="Y4" s="28">
        <f t="shared" si="0"/>
        <v>22</v>
      </c>
      <c r="Z4" s="28">
        <f t="shared" si="0"/>
        <v>23</v>
      </c>
      <c r="AA4" s="28">
        <f t="shared" si="0"/>
        <v>24</v>
      </c>
      <c r="AB4" s="28">
        <f t="shared" si="0"/>
        <v>25</v>
      </c>
      <c r="AC4" s="28">
        <f t="shared" si="0"/>
        <v>26</v>
      </c>
      <c r="AD4" s="28">
        <f t="shared" si="0"/>
        <v>27</v>
      </c>
      <c r="AE4" s="28">
        <f t="shared" si="0"/>
        <v>28</v>
      </c>
      <c r="AF4" s="28">
        <f t="shared" si="0"/>
        <v>29</v>
      </c>
      <c r="AG4" s="28">
        <f t="shared" si="0"/>
        <v>30</v>
      </c>
      <c r="AH4" s="28">
        <f t="shared" si="0"/>
        <v>31</v>
      </c>
      <c r="AI4" s="28">
        <f t="shared" si="0"/>
        <v>32</v>
      </c>
      <c r="AJ4" s="28">
        <f t="shared" si="0"/>
        <v>33</v>
      </c>
      <c r="AK4" s="28">
        <f t="shared" si="0"/>
        <v>34</v>
      </c>
      <c r="AL4" s="28">
        <f t="shared" si="0"/>
        <v>35</v>
      </c>
      <c r="AM4" s="28">
        <f t="shared" si="0"/>
        <v>36</v>
      </c>
      <c r="AN4" s="28">
        <f t="shared" si="0"/>
        <v>37</v>
      </c>
      <c r="AO4" s="28">
        <f t="shared" si="0"/>
        <v>38</v>
      </c>
      <c r="AP4" s="28">
        <f t="shared" si="0"/>
        <v>39</v>
      </c>
      <c r="AQ4" s="28">
        <f t="shared" si="0"/>
        <v>40</v>
      </c>
      <c r="AR4" s="28">
        <f t="shared" si="0"/>
        <v>41</v>
      </c>
      <c r="AS4" s="28">
        <f t="shared" si="0"/>
        <v>42</v>
      </c>
      <c r="AT4" s="28">
        <f t="shared" si="0"/>
        <v>43</v>
      </c>
      <c r="AU4" s="28">
        <f t="shared" si="0"/>
        <v>44</v>
      </c>
      <c r="AV4" s="28">
        <f t="shared" si="0"/>
        <v>45</v>
      </c>
      <c r="AW4" s="28">
        <f t="shared" si="0"/>
        <v>46</v>
      </c>
      <c r="AX4" s="28">
        <f t="shared" si="0"/>
        <v>47</v>
      </c>
      <c r="AY4" s="28">
        <f t="shared" si="0"/>
        <v>48</v>
      </c>
      <c r="AZ4" s="28">
        <f t="shared" si="0"/>
        <v>49</v>
      </c>
      <c r="BA4" s="28">
        <f t="shared" si="0"/>
        <v>50</v>
      </c>
      <c r="BB4" s="28">
        <f t="shared" si="0"/>
        <v>51</v>
      </c>
      <c r="BC4" s="28">
        <f t="shared" si="0"/>
        <v>52</v>
      </c>
      <c r="BD4" s="28">
        <f t="shared" si="0"/>
        <v>53</v>
      </c>
      <c r="BE4" s="28">
        <f t="shared" si="0"/>
        <v>54</v>
      </c>
      <c r="BF4" s="28">
        <f t="shared" si="0"/>
        <v>55</v>
      </c>
      <c r="BG4" s="28">
        <f t="shared" si="0"/>
        <v>56</v>
      </c>
      <c r="BH4" s="28">
        <f t="shared" si="0"/>
        <v>57</v>
      </c>
      <c r="BI4" s="28">
        <f t="shared" si="0"/>
        <v>58</v>
      </c>
      <c r="BJ4" s="28">
        <f t="shared" si="0"/>
        <v>59</v>
      </c>
      <c r="BK4" s="28">
        <f t="shared" si="0"/>
        <v>60</v>
      </c>
      <c r="BL4" s="28">
        <f t="shared" si="0"/>
        <v>61</v>
      </c>
      <c r="BM4" s="28">
        <f t="shared" si="0"/>
        <v>62</v>
      </c>
      <c r="BN4" s="28">
        <f t="shared" si="0"/>
        <v>63</v>
      </c>
      <c r="BO4" s="28">
        <f t="shared" si="0"/>
        <v>64</v>
      </c>
      <c r="BP4" s="28">
        <f t="shared" si="0"/>
        <v>65</v>
      </c>
      <c r="BQ4" s="28">
        <f t="shared" ref="BQ4:BS4" si="1">BP4+1</f>
        <v>66</v>
      </c>
      <c r="BR4" s="28">
        <f t="shared" si="1"/>
        <v>67</v>
      </c>
      <c r="BS4" s="28">
        <f t="shared" si="1"/>
        <v>68</v>
      </c>
    </row>
    <row r="5" spans="1:80" ht="15.5" x14ac:dyDescent="0.35">
      <c r="A5" s="24" t="s">
        <v>44</v>
      </c>
      <c r="B5" s="24" t="s">
        <v>121</v>
      </c>
      <c r="C5" s="28">
        <f>C4+1</f>
        <v>1</v>
      </c>
      <c r="D5" s="42">
        <f t="array" ref="D5:BS72">MMULT(D79:BS146,'Inv Leontief'!D5:BS72)</f>
        <v>17.257813802800879</v>
      </c>
      <c r="E5" s="42">
        <v>1.1413618016665201</v>
      </c>
      <c r="F5" s="42">
        <v>0.22942560103013726</v>
      </c>
      <c r="G5" s="42">
        <v>0.14072290897894288</v>
      </c>
      <c r="H5" s="42">
        <v>8.6053333867393944E-2</v>
      </c>
      <c r="I5" s="42">
        <v>7.7002395470738935E-2</v>
      </c>
      <c r="J5" s="42">
        <v>9.6853386728857307E-2</v>
      </c>
      <c r="K5" s="42">
        <v>1.3001507993338226</v>
      </c>
      <c r="L5" s="42">
        <v>9.5911983171434585</v>
      </c>
      <c r="M5" s="42">
        <v>4.6695175110819074</v>
      </c>
      <c r="N5" s="42">
        <v>0.80747777534607357</v>
      </c>
      <c r="O5" s="42">
        <v>5.5529402229403448</v>
      </c>
      <c r="P5" s="42">
        <v>2.1294223070656031</v>
      </c>
      <c r="Q5" s="42">
        <v>0.62900258203054837</v>
      </c>
      <c r="R5" s="42">
        <v>0.25933569864784789</v>
      </c>
      <c r="S5" s="42">
        <v>0.15687308623236546</v>
      </c>
      <c r="T5" s="42">
        <v>0.14740205388335159</v>
      </c>
      <c r="U5" s="42">
        <v>5.869914223633426E-2</v>
      </c>
      <c r="V5" s="42">
        <v>0.65146013160161242</v>
      </c>
      <c r="W5" s="42">
        <v>7.6002457295796306</v>
      </c>
      <c r="X5" s="42">
        <v>0.13509277401213937</v>
      </c>
      <c r="Y5" s="42">
        <v>0.2033504835751738</v>
      </c>
      <c r="Z5" s="42">
        <v>0.53076143951390686</v>
      </c>
      <c r="AA5" s="42">
        <v>0.1897915402104835</v>
      </c>
      <c r="AB5" s="42">
        <v>0.10502871529422315</v>
      </c>
      <c r="AC5" s="42">
        <v>9.7775995182380851E-2</v>
      </c>
      <c r="AD5" s="42">
        <v>7.7996371277492829E-2</v>
      </c>
      <c r="AE5" s="42">
        <v>8.7503483500311077E-2</v>
      </c>
      <c r="AF5" s="42">
        <v>7.2079643258856074E-2</v>
      </c>
      <c r="AG5" s="42">
        <v>5.6271872707529244E-2</v>
      </c>
      <c r="AH5" s="42">
        <v>7.0034918515943068E-2</v>
      </c>
      <c r="AI5" s="42">
        <v>7.3802249941274739E-2</v>
      </c>
      <c r="AJ5" s="42">
        <v>6.607805133618376E-2</v>
      </c>
      <c r="AK5" s="42">
        <v>8.5506462568030739E-2</v>
      </c>
      <c r="AL5" s="42">
        <v>4.2173616837797946E-2</v>
      </c>
      <c r="AM5" s="42">
        <v>0.10442191618556038</v>
      </c>
      <c r="AN5" s="42">
        <v>6.4391175087212663E-2</v>
      </c>
      <c r="AO5" s="42">
        <v>3.5662341458888532E-2</v>
      </c>
      <c r="AP5" s="42">
        <v>4.3268642768338181E-2</v>
      </c>
      <c r="AQ5" s="42">
        <v>8.51724647464423E-2</v>
      </c>
      <c r="AR5" s="42">
        <v>5.3178670719379519E-2</v>
      </c>
      <c r="AS5" s="42">
        <v>0.24291038011789171</v>
      </c>
      <c r="AT5" s="42">
        <v>0.18912441422249215</v>
      </c>
      <c r="AU5" s="42">
        <v>7.6696638893482563E-2</v>
      </c>
      <c r="AV5" s="42">
        <v>0.14280760929682426</v>
      </c>
      <c r="AW5" s="42">
        <v>4.2947506907238725E-2</v>
      </c>
      <c r="AX5" s="42">
        <v>0.31628702052393093</v>
      </c>
      <c r="AY5" s="42">
        <v>0.71851924858582628</v>
      </c>
      <c r="AZ5" s="42">
        <v>5.2447025904885106E-2</v>
      </c>
      <c r="BA5" s="42">
        <v>4.7833739761084453E-2</v>
      </c>
      <c r="BB5" s="42">
        <v>3.7383581784929017E-2</v>
      </c>
      <c r="BC5" s="42">
        <v>2.1071367807764446E-2</v>
      </c>
      <c r="BD5" s="42">
        <v>1.9760649353762798E-2</v>
      </c>
      <c r="BE5" s="42">
        <v>5.1256111933165229E-3</v>
      </c>
      <c r="BF5" s="42">
        <v>2.9722095794024607E-2</v>
      </c>
      <c r="BG5" s="42">
        <v>5.4087961188878098E-2</v>
      </c>
      <c r="BH5" s="42">
        <v>4.4427360028573698E-2</v>
      </c>
      <c r="BI5" s="42">
        <v>5.8729564579016749E-2</v>
      </c>
      <c r="BJ5" s="42">
        <v>4.3586586390687902E-2</v>
      </c>
      <c r="BK5" s="42">
        <v>3.7294107492893441E-2</v>
      </c>
      <c r="BL5" s="42">
        <v>6.2460522649962817E-2</v>
      </c>
      <c r="BM5" s="42">
        <v>5.8119282147500978E-2</v>
      </c>
      <c r="BN5" s="42">
        <v>3.1578259780193463E-2</v>
      </c>
      <c r="BO5" s="42">
        <v>0.12167516567054636</v>
      </c>
      <c r="BP5" s="42">
        <v>8.0539373058296213E-2</v>
      </c>
      <c r="BQ5" s="42">
        <v>3.8765286043083512E-2</v>
      </c>
      <c r="BR5" s="42">
        <v>0.14161704153722035</v>
      </c>
      <c r="BS5" s="42">
        <v>0</v>
      </c>
    </row>
    <row r="6" spans="1:80" ht="15.5" x14ac:dyDescent="0.35">
      <c r="A6" s="11" t="s">
        <v>45</v>
      </c>
      <c r="B6" s="25" t="s">
        <v>123</v>
      </c>
      <c r="C6">
        <f t="shared" ref="C6:C69" si="2">C5+1</f>
        <v>2</v>
      </c>
      <c r="D6" s="42">
        <v>0.12516376017872838</v>
      </c>
      <c r="E6" s="42">
        <v>40.660827467128016</v>
      </c>
      <c r="F6" s="42">
        <v>0.24547590677763667</v>
      </c>
      <c r="G6" s="42">
        <v>3.5733385450256221E-2</v>
      </c>
      <c r="H6" s="42">
        <v>1.9664494224114204E-2</v>
      </c>
      <c r="I6" s="42">
        <v>1.6754428096124686E-2</v>
      </c>
      <c r="J6" s="42">
        <v>2.5407839512359909E-2</v>
      </c>
      <c r="K6" s="42">
        <v>12.727594355172892</v>
      </c>
      <c r="L6" s="42">
        <v>0.19955260747539896</v>
      </c>
      <c r="M6" s="42">
        <v>0.75680797331306815</v>
      </c>
      <c r="N6" s="42">
        <v>8.9021541652587646E-2</v>
      </c>
      <c r="O6" s="42">
        <v>0.5659729728576538</v>
      </c>
      <c r="P6" s="42">
        <v>0.25043965982578903</v>
      </c>
      <c r="Q6" s="42">
        <v>0.18271948109077848</v>
      </c>
      <c r="R6" s="42">
        <v>0.51046489197792633</v>
      </c>
      <c r="S6" s="42">
        <v>0.23659509316439264</v>
      </c>
      <c r="T6" s="42">
        <v>0.13676982896889645</v>
      </c>
      <c r="U6" s="42">
        <v>2.2732719109181117E-2</v>
      </c>
      <c r="V6" s="42">
        <v>4.0002407122840457E-2</v>
      </c>
      <c r="W6" s="42">
        <v>0.41067161003189295</v>
      </c>
      <c r="X6" s="42">
        <v>3.3779274746774723E-2</v>
      </c>
      <c r="Y6" s="42">
        <v>4.1798470085740475E-2</v>
      </c>
      <c r="Z6" s="42">
        <v>0.49913089489235291</v>
      </c>
      <c r="AA6" s="42">
        <v>3.0444774274372768E-2</v>
      </c>
      <c r="AB6" s="42">
        <v>4.5842684582903317E-2</v>
      </c>
      <c r="AC6" s="42">
        <v>5.090275761013377E-2</v>
      </c>
      <c r="AD6" s="42">
        <v>3.8444440943579739E-2</v>
      </c>
      <c r="AE6" s="42">
        <v>5.1072635997276628E-2</v>
      </c>
      <c r="AF6" s="42">
        <v>3.2597761104837218E-2</v>
      </c>
      <c r="AG6" s="42">
        <v>1.5358494617980533E-2</v>
      </c>
      <c r="AH6" s="42">
        <v>2.2027503250380356E-2</v>
      </c>
      <c r="AI6" s="42">
        <v>2.6379450574255732E-2</v>
      </c>
      <c r="AJ6" s="42">
        <v>2.1915363770536479E-2</v>
      </c>
      <c r="AK6" s="42">
        <v>2.3047936314590404E-2</v>
      </c>
      <c r="AL6" s="42">
        <v>1.4634278975207152E-2</v>
      </c>
      <c r="AM6" s="42">
        <v>4.1954367095270881E-2</v>
      </c>
      <c r="AN6" s="42">
        <v>2.2227170221256348E-2</v>
      </c>
      <c r="AO6" s="42">
        <v>1.0924387755882609E-2</v>
      </c>
      <c r="AP6" s="42">
        <v>1.5146717684520267E-2</v>
      </c>
      <c r="AQ6" s="42">
        <v>8.2910536595634937E-2</v>
      </c>
      <c r="AR6" s="42">
        <v>1.3467078494655801E-2</v>
      </c>
      <c r="AS6" s="42">
        <v>3.4114709414195886E-2</v>
      </c>
      <c r="AT6" s="42">
        <v>1.6963380323437343E-2</v>
      </c>
      <c r="AU6" s="42">
        <v>1.177137064051631E-2</v>
      </c>
      <c r="AV6" s="42">
        <v>3.5566931538918566E-2</v>
      </c>
      <c r="AW6" s="42">
        <v>1.8106238613282727E-2</v>
      </c>
      <c r="AX6" s="42">
        <v>0.72062670503646331</v>
      </c>
      <c r="AY6" s="42">
        <v>1.1371257433457775</v>
      </c>
      <c r="AZ6" s="42">
        <v>1.9918397806967345E-2</v>
      </c>
      <c r="BA6" s="42">
        <v>3.5743847229382564E-2</v>
      </c>
      <c r="BB6" s="42">
        <v>3.7207406519243827E-2</v>
      </c>
      <c r="BC6" s="42">
        <v>1.0305456637062392E-2</v>
      </c>
      <c r="BD6" s="42">
        <v>1.359135975401546E-2</v>
      </c>
      <c r="BE6" s="42">
        <v>4.5718711222861733E-3</v>
      </c>
      <c r="BF6" s="42">
        <v>1.7124728870305018E-2</v>
      </c>
      <c r="BG6" s="42">
        <v>2.3432176137372165E-2</v>
      </c>
      <c r="BH6" s="42">
        <v>2.5694742341099187E-2</v>
      </c>
      <c r="BI6" s="42">
        <v>1.3678095763943049E-2</v>
      </c>
      <c r="BJ6" s="42">
        <v>2.4434077532652823E-2</v>
      </c>
      <c r="BK6" s="42">
        <v>6.8042078199579059E-3</v>
      </c>
      <c r="BL6" s="42">
        <v>6.8608276837795634E-2</v>
      </c>
      <c r="BM6" s="42">
        <v>7.3298164946344016E-2</v>
      </c>
      <c r="BN6" s="42">
        <v>3.35983318343442E-2</v>
      </c>
      <c r="BO6" s="42">
        <v>0.14288104843290361</v>
      </c>
      <c r="BP6" s="42">
        <v>8.2148527033233124E-2</v>
      </c>
      <c r="BQ6" s="42">
        <v>1.9578931588333112E-2</v>
      </c>
      <c r="BR6" s="42">
        <v>0.11403583095751493</v>
      </c>
      <c r="BS6" s="42">
        <v>0</v>
      </c>
    </row>
    <row r="7" spans="1:80" ht="15.5" x14ac:dyDescent="0.35">
      <c r="A7" s="11" t="s">
        <v>46</v>
      </c>
      <c r="B7" s="24" t="s">
        <v>125</v>
      </c>
      <c r="C7">
        <f t="shared" si="2"/>
        <v>3</v>
      </c>
      <c r="D7" s="42">
        <v>9.3366126855772696E-2</v>
      </c>
      <c r="E7" s="42">
        <v>0.2450299518466022</v>
      </c>
      <c r="F7" s="42">
        <v>22.380455977196338</v>
      </c>
      <c r="G7" s="42">
        <v>1.1944329281699898E-2</v>
      </c>
      <c r="H7" s="42">
        <v>9.1283163312935213E-3</v>
      </c>
      <c r="I7" s="42">
        <v>9.6488224753112726E-3</v>
      </c>
      <c r="J7" s="42">
        <v>1.0432845869320886E-2</v>
      </c>
      <c r="K7" s="42">
        <v>0.25216021419659379</v>
      </c>
      <c r="L7" s="42">
        <v>5.5929651217467451E-2</v>
      </c>
      <c r="M7" s="42">
        <v>7.2105494262480266E-2</v>
      </c>
      <c r="N7" s="42">
        <v>3.0531370084114186E-2</v>
      </c>
      <c r="O7" s="42">
        <v>8.3604065531956276E-2</v>
      </c>
      <c r="P7" s="42">
        <v>4.2195858206087414E-2</v>
      </c>
      <c r="Q7" s="42">
        <v>2.2010385262344671E-2</v>
      </c>
      <c r="R7" s="42">
        <v>3.7295903231401917E-2</v>
      </c>
      <c r="S7" s="42">
        <v>1.5703199706515145</v>
      </c>
      <c r="T7" s="42">
        <v>0.80571176536140099</v>
      </c>
      <c r="U7" s="42">
        <v>5.3960118263231452E-2</v>
      </c>
      <c r="V7" s="42">
        <v>9.8093832224608775E-3</v>
      </c>
      <c r="W7" s="42">
        <v>5.3106117737639402E-2</v>
      </c>
      <c r="X7" s="42">
        <v>3.2967769314377428E-2</v>
      </c>
      <c r="Y7" s="42">
        <v>1.7087087589119428E-2</v>
      </c>
      <c r="Z7" s="42">
        <v>5.1430225630485611E-2</v>
      </c>
      <c r="AA7" s="42">
        <v>1.7464337755745303E-2</v>
      </c>
      <c r="AB7" s="42">
        <v>0.17739276073694846</v>
      </c>
      <c r="AC7" s="42">
        <v>4.639623792372851E-2</v>
      </c>
      <c r="AD7" s="42">
        <v>0.15850586585879212</v>
      </c>
      <c r="AE7" s="42">
        <v>1.2508573316384696E-2</v>
      </c>
      <c r="AF7" s="42">
        <v>5.4099916605108898E-2</v>
      </c>
      <c r="AG7" s="42">
        <v>1.4305956620718702E-2</v>
      </c>
      <c r="AH7" s="42">
        <v>2.3382225662152041E-2</v>
      </c>
      <c r="AI7" s="42">
        <v>2.799931967705618E-2</v>
      </c>
      <c r="AJ7" s="42">
        <v>3.0230309325236664E-2</v>
      </c>
      <c r="AK7" s="42">
        <v>3.595602989861222E-2</v>
      </c>
      <c r="AL7" s="42">
        <v>1.8998833661790178E-2</v>
      </c>
      <c r="AM7" s="42">
        <v>0.13555122854400128</v>
      </c>
      <c r="AN7" s="42">
        <v>1.612674279947509E-2</v>
      </c>
      <c r="AO7" s="42">
        <v>8.1788354508689869E-3</v>
      </c>
      <c r="AP7" s="42">
        <v>9.7178074003038423E-3</v>
      </c>
      <c r="AQ7" s="42">
        <v>7.0744544221843453E-2</v>
      </c>
      <c r="AR7" s="42">
        <v>1.1683203290938466E-2</v>
      </c>
      <c r="AS7" s="42">
        <v>1.7208840464401565E-2</v>
      </c>
      <c r="AT7" s="42">
        <v>9.0297377994065266E-3</v>
      </c>
      <c r="AU7" s="42">
        <v>6.6637452039517014E-3</v>
      </c>
      <c r="AV7" s="42">
        <v>9.1894404023330108E-3</v>
      </c>
      <c r="AW7" s="42">
        <v>7.9408348349982935E-3</v>
      </c>
      <c r="AX7" s="42">
        <v>5.4713471042158436E-2</v>
      </c>
      <c r="AY7" s="42">
        <v>7.7306687294868018E-2</v>
      </c>
      <c r="AZ7" s="42">
        <v>4.2816647019082901E-2</v>
      </c>
      <c r="BA7" s="42">
        <v>1.3991206891432555E-2</v>
      </c>
      <c r="BB7" s="42">
        <v>8.2424521331003978E-3</v>
      </c>
      <c r="BC7" s="42">
        <v>6.2445054217673771E-3</v>
      </c>
      <c r="BD7" s="42">
        <v>4.8194974509506274E-3</v>
      </c>
      <c r="BE7" s="42">
        <v>2.5913827422733163E-3</v>
      </c>
      <c r="BF7" s="42">
        <v>9.3493555835343963E-3</v>
      </c>
      <c r="BG7" s="42">
        <v>1.1313366774844943E-2</v>
      </c>
      <c r="BH7" s="42">
        <v>1.2792936758574402E-2</v>
      </c>
      <c r="BI7" s="42">
        <v>1.4095397277339558E-2</v>
      </c>
      <c r="BJ7" s="42">
        <v>1.2046038737912906E-2</v>
      </c>
      <c r="BK7" s="42">
        <v>2.6298238394517706E-3</v>
      </c>
      <c r="BL7" s="42">
        <v>8.6395345114293615E-3</v>
      </c>
      <c r="BM7" s="42">
        <v>9.7816019049444172E-3</v>
      </c>
      <c r="BN7" s="42">
        <v>7.830354278623745E-3</v>
      </c>
      <c r="BO7" s="42">
        <v>1.7224105076538571E-2</v>
      </c>
      <c r="BP7" s="42">
        <v>1.4219336845504445E-2</v>
      </c>
      <c r="BQ7" s="42">
        <v>7.2022847152462119E-3</v>
      </c>
      <c r="BR7" s="42">
        <v>1.5322278284537199E-2</v>
      </c>
      <c r="BS7" s="42">
        <v>0</v>
      </c>
    </row>
    <row r="8" spans="1:80" ht="15.5" x14ac:dyDescent="0.35">
      <c r="A8" s="11" t="s">
        <v>47</v>
      </c>
      <c r="B8" s="24" t="s">
        <v>127</v>
      </c>
      <c r="C8">
        <f t="shared" si="2"/>
        <v>4</v>
      </c>
      <c r="D8" s="42">
        <v>2.2872346492910093E-2</v>
      </c>
      <c r="E8" s="42">
        <v>3.0980153051393438E-2</v>
      </c>
      <c r="F8" s="42">
        <v>5.7622213830460477E-3</v>
      </c>
      <c r="G8" s="42">
        <v>5.9953373691978777</v>
      </c>
      <c r="H8" s="42">
        <v>2.6839560278610921E-2</v>
      </c>
      <c r="I8" s="42">
        <v>5.9057796483673866E-3</v>
      </c>
      <c r="J8" s="42">
        <v>7.5625142345719558E-3</v>
      </c>
      <c r="K8" s="42">
        <v>1.5280039163130163E-2</v>
      </c>
      <c r="L8" s="42">
        <v>1.6019234241740454E-2</v>
      </c>
      <c r="M8" s="42">
        <v>1.7442994883228216E-2</v>
      </c>
      <c r="N8" s="42">
        <v>1.4709806468995524E-2</v>
      </c>
      <c r="O8" s="42">
        <v>9.1990344373510616E-3</v>
      </c>
      <c r="P8" s="42">
        <v>1.4401397810752848E-2</v>
      </c>
      <c r="Q8" s="42">
        <v>4.7450444172313496E-3</v>
      </c>
      <c r="R8" s="42">
        <v>8.2547310561491821E-3</v>
      </c>
      <c r="S8" s="42">
        <v>7.4201710254166338E-3</v>
      </c>
      <c r="T8" s="42">
        <v>1.165141960766615E-2</v>
      </c>
      <c r="U8" s="42">
        <v>4.9709170254336136E-3</v>
      </c>
      <c r="V8" s="42">
        <v>1.2767108177440843E-2</v>
      </c>
      <c r="W8" s="42">
        <v>3.8007941114287909E-2</v>
      </c>
      <c r="X8" s="42">
        <v>0.12203730330656253</v>
      </c>
      <c r="Y8" s="42">
        <v>2.818938730524102E-2</v>
      </c>
      <c r="Z8" s="42">
        <v>2.0380805808249965E-2</v>
      </c>
      <c r="AA8" s="42">
        <v>5.9243721547362132E-3</v>
      </c>
      <c r="AB8" s="42">
        <v>2.4311364975053911E-2</v>
      </c>
      <c r="AC8" s="42">
        <v>0.35513208715323075</v>
      </c>
      <c r="AD8" s="42">
        <v>7.3253064018259068E-2</v>
      </c>
      <c r="AE8" s="42">
        <v>4.3862941533201354E-2</v>
      </c>
      <c r="AF8" s="42">
        <v>2.0536792236328604E-2</v>
      </c>
      <c r="AG8" s="42">
        <v>2.7290476496091942E-3</v>
      </c>
      <c r="AH8" s="42">
        <v>1.7839706623778789E-2</v>
      </c>
      <c r="AI8" s="42">
        <v>1.0679432638813323E-2</v>
      </c>
      <c r="AJ8" s="42">
        <v>1.431639043522529E-2</v>
      </c>
      <c r="AK8" s="42">
        <v>1.6515202011064888E-2</v>
      </c>
      <c r="AL8" s="42">
        <v>8.1021581422126045E-3</v>
      </c>
      <c r="AM8" s="42">
        <v>1.3472047166253375E-2</v>
      </c>
      <c r="AN8" s="42">
        <v>7.8577183076490031E-3</v>
      </c>
      <c r="AO8" s="42">
        <v>1.2381088599793364E-2</v>
      </c>
      <c r="AP8" s="42">
        <v>3.9386393801196712E-2</v>
      </c>
      <c r="AQ8" s="42">
        <v>0.10626142438915222</v>
      </c>
      <c r="AR8" s="42">
        <v>4.4268892643546925E-3</v>
      </c>
      <c r="AS8" s="42">
        <v>3.0928256730536111E-3</v>
      </c>
      <c r="AT8" s="42">
        <v>4.7619023419145463E-3</v>
      </c>
      <c r="AU8" s="42">
        <v>2.6862079908619519E-3</v>
      </c>
      <c r="AV8" s="42">
        <v>3.5732632610898604E-3</v>
      </c>
      <c r="AW8" s="42">
        <v>3.3290874656286321E-3</v>
      </c>
      <c r="AX8" s="42">
        <v>8.1441713784307559E-3</v>
      </c>
      <c r="AY8" s="42">
        <v>6.6004868224006303E-3</v>
      </c>
      <c r="AZ8" s="42">
        <v>2.4507375944940947E-3</v>
      </c>
      <c r="BA8" s="42">
        <v>2.3891143379621569E-3</v>
      </c>
      <c r="BB8" s="42">
        <v>4.5968028436924819E-3</v>
      </c>
      <c r="BC8" s="42">
        <v>1.5852309407364961E-3</v>
      </c>
      <c r="BD8" s="42">
        <v>1.0296028757017246E-3</v>
      </c>
      <c r="BE8" s="42">
        <v>5.3473058749003684E-3</v>
      </c>
      <c r="BF8" s="42">
        <v>1.4763797889053563E-3</v>
      </c>
      <c r="BG8" s="42">
        <v>2.8015550282070823E-3</v>
      </c>
      <c r="BH8" s="42">
        <v>1.8052869333827712E-3</v>
      </c>
      <c r="BI8" s="42">
        <v>2.7438592150258699E-3</v>
      </c>
      <c r="BJ8" s="42">
        <v>4.0909219657739894E-3</v>
      </c>
      <c r="BK8" s="42">
        <v>7.9523588942003766E-4</v>
      </c>
      <c r="BL8" s="42">
        <v>3.9607730007006695E-3</v>
      </c>
      <c r="BM8" s="42">
        <v>1.7469223167468574E-3</v>
      </c>
      <c r="BN8" s="42">
        <v>1.7121302180543036E-3</v>
      </c>
      <c r="BO8" s="42">
        <v>4.3126097680388177E-3</v>
      </c>
      <c r="BP8" s="42">
        <v>2.5917126781877945E-3</v>
      </c>
      <c r="BQ8" s="42">
        <v>3.0415442411626608E-3</v>
      </c>
      <c r="BR8" s="42">
        <v>3.8679745602896443E-3</v>
      </c>
      <c r="BS8" s="42">
        <v>0</v>
      </c>
    </row>
    <row r="9" spans="1:80" ht="15.5" x14ac:dyDescent="0.35">
      <c r="A9" s="11" t="s">
        <v>48</v>
      </c>
      <c r="B9" s="24" t="s">
        <v>129</v>
      </c>
      <c r="C9">
        <f t="shared" si="2"/>
        <v>5</v>
      </c>
      <c r="D9" s="42">
        <v>4.9882938648434672E-3</v>
      </c>
      <c r="E9" s="42">
        <v>4.7601053113038539E-3</v>
      </c>
      <c r="F9" s="42">
        <v>2.5467198770126277E-3</v>
      </c>
      <c r="G9" s="42">
        <v>6.7862340535828998E-3</v>
      </c>
      <c r="H9" s="42">
        <v>0.23154548123552357</v>
      </c>
      <c r="I9" s="42">
        <v>6.815809499187097E-3</v>
      </c>
      <c r="J9" s="42">
        <v>8.1107908165067247E-3</v>
      </c>
      <c r="K9" s="42">
        <v>4.6578808630938192E-3</v>
      </c>
      <c r="L9" s="42">
        <v>5.6829774973950033E-3</v>
      </c>
      <c r="M9" s="42">
        <v>5.0458734849965318E-3</v>
      </c>
      <c r="N9" s="42">
        <v>3.6709782094258413E-3</v>
      </c>
      <c r="O9" s="42">
        <v>2.8575433890364725E-3</v>
      </c>
      <c r="P9" s="42">
        <v>3.6051372873851873E-3</v>
      </c>
      <c r="Q9" s="42">
        <v>1.7146430003313186E-3</v>
      </c>
      <c r="R9" s="42">
        <v>2.4847813033630796E-3</v>
      </c>
      <c r="S9" s="42">
        <v>3.681901919734856E-3</v>
      </c>
      <c r="T9" s="42">
        <v>5.5273675071871014E-3</v>
      </c>
      <c r="U9" s="42">
        <v>1.631420883392333E-3</v>
      </c>
      <c r="V9" s="42">
        <v>7.7822811910289794E-2</v>
      </c>
      <c r="W9" s="42">
        <v>5.4709891561511475E-3</v>
      </c>
      <c r="X9" s="42">
        <v>9.918079165912962E-3</v>
      </c>
      <c r="Y9" s="42">
        <v>4.1622640850256373E-3</v>
      </c>
      <c r="Z9" s="42">
        <v>4.0092947487840201E-3</v>
      </c>
      <c r="AA9" s="42">
        <v>2.0926120968524447E-3</v>
      </c>
      <c r="AB9" s="42">
        <v>4.5871935792658565E-3</v>
      </c>
      <c r="AC9" s="42">
        <v>7.2456230716187306E-3</v>
      </c>
      <c r="AD9" s="42">
        <v>5.4022888325145598E-3</v>
      </c>
      <c r="AE9" s="42">
        <v>6.5607576708824143E-3</v>
      </c>
      <c r="AF9" s="42">
        <v>3.7435184438742498E-3</v>
      </c>
      <c r="AG9" s="42">
        <v>1.4710906833624803E-3</v>
      </c>
      <c r="AH9" s="42">
        <v>3.1956636674916163E-3</v>
      </c>
      <c r="AI9" s="42">
        <v>2.2881290938721491E-3</v>
      </c>
      <c r="AJ9" s="42">
        <v>2.8892004562755475E-3</v>
      </c>
      <c r="AK9" s="42">
        <v>3.0191474647907157E-3</v>
      </c>
      <c r="AL9" s="42">
        <v>1.6236145927025969E-3</v>
      </c>
      <c r="AM9" s="42">
        <v>2.3666446924741611E-3</v>
      </c>
      <c r="AN9" s="42">
        <v>1.8275596490019495E-3</v>
      </c>
      <c r="AO9" s="42">
        <v>1.1429887481410049E-2</v>
      </c>
      <c r="AP9" s="42">
        <v>3.8587594438435884E-3</v>
      </c>
      <c r="AQ9" s="42">
        <v>3.1839727285030831E-3</v>
      </c>
      <c r="AR9" s="42">
        <v>1.4530703590998548E-3</v>
      </c>
      <c r="AS9" s="42">
        <v>2.6128827855894463E-3</v>
      </c>
      <c r="AT9" s="42">
        <v>1.757698090541784E-2</v>
      </c>
      <c r="AU9" s="42">
        <v>6.8284647188642973E-3</v>
      </c>
      <c r="AV9" s="42">
        <v>1.257814675605344E-2</v>
      </c>
      <c r="AW9" s="42">
        <v>2.6308004736601445E-3</v>
      </c>
      <c r="AX9" s="42">
        <v>1.8680878617996885E-3</v>
      </c>
      <c r="AY9" s="42">
        <v>2.3739310019785615E-3</v>
      </c>
      <c r="AZ9" s="42">
        <v>1.4423260242063416E-3</v>
      </c>
      <c r="BA9" s="42">
        <v>1.0881436386340035E-3</v>
      </c>
      <c r="BB9" s="42">
        <v>9.7910634518437022E-4</v>
      </c>
      <c r="BC9" s="42">
        <v>5.87454250674822E-4</v>
      </c>
      <c r="BD9" s="42">
        <v>4.7991261845296683E-4</v>
      </c>
      <c r="BE9" s="42">
        <v>1.4479461259862269E-4</v>
      </c>
      <c r="BF9" s="42">
        <v>7.5079085745035929E-4</v>
      </c>
      <c r="BG9" s="42">
        <v>1.53468744396503E-3</v>
      </c>
      <c r="BH9" s="42">
        <v>9.4337667400585374E-4</v>
      </c>
      <c r="BI9" s="42">
        <v>1.9386410804104919E-3</v>
      </c>
      <c r="BJ9" s="42">
        <v>1.0979132983134758E-3</v>
      </c>
      <c r="BK9" s="42">
        <v>1.0922737338873794E-3</v>
      </c>
      <c r="BL9" s="42">
        <v>1.0235210336667006E-3</v>
      </c>
      <c r="BM9" s="42">
        <v>5.1075027748811357E-4</v>
      </c>
      <c r="BN9" s="42">
        <v>9.1733511942554066E-4</v>
      </c>
      <c r="BO9" s="42">
        <v>8.2483362432139663E-4</v>
      </c>
      <c r="BP9" s="42">
        <v>8.2378002387593972E-4</v>
      </c>
      <c r="BQ9" s="42">
        <v>1.2449383186123012E-3</v>
      </c>
      <c r="BR9" s="42">
        <v>1.9396467089197627E-3</v>
      </c>
      <c r="BS9" s="42">
        <v>0</v>
      </c>
    </row>
    <row r="10" spans="1:80" ht="15.5" x14ac:dyDescent="0.35">
      <c r="A10" s="11" t="s">
        <v>49</v>
      </c>
      <c r="B10" s="24" t="s">
        <v>131</v>
      </c>
      <c r="C10">
        <f t="shared" si="2"/>
        <v>6</v>
      </c>
      <c r="D10" s="42">
        <v>1.5870891233766253E-4</v>
      </c>
      <c r="E10" s="42">
        <v>3.1106317251686119E-4</v>
      </c>
      <c r="F10" s="42">
        <v>1.0591491538248689E-4</v>
      </c>
      <c r="G10" s="42">
        <v>5.4043439082900708E-4</v>
      </c>
      <c r="H10" s="42">
        <v>1.0916565199497476E-3</v>
      </c>
      <c r="I10" s="42">
        <v>0.39196520929118772</v>
      </c>
      <c r="J10" s="42">
        <v>1.7851051312319881E-3</v>
      </c>
      <c r="K10" s="42">
        <v>3.7511150607606926E-4</v>
      </c>
      <c r="L10" s="42">
        <v>1.8225779788330336E-4</v>
      </c>
      <c r="M10" s="42">
        <v>2.8858639336541437E-4</v>
      </c>
      <c r="N10" s="42">
        <v>7.9037055816456761E-4</v>
      </c>
      <c r="O10" s="42">
        <v>1.3456194148740402E-4</v>
      </c>
      <c r="P10" s="42">
        <v>1.699287996992184E-4</v>
      </c>
      <c r="Q10" s="42">
        <v>1.2124045511293798E-4</v>
      </c>
      <c r="R10" s="42">
        <v>1.5746389227179629E-4</v>
      </c>
      <c r="S10" s="42">
        <v>4.0720532855732187E-4</v>
      </c>
      <c r="T10" s="42">
        <v>3.4113440130414989E-4</v>
      </c>
      <c r="U10" s="42">
        <v>2.6684472843340016E-4</v>
      </c>
      <c r="V10" s="42">
        <v>4.3004791500638433E-4</v>
      </c>
      <c r="W10" s="42">
        <v>1.9292694617870857E-4</v>
      </c>
      <c r="X10" s="42">
        <v>2.5530781119774003E-4</v>
      </c>
      <c r="Y10" s="42">
        <v>2.9340051938283029E-4</v>
      </c>
      <c r="Z10" s="42">
        <v>4.3987414585884869E-4</v>
      </c>
      <c r="AA10" s="42">
        <v>1.4116238418081578E-4</v>
      </c>
      <c r="AB10" s="42">
        <v>6.837800756829053E-4</v>
      </c>
      <c r="AC10" s="42">
        <v>1.3916418606833723E-3</v>
      </c>
      <c r="AD10" s="42">
        <v>4.9220192653210613E-2</v>
      </c>
      <c r="AE10" s="42">
        <v>1.9424536662819801E-3</v>
      </c>
      <c r="AF10" s="42">
        <v>1.0274083779837503E-2</v>
      </c>
      <c r="AG10" s="42">
        <v>3.2595610103975818E-4</v>
      </c>
      <c r="AH10" s="42">
        <v>2.7402946665753851E-3</v>
      </c>
      <c r="AI10" s="42">
        <v>4.5143874009756788E-3</v>
      </c>
      <c r="AJ10" s="42">
        <v>3.3628000761007533E-3</v>
      </c>
      <c r="AK10" s="42">
        <v>5.1204046394990555E-3</v>
      </c>
      <c r="AL10" s="42">
        <v>1.7272503155346933E-3</v>
      </c>
      <c r="AM10" s="42">
        <v>1.3184740061970733E-3</v>
      </c>
      <c r="AN10" s="42">
        <v>2.0449713465758956E-3</v>
      </c>
      <c r="AO10" s="42">
        <v>4.1659156862672167E-4</v>
      </c>
      <c r="AP10" s="42">
        <v>4.0399854399168273E-4</v>
      </c>
      <c r="AQ10" s="42">
        <v>2.1229975496074548E-3</v>
      </c>
      <c r="AR10" s="42">
        <v>6.4968554853394439E-4</v>
      </c>
      <c r="AS10" s="42">
        <v>1.8572888043269918E-4</v>
      </c>
      <c r="AT10" s="42">
        <v>3.5199791250047389E-4</v>
      </c>
      <c r="AU10" s="42">
        <v>2.8625983820659693E-4</v>
      </c>
      <c r="AV10" s="42">
        <v>1.7173752034624375E-4</v>
      </c>
      <c r="AW10" s="42">
        <v>1.6541413688023548E-4</v>
      </c>
      <c r="AX10" s="42">
        <v>2.2472780223274245E-4</v>
      </c>
      <c r="AY10" s="42">
        <v>2.7719507726146897E-4</v>
      </c>
      <c r="AZ10" s="42">
        <v>1.4629900750639732E-4</v>
      </c>
      <c r="BA10" s="42">
        <v>1.0816371112304633E-4</v>
      </c>
      <c r="BB10" s="42">
        <v>1.4877304137702544E-4</v>
      </c>
      <c r="BC10" s="42">
        <v>8.3868284333117845E-5</v>
      </c>
      <c r="BD10" s="42">
        <v>4.0491423757003638E-5</v>
      </c>
      <c r="BE10" s="42">
        <v>3.322814725110927E-5</v>
      </c>
      <c r="BF10" s="42">
        <v>7.3138787093120921E-5</v>
      </c>
      <c r="BG10" s="42">
        <v>1.7134022413851233E-4</v>
      </c>
      <c r="BH10" s="42">
        <v>8.6533076272325241E-5</v>
      </c>
      <c r="BI10" s="42">
        <v>4.2017820271079271E-4</v>
      </c>
      <c r="BJ10" s="42">
        <v>1.4535667120449503E-4</v>
      </c>
      <c r="BK10" s="42">
        <v>6.4569620626482658E-5</v>
      </c>
      <c r="BL10" s="42">
        <v>1.0943939010119329E-4</v>
      </c>
      <c r="BM10" s="42">
        <v>5.1438504926345436E-5</v>
      </c>
      <c r="BN10" s="42">
        <v>7.0122569636127226E-5</v>
      </c>
      <c r="BO10" s="42">
        <v>1.2741290219698686E-4</v>
      </c>
      <c r="BP10" s="42">
        <v>1.0481449617206519E-4</v>
      </c>
      <c r="BQ10" s="42">
        <v>1.652093045422475E-4</v>
      </c>
      <c r="BR10" s="42">
        <v>1.2868076011060081E-4</v>
      </c>
      <c r="BS10" s="42">
        <v>0</v>
      </c>
    </row>
    <row r="11" spans="1:80" ht="15.5" x14ac:dyDescent="0.35">
      <c r="A11" s="11" t="s">
        <v>50</v>
      </c>
      <c r="B11" s="24" t="s">
        <v>133</v>
      </c>
      <c r="C11">
        <f t="shared" si="2"/>
        <v>7</v>
      </c>
      <c r="D11" s="42">
        <v>6.1919855166945312E-4</v>
      </c>
      <c r="E11" s="42">
        <v>5.7236621276087504E-4</v>
      </c>
      <c r="F11" s="42">
        <v>1.9460105940307914E-4</v>
      </c>
      <c r="G11" s="42">
        <v>9.1725073028301189E-4</v>
      </c>
      <c r="H11" s="42">
        <v>1.4743015141608314E-3</v>
      </c>
      <c r="I11" s="42">
        <v>9.5387211155156077E-4</v>
      </c>
      <c r="J11" s="42">
        <v>1.6595840259019847</v>
      </c>
      <c r="K11" s="42">
        <v>8.1009804574213478E-4</v>
      </c>
      <c r="L11" s="42">
        <v>5.558759345232363E-4</v>
      </c>
      <c r="M11" s="42">
        <v>8.9549519292137728E-4</v>
      </c>
      <c r="N11" s="42">
        <v>9.8570276698663499E-4</v>
      </c>
      <c r="O11" s="42">
        <v>3.8799909256233289E-4</v>
      </c>
      <c r="P11" s="42">
        <v>5.1442634981042532E-4</v>
      </c>
      <c r="Q11" s="42">
        <v>3.3443422054231438E-4</v>
      </c>
      <c r="R11" s="42">
        <v>4.4518117913700157E-4</v>
      </c>
      <c r="S11" s="42">
        <v>6.8548823066682542E-4</v>
      </c>
      <c r="T11" s="42">
        <v>1.3576210100002496E-3</v>
      </c>
      <c r="U11" s="42">
        <v>2.5065109249077363E-3</v>
      </c>
      <c r="V11" s="42">
        <v>6.3579031985558213E-4</v>
      </c>
      <c r="W11" s="42">
        <v>5.9140038753008046E-4</v>
      </c>
      <c r="X11" s="42">
        <v>2.0540479274564092E-3</v>
      </c>
      <c r="Y11" s="42">
        <v>1.4283025788369549E-3</v>
      </c>
      <c r="Z11" s="42">
        <v>1.0509475246090157E-3</v>
      </c>
      <c r="AA11" s="42">
        <v>3.8066830131046656E-4</v>
      </c>
      <c r="AB11" s="42">
        <v>1.1434200375793277E-3</v>
      </c>
      <c r="AC11" s="42">
        <v>2.3446150306924377E-3</v>
      </c>
      <c r="AD11" s="42">
        <v>2.2697623814341955E-2</v>
      </c>
      <c r="AE11" s="42">
        <v>0.14719502808187451</v>
      </c>
      <c r="AF11" s="42">
        <v>9.1435786621756627E-3</v>
      </c>
      <c r="AG11" s="42">
        <v>1.0339696549480264E-3</v>
      </c>
      <c r="AH11" s="42">
        <v>1.6376994875142974E-2</v>
      </c>
      <c r="AI11" s="42">
        <v>5.5228156431427373E-3</v>
      </c>
      <c r="AJ11" s="42">
        <v>4.7942257060085364E-3</v>
      </c>
      <c r="AK11" s="42">
        <v>1.1325907340842585E-2</v>
      </c>
      <c r="AL11" s="42">
        <v>5.2758040517191466E-3</v>
      </c>
      <c r="AM11" s="42">
        <v>5.8386100504182713E-3</v>
      </c>
      <c r="AN11" s="42">
        <v>5.3005847158614436E-3</v>
      </c>
      <c r="AO11" s="42">
        <v>8.9479285970168055E-4</v>
      </c>
      <c r="AP11" s="42">
        <v>9.054776887094107E-4</v>
      </c>
      <c r="AQ11" s="42">
        <v>2.6890288119679963E-3</v>
      </c>
      <c r="AR11" s="42">
        <v>1.9502257420355744E-3</v>
      </c>
      <c r="AS11" s="42">
        <v>3.5600046578279382E-4</v>
      </c>
      <c r="AT11" s="42">
        <v>7.6166473868652374E-4</v>
      </c>
      <c r="AU11" s="42">
        <v>6.6225445112324329E-4</v>
      </c>
      <c r="AV11" s="42">
        <v>3.3101936067804109E-4</v>
      </c>
      <c r="AW11" s="42">
        <v>3.7676508053031195E-4</v>
      </c>
      <c r="AX11" s="42">
        <v>4.379267778485764E-4</v>
      </c>
      <c r="AY11" s="42">
        <v>4.4845700089106807E-4</v>
      </c>
      <c r="AZ11" s="42">
        <v>5.0532386114094557E-4</v>
      </c>
      <c r="BA11" s="42">
        <v>2.760419374808038E-4</v>
      </c>
      <c r="BB11" s="42">
        <v>3.3784485692980165E-4</v>
      </c>
      <c r="BC11" s="42">
        <v>1.8853827816378454E-4</v>
      </c>
      <c r="BD11" s="42">
        <v>1.0469652423368213E-4</v>
      </c>
      <c r="BE11" s="42">
        <v>7.9586696139987919E-5</v>
      </c>
      <c r="BF11" s="42">
        <v>2.2706376989110706E-4</v>
      </c>
      <c r="BG11" s="42">
        <v>2.9487975365663136E-4</v>
      </c>
      <c r="BH11" s="42">
        <v>2.6879684705443643E-4</v>
      </c>
      <c r="BI11" s="42">
        <v>5.4100746292797322E-4</v>
      </c>
      <c r="BJ11" s="42">
        <v>3.2117432922376058E-4</v>
      </c>
      <c r="BK11" s="42">
        <v>1.2534815411888904E-4</v>
      </c>
      <c r="BL11" s="42">
        <v>1.8457414872989674E-4</v>
      </c>
      <c r="BM11" s="42">
        <v>1.0887617967023041E-4</v>
      </c>
      <c r="BN11" s="42">
        <v>1.8447038533343741E-4</v>
      </c>
      <c r="BO11" s="42">
        <v>2.8036838983640103E-4</v>
      </c>
      <c r="BP11" s="42">
        <v>3.7664961221113796E-4</v>
      </c>
      <c r="BQ11" s="42">
        <v>4.9817308356876397E-4</v>
      </c>
      <c r="BR11" s="42">
        <v>3.6943886369863652E-4</v>
      </c>
      <c r="BS11" s="42">
        <v>0</v>
      </c>
    </row>
    <row r="12" spans="1:80" ht="15.5" x14ac:dyDescent="0.35">
      <c r="A12" s="11" t="s">
        <v>51</v>
      </c>
      <c r="B12" s="25" t="s">
        <v>135</v>
      </c>
      <c r="C12">
        <f t="shared" si="2"/>
        <v>8</v>
      </c>
      <c r="D12" s="42">
        <v>1.8629574373484417E-3</v>
      </c>
      <c r="E12" s="42">
        <v>4.4056669512691229E-2</v>
      </c>
      <c r="F12" s="42">
        <v>4.2507258949342286E-3</v>
      </c>
      <c r="G12" s="42">
        <v>2.9689925085039496E-3</v>
      </c>
      <c r="H12" s="42">
        <v>1.5139573347294434E-3</v>
      </c>
      <c r="I12" s="42">
        <v>1.60558317414394E-3</v>
      </c>
      <c r="J12" s="42">
        <v>1.7960834356765352E-3</v>
      </c>
      <c r="K12" s="42">
        <v>2.8482974046404834</v>
      </c>
      <c r="L12" s="42">
        <v>1.8627611181788459E-3</v>
      </c>
      <c r="M12" s="42">
        <v>2.6166992258158071E-2</v>
      </c>
      <c r="N12" s="42">
        <v>4.0805303394197325E-3</v>
      </c>
      <c r="O12" s="42">
        <v>2.4448283265280147E-3</v>
      </c>
      <c r="P12" s="42">
        <v>1.8262832335248871E-3</v>
      </c>
      <c r="Q12" s="42">
        <v>1.4673119305888367E-3</v>
      </c>
      <c r="R12" s="42">
        <v>0.1068016406589236</v>
      </c>
      <c r="S12" s="42">
        <v>2.152774604850108E-3</v>
      </c>
      <c r="T12" s="42">
        <v>2.1414356879392625E-3</v>
      </c>
      <c r="U12" s="42">
        <v>1.6046610525522968E-3</v>
      </c>
      <c r="V12" s="42">
        <v>3.1746091479892811E-3</v>
      </c>
      <c r="W12" s="42">
        <v>4.1714579116686037E-2</v>
      </c>
      <c r="X12" s="42">
        <v>2.1695448293571765E-3</v>
      </c>
      <c r="Y12" s="42">
        <v>4.0517366403023981E-3</v>
      </c>
      <c r="Z12" s="42">
        <v>0.10282503360966649</v>
      </c>
      <c r="AA12" s="42">
        <v>2.7707312396540399E-3</v>
      </c>
      <c r="AB12" s="42">
        <v>2.1343298930801696E-3</v>
      </c>
      <c r="AC12" s="42">
        <v>1.7477233158983878E-3</v>
      </c>
      <c r="AD12" s="42">
        <v>1.4977500482099085E-3</v>
      </c>
      <c r="AE12" s="42">
        <v>1.5861485279430184E-3</v>
      </c>
      <c r="AF12" s="42">
        <v>3.4358578608418358E-3</v>
      </c>
      <c r="AG12" s="42">
        <v>1.3702554361542439E-3</v>
      </c>
      <c r="AH12" s="42">
        <v>1.6267669710727092E-3</v>
      </c>
      <c r="AI12" s="42">
        <v>2.9214535421942115E-3</v>
      </c>
      <c r="AJ12" s="42">
        <v>1.8080310450111822E-3</v>
      </c>
      <c r="AK12" s="42">
        <v>1.3050581458120046E-3</v>
      </c>
      <c r="AL12" s="42">
        <v>1.0840424766622413E-3</v>
      </c>
      <c r="AM12" s="42">
        <v>1.6081303901525569E-3</v>
      </c>
      <c r="AN12" s="42">
        <v>2.7555576034353087E-3</v>
      </c>
      <c r="AO12" s="42">
        <v>1.0618419331475436E-3</v>
      </c>
      <c r="AP12" s="42">
        <v>7.7117503612831987E-4</v>
      </c>
      <c r="AQ12" s="42">
        <v>1.4706132539949813E-3</v>
      </c>
      <c r="AR12" s="42">
        <v>1.108124958013671E-3</v>
      </c>
      <c r="AS12" s="42">
        <v>2.2469746654212113E-3</v>
      </c>
      <c r="AT12" s="42">
        <v>1.3993438213054698E-3</v>
      </c>
      <c r="AU12" s="42">
        <v>1.0890095939262922E-3</v>
      </c>
      <c r="AV12" s="42">
        <v>4.3890672539415743E-3</v>
      </c>
      <c r="AW12" s="42">
        <v>1.0533788668539757E-3</v>
      </c>
      <c r="AX12" s="42">
        <v>4.8968517642113574E-2</v>
      </c>
      <c r="AY12" s="42">
        <v>0.18209209167812926</v>
      </c>
      <c r="AZ12" s="42">
        <v>1.4442477771978335E-3</v>
      </c>
      <c r="BA12" s="42">
        <v>4.5179620737731763E-3</v>
      </c>
      <c r="BB12" s="42">
        <v>1.5052908669221455E-3</v>
      </c>
      <c r="BC12" s="42">
        <v>8.3645439345512507E-4</v>
      </c>
      <c r="BD12" s="42">
        <v>1.4051293715642058E-3</v>
      </c>
      <c r="BE12" s="42">
        <v>1.6994940804437986E-4</v>
      </c>
      <c r="BF12" s="42">
        <v>1.9885778579775571E-3</v>
      </c>
      <c r="BG12" s="42">
        <v>1.3291618268625118E-3</v>
      </c>
      <c r="BH12" s="42">
        <v>2.7434904832798995E-3</v>
      </c>
      <c r="BI12" s="42">
        <v>1.1469419398480681E-3</v>
      </c>
      <c r="BJ12" s="42">
        <v>2.3757017223025364E-3</v>
      </c>
      <c r="BK12" s="42">
        <v>6.2397719096350137E-4</v>
      </c>
      <c r="BL12" s="42">
        <v>9.9185016192668615E-3</v>
      </c>
      <c r="BM12" s="42">
        <v>1.1811010925433959E-2</v>
      </c>
      <c r="BN12" s="42">
        <v>5.1306945102612741E-3</v>
      </c>
      <c r="BO12" s="42">
        <v>2.2926948623927922E-2</v>
      </c>
      <c r="BP12" s="42">
        <v>1.180118739261355E-2</v>
      </c>
      <c r="BQ12" s="42">
        <v>1.9088076784523937E-3</v>
      </c>
      <c r="BR12" s="42">
        <v>1.4884927527091496E-2</v>
      </c>
      <c r="BS12" s="42">
        <v>0</v>
      </c>
    </row>
    <row r="13" spans="1:80" ht="15.5" x14ac:dyDescent="0.35">
      <c r="A13" s="11" t="s">
        <v>52</v>
      </c>
      <c r="B13" s="24" t="s">
        <v>137</v>
      </c>
      <c r="C13">
        <f t="shared" si="2"/>
        <v>9</v>
      </c>
      <c r="D13" s="42">
        <v>6.8272126550113785E-3</v>
      </c>
      <c r="E13" s="42">
        <v>1.0343647718154761E-2</v>
      </c>
      <c r="F13" s="42">
        <v>3.7266060935308345E-3</v>
      </c>
      <c r="G13" s="42">
        <v>8.8314874791101967E-3</v>
      </c>
      <c r="H13" s="42">
        <v>8.3064442416432641E-3</v>
      </c>
      <c r="I13" s="42">
        <v>7.3825496719577936E-3</v>
      </c>
      <c r="J13" s="42">
        <v>8.91649314914599E-3</v>
      </c>
      <c r="K13" s="42">
        <v>1.316918705513319E-2</v>
      </c>
      <c r="L13" s="42">
        <v>3.0867855360345788</v>
      </c>
      <c r="M13" s="42">
        <v>3.9096045247305304E-2</v>
      </c>
      <c r="N13" s="42">
        <v>3.3796659002294567E-2</v>
      </c>
      <c r="O13" s="42">
        <v>4.0775611979186983E-3</v>
      </c>
      <c r="P13" s="42">
        <v>3.9084166434409737E-3</v>
      </c>
      <c r="Q13" s="42">
        <v>2.2291337752478229E-3</v>
      </c>
      <c r="R13" s="42">
        <v>3.5214861029026173E-3</v>
      </c>
      <c r="S13" s="42">
        <v>5.7649104873788506E-3</v>
      </c>
      <c r="T13" s="42">
        <v>5.4012445067475609E-3</v>
      </c>
      <c r="U13" s="42">
        <v>2.7357289608600909E-3</v>
      </c>
      <c r="V13" s="42">
        <v>7.6529648029339606E-2</v>
      </c>
      <c r="W13" s="42">
        <v>4.5142540645433833E-2</v>
      </c>
      <c r="X13" s="42">
        <v>1.1438733985527971E-2</v>
      </c>
      <c r="Y13" s="42">
        <v>2.1515797106776369E-2</v>
      </c>
      <c r="Z13" s="42">
        <v>4.5383498264507771E-2</v>
      </c>
      <c r="AA13" s="42">
        <v>1.8283096579911864E-2</v>
      </c>
      <c r="AB13" s="42">
        <v>5.4835379152765864E-3</v>
      </c>
      <c r="AC13" s="42">
        <v>6.5737309629992028E-3</v>
      </c>
      <c r="AD13" s="42">
        <v>5.4063985466244859E-3</v>
      </c>
      <c r="AE13" s="42">
        <v>5.9272946939077009E-3</v>
      </c>
      <c r="AF13" s="42">
        <v>4.1568713266846649E-3</v>
      </c>
      <c r="AG13" s="42">
        <v>2.1360802954378632E-3</v>
      </c>
      <c r="AH13" s="42">
        <v>3.7961816663053035E-3</v>
      </c>
      <c r="AI13" s="42">
        <v>5.3248258580257252E-3</v>
      </c>
      <c r="AJ13" s="42">
        <v>3.7964543501560963E-3</v>
      </c>
      <c r="AK13" s="42">
        <v>3.1918663453240907E-3</v>
      </c>
      <c r="AL13" s="42">
        <v>2.3004762450282027E-3</v>
      </c>
      <c r="AM13" s="42">
        <v>3.1387730274897272E-3</v>
      </c>
      <c r="AN13" s="42">
        <v>4.8868027633647637E-3</v>
      </c>
      <c r="AO13" s="42">
        <v>2.6748799009706321E-3</v>
      </c>
      <c r="AP13" s="42">
        <v>2.8008365968783702E-3</v>
      </c>
      <c r="AQ13" s="42">
        <v>4.5587695411695439E-3</v>
      </c>
      <c r="AR13" s="42">
        <v>4.3595199056739942E-3</v>
      </c>
      <c r="AS13" s="42">
        <v>3.7495357344303325E-3</v>
      </c>
      <c r="AT13" s="42">
        <v>2.066049065771269E-2</v>
      </c>
      <c r="AU13" s="42">
        <v>7.7271103931040898E-3</v>
      </c>
      <c r="AV13" s="42">
        <v>1.374667247224058E-2</v>
      </c>
      <c r="AW13" s="42">
        <v>3.6102982200854517E-3</v>
      </c>
      <c r="AX13" s="42">
        <v>3.5969126601791157E-3</v>
      </c>
      <c r="AY13" s="42">
        <v>1.6319867213576124E-2</v>
      </c>
      <c r="AZ13" s="42">
        <v>2.4477390285590544E-3</v>
      </c>
      <c r="BA13" s="42">
        <v>2.1787164290620747E-3</v>
      </c>
      <c r="BB13" s="42">
        <v>1.527421561397247E-3</v>
      </c>
      <c r="BC13" s="42">
        <v>1.1730754892700841E-3</v>
      </c>
      <c r="BD13" s="42">
        <v>1.0766831879958885E-3</v>
      </c>
      <c r="BE13" s="42">
        <v>2.5976689971014821E-4</v>
      </c>
      <c r="BF13" s="42">
        <v>1.9373562910593284E-3</v>
      </c>
      <c r="BG13" s="42">
        <v>4.2551010525338781E-3</v>
      </c>
      <c r="BH13" s="42">
        <v>2.2127300516683809E-3</v>
      </c>
      <c r="BI13" s="42">
        <v>5.4306687797936052E-3</v>
      </c>
      <c r="BJ13" s="42">
        <v>2.2145224266508154E-3</v>
      </c>
      <c r="BK13" s="42">
        <v>3.5658273882768128E-3</v>
      </c>
      <c r="BL13" s="42">
        <v>2.4424702835311178E-3</v>
      </c>
      <c r="BM13" s="42">
        <v>1.6984231107908504E-3</v>
      </c>
      <c r="BN13" s="42">
        <v>1.3368334548924925E-3</v>
      </c>
      <c r="BO13" s="42">
        <v>3.1435598899285126E-3</v>
      </c>
      <c r="BP13" s="42">
        <v>2.6947824010653842E-3</v>
      </c>
      <c r="BQ13" s="42">
        <v>2.1866355301666386E-3</v>
      </c>
      <c r="BR13" s="42">
        <v>4.5455878357253407E-3</v>
      </c>
      <c r="BS13" s="42">
        <v>0</v>
      </c>
    </row>
    <row r="14" spans="1:80" ht="15.5" x14ac:dyDescent="0.35">
      <c r="A14" s="11" t="s">
        <v>53</v>
      </c>
      <c r="B14" s="24" t="s">
        <v>35</v>
      </c>
      <c r="C14">
        <f t="shared" si="2"/>
        <v>10</v>
      </c>
      <c r="D14" s="42">
        <v>3.2850537628720901E-2</v>
      </c>
      <c r="E14" s="42">
        <v>0.413499136722835</v>
      </c>
      <c r="F14" s="42">
        <v>0.11463491896356237</v>
      </c>
      <c r="G14" s="42">
        <v>4.5109967145208062E-2</v>
      </c>
      <c r="H14" s="42">
        <v>9.9122054637650076E-3</v>
      </c>
      <c r="I14" s="42">
        <v>9.3831225653197309E-3</v>
      </c>
      <c r="J14" s="42">
        <v>1.229279316508064E-2</v>
      </c>
      <c r="K14" s="42">
        <v>0.51455574299520013</v>
      </c>
      <c r="L14" s="42">
        <v>2.5648004280960621E-2</v>
      </c>
      <c r="M14" s="42">
        <v>4.3610766056126673</v>
      </c>
      <c r="N14" s="42">
        <v>0.13540501950502548</v>
      </c>
      <c r="O14" s="42">
        <v>2.5587857165234935E-2</v>
      </c>
      <c r="P14" s="42">
        <v>1.8125503999319378E-2</v>
      </c>
      <c r="Q14" s="42">
        <v>1.203568543612882E-2</v>
      </c>
      <c r="R14" s="42">
        <v>3.396348621879923E-2</v>
      </c>
      <c r="S14" s="42">
        <v>2.6763703237148172E-2</v>
      </c>
      <c r="T14" s="42">
        <v>4.3864470512155355E-2</v>
      </c>
      <c r="U14" s="42">
        <v>1.3516729718473175E-2</v>
      </c>
      <c r="V14" s="42">
        <v>4.6421825905616831E-2</v>
      </c>
      <c r="W14" s="42">
        <v>0.2719114988977685</v>
      </c>
      <c r="X14" s="42">
        <v>2.46126078552532E-2</v>
      </c>
      <c r="Y14" s="42">
        <v>5.5337714292557551E-2</v>
      </c>
      <c r="Z14" s="42">
        <v>0.13039037770549694</v>
      </c>
      <c r="AA14" s="42">
        <v>2.3286876875148337E-2</v>
      </c>
      <c r="AB14" s="42">
        <v>1.8753876615205316E-2</v>
      </c>
      <c r="AC14" s="42">
        <v>1.6929657982906594E-2</v>
      </c>
      <c r="AD14" s="42">
        <v>1.134837225646319E-2</v>
      </c>
      <c r="AE14" s="42">
        <v>1.1063387700387632E-2</v>
      </c>
      <c r="AF14" s="42">
        <v>1.2250099326493007E-2</v>
      </c>
      <c r="AG14" s="42">
        <v>9.2507198149336355E-3</v>
      </c>
      <c r="AH14" s="42">
        <v>1.1075377055064688E-2</v>
      </c>
      <c r="AI14" s="42">
        <v>1.10832933634672E-2</v>
      </c>
      <c r="AJ14" s="42">
        <v>9.1543826957612619E-3</v>
      </c>
      <c r="AK14" s="42">
        <v>8.7501579240236108E-3</v>
      </c>
      <c r="AL14" s="42">
        <v>6.4046165506472363E-3</v>
      </c>
      <c r="AM14" s="42">
        <v>1.3188223521193223E-2</v>
      </c>
      <c r="AN14" s="42">
        <v>1.0504720241157343E-2</v>
      </c>
      <c r="AO14" s="42">
        <v>4.8831371295311281E-3</v>
      </c>
      <c r="AP14" s="42">
        <v>5.7842430701025536E-3</v>
      </c>
      <c r="AQ14" s="42">
        <v>1.1649563305377024E-2</v>
      </c>
      <c r="AR14" s="42">
        <v>7.6525814682707333E-3</v>
      </c>
      <c r="AS14" s="42">
        <v>1.8546791720829323E-2</v>
      </c>
      <c r="AT14" s="42">
        <v>1.5254251816850507E-2</v>
      </c>
      <c r="AU14" s="42">
        <v>7.0961931452377539E-3</v>
      </c>
      <c r="AV14" s="42">
        <v>1.7259775427457373E-2</v>
      </c>
      <c r="AW14" s="42">
        <v>5.4577077625486865E-3</v>
      </c>
      <c r="AX14" s="42">
        <v>5.9914170306488712E-2</v>
      </c>
      <c r="AY14" s="42">
        <v>0.24683645806997645</v>
      </c>
      <c r="AZ14" s="42">
        <v>9.4351990685810263E-3</v>
      </c>
      <c r="BA14" s="42">
        <v>9.9321727269776477E-3</v>
      </c>
      <c r="BB14" s="42">
        <v>5.9104652818231726E-3</v>
      </c>
      <c r="BC14" s="42">
        <v>3.3738731478649806E-3</v>
      </c>
      <c r="BD14" s="42">
        <v>4.3242910471811636E-3</v>
      </c>
      <c r="BE14" s="42">
        <v>9.6881602974807288E-4</v>
      </c>
      <c r="BF14" s="42">
        <v>5.657218378300773E-3</v>
      </c>
      <c r="BG14" s="42">
        <v>6.6195326612634251E-3</v>
      </c>
      <c r="BH14" s="42">
        <v>9.3711245437335233E-3</v>
      </c>
      <c r="BI14" s="42">
        <v>6.6227712167852889E-3</v>
      </c>
      <c r="BJ14" s="42">
        <v>6.5982174119992784E-3</v>
      </c>
      <c r="BK14" s="42">
        <v>3.3964271616323807E-3</v>
      </c>
      <c r="BL14" s="42">
        <v>1.4182111307149439E-2</v>
      </c>
      <c r="BM14" s="42">
        <v>1.9240983495032397E-2</v>
      </c>
      <c r="BN14" s="42">
        <v>8.6034152890371619E-3</v>
      </c>
      <c r="BO14" s="42">
        <v>4.6577803909104695E-2</v>
      </c>
      <c r="BP14" s="42">
        <v>2.1336428013123552E-2</v>
      </c>
      <c r="BQ14" s="42">
        <v>9.6878798938403836E-3</v>
      </c>
      <c r="BR14" s="42">
        <v>3.7569324139126732E-2</v>
      </c>
      <c r="BS14" s="42">
        <v>0</v>
      </c>
    </row>
    <row r="15" spans="1:80" ht="15.5" x14ac:dyDescent="0.35">
      <c r="A15" s="12" t="s">
        <v>54</v>
      </c>
      <c r="B15" s="24" t="s">
        <v>140</v>
      </c>
      <c r="C15">
        <f t="shared" si="2"/>
        <v>11</v>
      </c>
      <c r="D15" s="42">
        <v>5.1753371832563024E-4</v>
      </c>
      <c r="E15" s="42">
        <v>7.4095252727460269E-4</v>
      </c>
      <c r="F15" s="42">
        <v>2.9751764757337916E-4</v>
      </c>
      <c r="G15" s="42">
        <v>1.416478123834708E-3</v>
      </c>
      <c r="H15" s="42">
        <v>1.0864630012952536E-3</v>
      </c>
      <c r="I15" s="42">
        <v>8.5100192603873397E-4</v>
      </c>
      <c r="J15" s="42">
        <v>1.0236587744900647E-3</v>
      </c>
      <c r="K15" s="42">
        <v>4.7480322966068694E-3</v>
      </c>
      <c r="L15" s="42">
        <v>6.8087269648759731E-4</v>
      </c>
      <c r="M15" s="42">
        <v>1.7070142591998373E-3</v>
      </c>
      <c r="N15" s="42">
        <v>2.6565527937885278</v>
      </c>
      <c r="O15" s="42">
        <v>9.8547532034084931E-4</v>
      </c>
      <c r="P15" s="42">
        <v>8.009860707139391E-4</v>
      </c>
      <c r="Q15" s="42">
        <v>7.076392614573069E-4</v>
      </c>
      <c r="R15" s="42">
        <v>1.0053205221123706E-3</v>
      </c>
      <c r="S15" s="42">
        <v>9.2479437402997035E-4</v>
      </c>
      <c r="T15" s="42">
        <v>8.8178971773370072E-4</v>
      </c>
      <c r="U15" s="42">
        <v>8.7207897192970554E-4</v>
      </c>
      <c r="V15" s="42">
        <v>1.1258481030077302E-3</v>
      </c>
      <c r="W15" s="42">
        <v>8.6587328056068587E-4</v>
      </c>
      <c r="X15" s="42">
        <v>9.2918367290056804E-4</v>
      </c>
      <c r="Y15" s="42">
        <v>1.5807194346060763E-3</v>
      </c>
      <c r="Z15" s="42">
        <v>1.5211407634463121E-3</v>
      </c>
      <c r="AA15" s="42">
        <v>1.9594460900296483E-3</v>
      </c>
      <c r="AB15" s="42">
        <v>9.0591893170182737E-4</v>
      </c>
      <c r="AC15" s="42">
        <v>9.2367211567914373E-4</v>
      </c>
      <c r="AD15" s="42">
        <v>9.4077031940041883E-4</v>
      </c>
      <c r="AE15" s="42">
        <v>9.916307745905593E-4</v>
      </c>
      <c r="AF15" s="42">
        <v>1.2931474520267994E-3</v>
      </c>
      <c r="AG15" s="42">
        <v>9.1680853078388122E-4</v>
      </c>
      <c r="AH15" s="42">
        <v>1.0428130527887435E-3</v>
      </c>
      <c r="AI15" s="42">
        <v>1.6047637134073915E-3</v>
      </c>
      <c r="AJ15" s="42">
        <v>1.4927375159934696E-3</v>
      </c>
      <c r="AK15" s="42">
        <v>8.6064989594494086E-4</v>
      </c>
      <c r="AL15" s="42">
        <v>8.3307099319615931E-4</v>
      </c>
      <c r="AM15" s="42">
        <v>8.6158459178076955E-4</v>
      </c>
      <c r="AN15" s="42">
        <v>1.5241909895243901E-3</v>
      </c>
      <c r="AO15" s="42">
        <v>9.5181013330184155E-4</v>
      </c>
      <c r="AP15" s="42">
        <v>5.0489392202449188E-4</v>
      </c>
      <c r="AQ15" s="42">
        <v>9.2333154072009077E-4</v>
      </c>
      <c r="AR15" s="42">
        <v>9.0606408347945668E-4</v>
      </c>
      <c r="AS15" s="42">
        <v>1.0126559364066611E-3</v>
      </c>
      <c r="AT15" s="42">
        <v>7.1118576475751526E-4</v>
      </c>
      <c r="AU15" s="42">
        <v>6.5404888425635082E-4</v>
      </c>
      <c r="AV15" s="42">
        <v>5.5032858119997046E-3</v>
      </c>
      <c r="AW15" s="42">
        <v>8.5527989665116024E-4</v>
      </c>
      <c r="AX15" s="42">
        <v>4.5845843471307171E-2</v>
      </c>
      <c r="AY15" s="42">
        <v>0.25019036743614864</v>
      </c>
      <c r="AZ15" s="42">
        <v>9.5367486215280602E-4</v>
      </c>
      <c r="BA15" s="42">
        <v>5.4635300615822674E-3</v>
      </c>
      <c r="BB15" s="42">
        <v>1.3779341139600234E-3</v>
      </c>
      <c r="BC15" s="42">
        <v>7.4592745491493576E-4</v>
      </c>
      <c r="BD15" s="42">
        <v>2.0473765472173817E-3</v>
      </c>
      <c r="BE15" s="42">
        <v>1.7815721073292481E-4</v>
      </c>
      <c r="BF15" s="42">
        <v>2.2281605289255287E-3</v>
      </c>
      <c r="BG15" s="42">
        <v>7.7226722721602126E-4</v>
      </c>
      <c r="BH15" s="42">
        <v>2.7726030446334014E-3</v>
      </c>
      <c r="BI15" s="42">
        <v>7.8890380085331875E-4</v>
      </c>
      <c r="BJ15" s="42">
        <v>2.1011113312854454E-3</v>
      </c>
      <c r="BK15" s="42">
        <v>3.9733419198579163E-4</v>
      </c>
      <c r="BL15" s="42">
        <v>3.6714201539491918E-3</v>
      </c>
      <c r="BM15" s="42">
        <v>1.9849341906260369E-3</v>
      </c>
      <c r="BN15" s="42">
        <v>1.3044484494146686E-3</v>
      </c>
      <c r="BO15" s="42">
        <v>6.9895894646220345E-3</v>
      </c>
      <c r="BP15" s="42">
        <v>6.089519262008374E-3</v>
      </c>
      <c r="BQ15" s="42">
        <v>2.9251677695527403E-3</v>
      </c>
      <c r="BR15" s="42">
        <v>1.4595845290670751E-2</v>
      </c>
      <c r="BS15" s="42">
        <v>0</v>
      </c>
    </row>
    <row r="16" spans="1:80" ht="15.5" x14ac:dyDescent="0.35">
      <c r="A16" s="12" t="s">
        <v>55</v>
      </c>
      <c r="B16" s="24" t="s">
        <v>142</v>
      </c>
      <c r="C16">
        <f t="shared" si="2"/>
        <v>12</v>
      </c>
      <c r="D16" s="42">
        <v>1.0133339214964927E-5</v>
      </c>
      <c r="E16" s="42">
        <v>1.3383544571004197E-5</v>
      </c>
      <c r="F16" s="42">
        <v>5.0700901702769235E-6</v>
      </c>
      <c r="G16" s="42">
        <v>1.435688065982967E-5</v>
      </c>
      <c r="H16" s="42">
        <v>1.827133174789177E-5</v>
      </c>
      <c r="I16" s="42">
        <v>4.1431451406760059E-5</v>
      </c>
      <c r="J16" s="42">
        <v>3.7829254253971426E-5</v>
      </c>
      <c r="K16" s="42">
        <v>2.2879911433299499E-5</v>
      </c>
      <c r="L16" s="42">
        <v>1.0527896344698178E-5</v>
      </c>
      <c r="M16" s="42">
        <v>1.8897547853324168E-5</v>
      </c>
      <c r="N16" s="42">
        <v>1.8017243559549282E-5</v>
      </c>
      <c r="O16" s="42">
        <v>1.1555924877221129</v>
      </c>
      <c r="P16" s="42">
        <v>1.7624973861327246E-5</v>
      </c>
      <c r="Q16" s="42">
        <v>1.8361937748747251E-5</v>
      </c>
      <c r="R16" s="42">
        <v>2.2540833900032981E-5</v>
      </c>
      <c r="S16" s="42">
        <v>1.8818334719092665E-5</v>
      </c>
      <c r="T16" s="42">
        <v>1.7797123114677991E-5</v>
      </c>
      <c r="U16" s="42">
        <v>1.7948934939072204E-5</v>
      </c>
      <c r="V16" s="42">
        <v>1.5172374810997433E-5</v>
      </c>
      <c r="W16" s="42">
        <v>1.2916350068809601E-5</v>
      </c>
      <c r="X16" s="42">
        <v>1.4015040188153255E-5</v>
      </c>
      <c r="Y16" s="42">
        <v>1.5525981135565189E-5</v>
      </c>
      <c r="Z16" s="42">
        <v>1.9037970855689408E-5</v>
      </c>
      <c r="AA16" s="42">
        <v>1.7061490557731689E-5</v>
      </c>
      <c r="AB16" s="42">
        <v>1.7107006308675341E-5</v>
      </c>
      <c r="AC16" s="42">
        <v>1.8495230960336575E-5</v>
      </c>
      <c r="AD16" s="42">
        <v>2.2102896466843392E-5</v>
      </c>
      <c r="AE16" s="42">
        <v>2.2667124335465519E-5</v>
      </c>
      <c r="AF16" s="42">
        <v>1.7759260742638717E-5</v>
      </c>
      <c r="AG16" s="42">
        <v>1.9591902047725235E-5</v>
      </c>
      <c r="AH16" s="42">
        <v>2.6141862091408035E-5</v>
      </c>
      <c r="AI16" s="42">
        <v>1.0744581380806651E-4</v>
      </c>
      <c r="AJ16" s="42">
        <v>2.0565826394368416E-5</v>
      </c>
      <c r="AK16" s="42">
        <v>1.689698780960092E-5</v>
      </c>
      <c r="AL16" s="42">
        <v>2.0284126345714545E-5</v>
      </c>
      <c r="AM16" s="42">
        <v>1.7715963143790849E-5</v>
      </c>
      <c r="AN16" s="42">
        <v>1.0416891790652341E-4</v>
      </c>
      <c r="AO16" s="42">
        <v>7.812434970929542E-6</v>
      </c>
      <c r="AP16" s="42">
        <v>7.7667074591065539E-6</v>
      </c>
      <c r="AQ16" s="42">
        <v>1.903277280007702E-5</v>
      </c>
      <c r="AR16" s="42">
        <v>7.3470489459323437E-6</v>
      </c>
      <c r="AS16" s="42">
        <v>7.0125693545881085E-6</v>
      </c>
      <c r="AT16" s="42">
        <v>9.5495677496824127E-6</v>
      </c>
      <c r="AU16" s="42">
        <v>1.7687819652078803E-5</v>
      </c>
      <c r="AV16" s="42">
        <v>9.4236144909357585E-6</v>
      </c>
      <c r="AW16" s="42">
        <v>8.175588880982291E-6</v>
      </c>
      <c r="AX16" s="42">
        <v>1.0017504279972544E-5</v>
      </c>
      <c r="AY16" s="42">
        <v>1.5830948573209539E-5</v>
      </c>
      <c r="AZ16" s="42">
        <v>1.5648046888525987E-5</v>
      </c>
      <c r="BA16" s="42">
        <v>7.6454770038872259E-6</v>
      </c>
      <c r="BB16" s="42">
        <v>8.1383618771135164E-6</v>
      </c>
      <c r="BC16" s="42">
        <v>5.976283717631984E-6</v>
      </c>
      <c r="BD16" s="42">
        <v>2.5946601811530015E-6</v>
      </c>
      <c r="BE16" s="42">
        <v>9.3871606443730526E-7</v>
      </c>
      <c r="BF16" s="42">
        <v>4.1882953634801902E-6</v>
      </c>
      <c r="BG16" s="42">
        <v>2.7903921152423321E-5</v>
      </c>
      <c r="BH16" s="42">
        <v>8.4997084734155415E-6</v>
      </c>
      <c r="BI16" s="42">
        <v>8.5109839138878268E-6</v>
      </c>
      <c r="BJ16" s="42">
        <v>1.0673371415830645E-5</v>
      </c>
      <c r="BK16" s="42">
        <v>2.93072765935205E-6</v>
      </c>
      <c r="BL16" s="42">
        <v>3.2446759786048797E-6</v>
      </c>
      <c r="BM16" s="42">
        <v>3.1468965070340292E-6</v>
      </c>
      <c r="BN16" s="42">
        <v>4.0088769575346015E-6</v>
      </c>
      <c r="BO16" s="42">
        <v>7.6896350756480373E-6</v>
      </c>
      <c r="BP16" s="42">
        <v>1.0798984383344856E-5</v>
      </c>
      <c r="BQ16" s="42">
        <v>8.7243121297608549E-6</v>
      </c>
      <c r="BR16" s="42">
        <v>7.8623890911043949E-6</v>
      </c>
      <c r="BS16" s="42">
        <v>0</v>
      </c>
    </row>
    <row r="17" spans="1:71" ht="15.5" x14ac:dyDescent="0.35">
      <c r="A17" s="11" t="s">
        <v>56</v>
      </c>
      <c r="B17" s="24" t="s">
        <v>144</v>
      </c>
      <c r="C17">
        <f t="shared" si="2"/>
        <v>13</v>
      </c>
      <c r="D17" s="42">
        <v>2.6725588793183222E-2</v>
      </c>
      <c r="E17" s="42">
        <v>8.3016834319727395E-3</v>
      </c>
      <c r="F17" s="42">
        <v>3.6542166255419265E-3</v>
      </c>
      <c r="G17" s="42">
        <v>0.10104356056535024</v>
      </c>
      <c r="H17" s="42">
        <v>1.3510375367503203E-2</v>
      </c>
      <c r="I17" s="42">
        <v>6.2502441820954302E-3</v>
      </c>
      <c r="J17" s="42">
        <v>8.8260343305308318E-3</v>
      </c>
      <c r="K17" s="42">
        <v>1.125549207518124E-2</v>
      </c>
      <c r="L17" s="42">
        <v>3.5508588212570892E-2</v>
      </c>
      <c r="M17" s="42">
        <v>2.5255409655510926E-2</v>
      </c>
      <c r="N17" s="42">
        <v>1.4684020150922367E-2</v>
      </c>
      <c r="O17" s="42">
        <v>1.2754813059595858E-2</v>
      </c>
      <c r="P17" s="42">
        <v>13.67023813369862</v>
      </c>
      <c r="Q17" s="42">
        <v>2.8779664919165442</v>
      </c>
      <c r="R17" s="42">
        <v>0.90964206061814912</v>
      </c>
      <c r="S17" s="42">
        <v>1.1531039075552094E-2</v>
      </c>
      <c r="T17" s="42">
        <v>2.0936472623517419E-2</v>
      </c>
      <c r="U17" s="42">
        <v>1.0805469977949164E-2</v>
      </c>
      <c r="V17" s="42">
        <v>7.7739349616982052E-3</v>
      </c>
      <c r="W17" s="42">
        <v>1.6267707756443591E-2</v>
      </c>
      <c r="X17" s="42">
        <v>1.0049360422332626E-2</v>
      </c>
      <c r="Y17" s="42">
        <v>1.4879970093362444E-2</v>
      </c>
      <c r="Z17" s="42">
        <v>1.5724945613511853E-2</v>
      </c>
      <c r="AA17" s="42">
        <v>2.5207548713925082E-2</v>
      </c>
      <c r="AB17" s="42">
        <v>8.4865683199941117E-2</v>
      </c>
      <c r="AC17" s="42">
        <v>1.99740870222983E-2</v>
      </c>
      <c r="AD17" s="42">
        <v>7.6081933736632601E-3</v>
      </c>
      <c r="AE17" s="42">
        <v>7.7360301242414987E-3</v>
      </c>
      <c r="AF17" s="42">
        <v>1.6972533706341664E-2</v>
      </c>
      <c r="AG17" s="42">
        <v>7.1806650460913904E-3</v>
      </c>
      <c r="AH17" s="42">
        <v>1.7171702550143678E-2</v>
      </c>
      <c r="AI17" s="42">
        <v>1.2008882577235692E-2</v>
      </c>
      <c r="AJ17" s="42">
        <v>6.7436684222087553E-2</v>
      </c>
      <c r="AK17" s="42">
        <v>0.21487125240294982</v>
      </c>
      <c r="AL17" s="42">
        <v>3.2006232648893587E-2</v>
      </c>
      <c r="AM17" s="42">
        <v>0.23000777294740085</v>
      </c>
      <c r="AN17" s="42">
        <v>1.05290476844873E-2</v>
      </c>
      <c r="AO17" s="42">
        <v>7.6241227728486181E-3</v>
      </c>
      <c r="AP17" s="42">
        <v>9.3601782055548251E-3</v>
      </c>
      <c r="AQ17" s="42">
        <v>2.2453549691759448E-2</v>
      </c>
      <c r="AR17" s="42">
        <v>2.8226782101200294E-2</v>
      </c>
      <c r="AS17" s="42">
        <v>7.2794286264455544E-3</v>
      </c>
      <c r="AT17" s="42">
        <v>1.5985393327575245E-2</v>
      </c>
      <c r="AU17" s="42">
        <v>1.0279977231609554E-2</v>
      </c>
      <c r="AV17" s="42">
        <v>1.3110400051809195E-2</v>
      </c>
      <c r="AW17" s="42">
        <v>6.6881127832822216E-3</v>
      </c>
      <c r="AX17" s="42">
        <v>0.11251432139319142</v>
      </c>
      <c r="AY17" s="42">
        <v>1.6221408203172586E-2</v>
      </c>
      <c r="AZ17" s="42">
        <v>6.1445484456638839E-3</v>
      </c>
      <c r="BA17" s="42">
        <v>1.4390197167900437E-2</v>
      </c>
      <c r="BB17" s="42">
        <v>6.0088094855105202E-3</v>
      </c>
      <c r="BC17" s="42">
        <v>3.0976864347043716E-3</v>
      </c>
      <c r="BD17" s="42">
        <v>4.3274140762686372E-3</v>
      </c>
      <c r="BE17" s="42">
        <v>9.5799625013403482E-4</v>
      </c>
      <c r="BF17" s="42">
        <v>3.4732443203868402E-3</v>
      </c>
      <c r="BG17" s="42">
        <v>1.0759204248285768E-2</v>
      </c>
      <c r="BH17" s="42">
        <v>8.5935274054820942E-3</v>
      </c>
      <c r="BI17" s="42">
        <v>7.71257809725805E-3</v>
      </c>
      <c r="BJ17" s="42">
        <v>5.5195625387262481E-3</v>
      </c>
      <c r="BK17" s="42">
        <v>1.2819510435929025E-2</v>
      </c>
      <c r="BL17" s="42">
        <v>5.1880032522433322E-3</v>
      </c>
      <c r="BM17" s="42">
        <v>6.8736683921919658E-3</v>
      </c>
      <c r="BN17" s="42">
        <v>3.3919031561977196E-3</v>
      </c>
      <c r="BO17" s="42">
        <v>8.4053538670477209E-3</v>
      </c>
      <c r="BP17" s="42">
        <v>1.5830478612725692E-2</v>
      </c>
      <c r="BQ17" s="42">
        <v>1.3242919574758339E-2</v>
      </c>
      <c r="BR17" s="42">
        <v>6.9516815805916898E-2</v>
      </c>
      <c r="BS17" s="42">
        <v>0</v>
      </c>
    </row>
    <row r="18" spans="1:71" ht="15.5" x14ac:dyDescent="0.35">
      <c r="A18" s="11" t="s">
        <v>57</v>
      </c>
      <c r="B18" s="24" t="s">
        <v>146</v>
      </c>
      <c r="C18">
        <f t="shared" si="2"/>
        <v>14</v>
      </c>
      <c r="D18" s="42">
        <v>5.102397093403363E-3</v>
      </c>
      <c r="E18" s="42">
        <v>5.5508149940438423E-3</v>
      </c>
      <c r="F18" s="42">
        <v>7.8368186383993392E-3</v>
      </c>
      <c r="G18" s="42">
        <v>1.1282026911340103E-2</v>
      </c>
      <c r="H18" s="42">
        <v>1.535516425587179E-2</v>
      </c>
      <c r="I18" s="42">
        <v>6.0630068595451609E-3</v>
      </c>
      <c r="J18" s="42">
        <v>6.9722847294448748E-3</v>
      </c>
      <c r="K18" s="42">
        <v>9.4666891689508797E-3</v>
      </c>
      <c r="L18" s="42">
        <v>7.6322359600829231E-3</v>
      </c>
      <c r="M18" s="42">
        <v>9.2114940298370744E-3</v>
      </c>
      <c r="N18" s="42">
        <v>1.0515096495498621E-2</v>
      </c>
      <c r="O18" s="42">
        <v>8.789009569768011E-3</v>
      </c>
      <c r="P18" s="42">
        <v>4.5212084554290793E-2</v>
      </c>
      <c r="Q18" s="42">
        <v>25.866486631553663</v>
      </c>
      <c r="R18" s="42">
        <v>6.0488828750710558E-2</v>
      </c>
      <c r="S18" s="42">
        <v>7.5103422467945064E-3</v>
      </c>
      <c r="T18" s="42">
        <v>8.1866352011965484E-3</v>
      </c>
      <c r="U18" s="42">
        <v>5.6760473544040816E-3</v>
      </c>
      <c r="V18" s="42">
        <v>8.2341347196068261E-3</v>
      </c>
      <c r="W18" s="42">
        <v>6.7256804090173924E-3</v>
      </c>
      <c r="X18" s="42">
        <v>6.7562168353169213E-3</v>
      </c>
      <c r="Y18" s="42">
        <v>9.42783263706614E-3</v>
      </c>
      <c r="Z18" s="42">
        <v>8.5000340809768034E-3</v>
      </c>
      <c r="AA18" s="42">
        <v>7.5183903884472117E-3</v>
      </c>
      <c r="AB18" s="42">
        <v>8.334627941265476E-3</v>
      </c>
      <c r="AC18" s="42">
        <v>1.162236630879856E-2</v>
      </c>
      <c r="AD18" s="42">
        <v>8.5204567431786601E-3</v>
      </c>
      <c r="AE18" s="42">
        <v>7.5067609770408626E-3</v>
      </c>
      <c r="AF18" s="42">
        <v>1.5156762224089846E-2</v>
      </c>
      <c r="AG18" s="42">
        <v>7.4093922212780886E-3</v>
      </c>
      <c r="AH18" s="42">
        <v>8.1084336013922363E-3</v>
      </c>
      <c r="AI18" s="42">
        <v>8.5555219518075962E-3</v>
      </c>
      <c r="AJ18" s="42">
        <v>1.0615648549582704E-2</v>
      </c>
      <c r="AK18" s="42">
        <v>1.6324302444140938E-2</v>
      </c>
      <c r="AL18" s="42">
        <v>5.9407852038477118E-3</v>
      </c>
      <c r="AM18" s="42">
        <v>1.5797960614040232E-2</v>
      </c>
      <c r="AN18" s="42">
        <v>6.3577904347673362E-3</v>
      </c>
      <c r="AO18" s="42">
        <v>1.6204185444774376E-2</v>
      </c>
      <c r="AP18" s="42">
        <v>3.0505018401007836E-2</v>
      </c>
      <c r="AQ18" s="42">
        <v>7.6721728532513148E-3</v>
      </c>
      <c r="AR18" s="42">
        <v>5.5485249850638794E-3</v>
      </c>
      <c r="AS18" s="42">
        <v>1.2536143746519438E-2</v>
      </c>
      <c r="AT18" s="42">
        <v>1.6851988986001331E-2</v>
      </c>
      <c r="AU18" s="42">
        <v>1.321905641726592E-2</v>
      </c>
      <c r="AV18" s="42">
        <v>7.4140332348100621E-2</v>
      </c>
      <c r="AW18" s="42">
        <v>2.3260415640413503E-2</v>
      </c>
      <c r="AX18" s="42">
        <v>7.3896380431692235E-2</v>
      </c>
      <c r="AY18" s="42">
        <v>2.200014698942598E-2</v>
      </c>
      <c r="AZ18" s="42">
        <v>6.9624563746676334E-3</v>
      </c>
      <c r="BA18" s="42">
        <v>7.5762577806476439E-2</v>
      </c>
      <c r="BB18" s="42">
        <v>1.5868796307777457E-2</v>
      </c>
      <c r="BC18" s="42">
        <v>5.1399293646246149E-3</v>
      </c>
      <c r="BD18" s="42">
        <v>2.3303820256372784E-2</v>
      </c>
      <c r="BE18" s="42">
        <v>2.3809472210153714E-3</v>
      </c>
      <c r="BF18" s="42">
        <v>5.2841257256786567E-3</v>
      </c>
      <c r="BG18" s="42">
        <v>5.1791208014848253E-2</v>
      </c>
      <c r="BH18" s="42">
        <v>3.3558099845466531E-2</v>
      </c>
      <c r="BI18" s="42">
        <v>5.8305150555778961E-3</v>
      </c>
      <c r="BJ18" s="42">
        <v>1.6237388841439944E-2</v>
      </c>
      <c r="BK18" s="42">
        <v>9.1607742814778417E-2</v>
      </c>
      <c r="BL18" s="42">
        <v>1.9539750710140389E-2</v>
      </c>
      <c r="BM18" s="42">
        <v>3.3650249203391158E-2</v>
      </c>
      <c r="BN18" s="42">
        <v>6.0016542513488796E-3</v>
      </c>
      <c r="BO18" s="42">
        <v>1.0619916896379152E-2</v>
      </c>
      <c r="BP18" s="42">
        <v>1.2126595838204359E-2</v>
      </c>
      <c r="BQ18" s="42">
        <v>6.4693984066509572E-2</v>
      </c>
      <c r="BR18" s="42">
        <v>0.11781321760960539</v>
      </c>
      <c r="BS18" s="42">
        <v>0</v>
      </c>
    </row>
    <row r="19" spans="1:71" ht="15.5" x14ac:dyDescent="0.35">
      <c r="A19" s="11" t="s">
        <v>58</v>
      </c>
      <c r="B19" s="25" t="s">
        <v>148</v>
      </c>
      <c r="C19">
        <f t="shared" si="2"/>
        <v>15</v>
      </c>
      <c r="D19" s="42">
        <v>5.5522571842421032E-4</v>
      </c>
      <c r="E19" s="42">
        <v>9.1966955164763742E-4</v>
      </c>
      <c r="F19" s="42">
        <v>2.7593925417252808E-4</v>
      </c>
      <c r="G19" s="42">
        <v>1.3969754852598268E-3</v>
      </c>
      <c r="H19" s="42">
        <v>7.3042668973199369E-4</v>
      </c>
      <c r="I19" s="42">
        <v>9.136868833284742E-4</v>
      </c>
      <c r="J19" s="42">
        <v>7.9975636230730557E-4</v>
      </c>
      <c r="K19" s="42">
        <v>1.5047723036333471E-3</v>
      </c>
      <c r="L19" s="42">
        <v>6.2983901743694239E-4</v>
      </c>
      <c r="M19" s="42">
        <v>1.5055843231800534E-3</v>
      </c>
      <c r="N19" s="42">
        <v>1.7050931447349397E-3</v>
      </c>
      <c r="O19" s="42">
        <v>1.0002622703572032E-3</v>
      </c>
      <c r="P19" s="42">
        <v>1.8200826571212402E-3</v>
      </c>
      <c r="Q19" s="42">
        <v>1.4116768159064001E-3</v>
      </c>
      <c r="R19" s="42">
        <v>11.804898025795371</v>
      </c>
      <c r="S19" s="42">
        <v>1.2341623547589254E-3</v>
      </c>
      <c r="T19" s="42">
        <v>8.554551029172533E-3</v>
      </c>
      <c r="U19" s="42">
        <v>1.9407432767731207E-3</v>
      </c>
      <c r="V19" s="42">
        <v>4.5661752261287689E-4</v>
      </c>
      <c r="W19" s="42">
        <v>8.15371733894018E-4</v>
      </c>
      <c r="X19" s="42">
        <v>8.197597643790661E-4</v>
      </c>
      <c r="Y19" s="42">
        <v>1.1776116260372427E-3</v>
      </c>
      <c r="Z19" s="42">
        <v>2.3129149791573378E-3</v>
      </c>
      <c r="AA19" s="42">
        <v>1.0275374023096708E-3</v>
      </c>
      <c r="AB19" s="42">
        <v>3.0062158947108107E-3</v>
      </c>
      <c r="AC19" s="42">
        <v>1.4652534703731097E-3</v>
      </c>
      <c r="AD19" s="42">
        <v>8.6911966245375094E-4</v>
      </c>
      <c r="AE19" s="42">
        <v>9.2403879018288675E-4</v>
      </c>
      <c r="AF19" s="42">
        <v>3.2950257289483679E-3</v>
      </c>
      <c r="AG19" s="42">
        <v>7.5195566699574781E-4</v>
      </c>
      <c r="AH19" s="42">
        <v>1.2658460485379067E-3</v>
      </c>
      <c r="AI19" s="42">
        <v>1.2839389935676282E-3</v>
      </c>
      <c r="AJ19" s="42">
        <v>3.3859474105173903E-3</v>
      </c>
      <c r="AK19" s="42">
        <v>2.6152927909899532E-3</v>
      </c>
      <c r="AL19" s="42">
        <v>1.1730480263928726E-3</v>
      </c>
      <c r="AM19" s="42">
        <v>6.3016100172190517E-3</v>
      </c>
      <c r="AN19" s="42">
        <v>1.1640911552560221E-3</v>
      </c>
      <c r="AO19" s="42">
        <v>6.9107079916470825E-3</v>
      </c>
      <c r="AP19" s="42">
        <v>8.789527099715939E-4</v>
      </c>
      <c r="AQ19" s="42">
        <v>1.5298710164729919E-3</v>
      </c>
      <c r="AR19" s="42">
        <v>1.2670629996056188E-3</v>
      </c>
      <c r="AS19" s="42">
        <v>7.2186114090433038E-4</v>
      </c>
      <c r="AT19" s="42">
        <v>1.0277260327079133E-3</v>
      </c>
      <c r="AU19" s="42">
        <v>4.2656889095796637E-4</v>
      </c>
      <c r="AV19" s="42">
        <v>8.8311039811871713E-4</v>
      </c>
      <c r="AW19" s="42">
        <v>7.5023861044600675E-4</v>
      </c>
      <c r="AX19" s="42">
        <v>1.5050566859899969E-3</v>
      </c>
      <c r="AY19" s="42">
        <v>1.4519724451383669E-3</v>
      </c>
      <c r="AZ19" s="42">
        <v>1.5536927555427778E-3</v>
      </c>
      <c r="BA19" s="42">
        <v>7.3581844783017179E-3</v>
      </c>
      <c r="BB19" s="42">
        <v>8.1357605118121074E-4</v>
      </c>
      <c r="BC19" s="42">
        <v>5.5629678005855211E-4</v>
      </c>
      <c r="BD19" s="42">
        <v>3.9517699927169698E-4</v>
      </c>
      <c r="BE19" s="42">
        <v>7.9254429460282681E-5</v>
      </c>
      <c r="BF19" s="42">
        <v>4.4178108872259961E-4</v>
      </c>
      <c r="BG19" s="42">
        <v>1.5422414209692546E-3</v>
      </c>
      <c r="BH19" s="42">
        <v>2.7502409670592419E-3</v>
      </c>
      <c r="BI19" s="42">
        <v>7.4427753312223842E-4</v>
      </c>
      <c r="BJ19" s="42">
        <v>7.9061030208414261E-4</v>
      </c>
      <c r="BK19" s="42">
        <v>1.362570417984867E-2</v>
      </c>
      <c r="BL19" s="42">
        <v>6.9246120711133872E-4</v>
      </c>
      <c r="BM19" s="42">
        <v>4.2593631651210924E-4</v>
      </c>
      <c r="BN19" s="42">
        <v>5.3008693243738721E-4</v>
      </c>
      <c r="BO19" s="42">
        <v>6.7231834943482947E-4</v>
      </c>
      <c r="BP19" s="42">
        <v>7.2886306674565756E-4</v>
      </c>
      <c r="BQ19" s="42">
        <v>8.0909618571979288E-4</v>
      </c>
      <c r="BR19" s="42">
        <v>7.7784094922280259E-4</v>
      </c>
      <c r="BS19" s="42">
        <v>0</v>
      </c>
    </row>
    <row r="20" spans="1:71" ht="15.5" x14ac:dyDescent="0.35">
      <c r="A20" s="12" t="s">
        <v>59</v>
      </c>
      <c r="B20" s="25" t="s">
        <v>150</v>
      </c>
      <c r="C20">
        <f t="shared" si="2"/>
        <v>16</v>
      </c>
      <c r="D20" s="42">
        <v>2.497486918545528E-2</v>
      </c>
      <c r="E20" s="42">
        <v>4.6407158504765948E-2</v>
      </c>
      <c r="F20" s="42">
        <v>1.3424240582334884E-2</v>
      </c>
      <c r="G20" s="42">
        <v>1.0706983028629338E-2</v>
      </c>
      <c r="H20" s="42">
        <v>6.766291369281913E-3</v>
      </c>
      <c r="I20" s="42">
        <v>1.0236911929184956E-2</v>
      </c>
      <c r="J20" s="42">
        <v>1.0593845057406138E-2</v>
      </c>
      <c r="K20" s="42">
        <v>2.8492350664048458E-2</v>
      </c>
      <c r="L20" s="42">
        <v>1.6823422921845785E-2</v>
      </c>
      <c r="M20" s="42">
        <v>3.3551637403500055E-2</v>
      </c>
      <c r="N20" s="42">
        <v>2.9211905508279994E-2</v>
      </c>
      <c r="O20" s="42">
        <v>1.8167808729290521E-2</v>
      </c>
      <c r="P20" s="42">
        <v>2.072049504997283E-2</v>
      </c>
      <c r="Q20" s="42">
        <v>2.0851904807071591E-2</v>
      </c>
      <c r="R20" s="42">
        <v>1.4919383293288834E-2</v>
      </c>
      <c r="S20" s="42">
        <v>12.935372970240781</v>
      </c>
      <c r="T20" s="42">
        <v>8.5337099559852692E-2</v>
      </c>
      <c r="U20" s="42">
        <v>1.1474408192647202E-2</v>
      </c>
      <c r="V20" s="42">
        <v>6.8072260327035131E-3</v>
      </c>
      <c r="W20" s="42">
        <v>1.6543970958049204E-2</v>
      </c>
      <c r="X20" s="42">
        <v>9.0125461449701745E-3</v>
      </c>
      <c r="Y20" s="42">
        <v>1.6513421255823873E-2</v>
      </c>
      <c r="Z20" s="42">
        <v>1.3643700937093798E-2</v>
      </c>
      <c r="AA20" s="42">
        <v>7.8293830540481189E-3</v>
      </c>
      <c r="AB20" s="42">
        <v>1.1193620408602287E-2</v>
      </c>
      <c r="AC20" s="42">
        <v>1.7293635455259217E-2</v>
      </c>
      <c r="AD20" s="42">
        <v>1.0775508077110021E-2</v>
      </c>
      <c r="AE20" s="42">
        <v>1.2617340477459006E-2</v>
      </c>
      <c r="AF20" s="42">
        <v>4.286482069340454E-2</v>
      </c>
      <c r="AG20" s="42">
        <v>9.0437753593606684E-3</v>
      </c>
      <c r="AH20" s="42">
        <v>1.1191156043114998E-2</v>
      </c>
      <c r="AI20" s="42">
        <v>4.2298736007629727E-2</v>
      </c>
      <c r="AJ20" s="42">
        <v>2.3449155136524652E-2</v>
      </c>
      <c r="AK20" s="42">
        <v>2.4960118473788311E-2</v>
      </c>
      <c r="AL20" s="42">
        <v>4.366020449981875E-2</v>
      </c>
      <c r="AM20" s="42">
        <v>0.91807743081867221</v>
      </c>
      <c r="AN20" s="42">
        <v>1.3655367693952749E-2</v>
      </c>
      <c r="AO20" s="42">
        <v>2.8254943743500252E-2</v>
      </c>
      <c r="AP20" s="42">
        <v>1.4090283556882419E-2</v>
      </c>
      <c r="AQ20" s="42">
        <v>0.14744746009143356</v>
      </c>
      <c r="AR20" s="42">
        <v>7.5538196321607793E-3</v>
      </c>
      <c r="AS20" s="42">
        <v>3.4750557645536861E-2</v>
      </c>
      <c r="AT20" s="42">
        <v>5.8088580094138986E-3</v>
      </c>
      <c r="AU20" s="42">
        <v>8.1976139302986223E-3</v>
      </c>
      <c r="AV20" s="42">
        <v>6.2300150814893025E-3</v>
      </c>
      <c r="AW20" s="42">
        <v>1.6949101034988374E-2</v>
      </c>
      <c r="AX20" s="42">
        <v>1.2908655327347886E-2</v>
      </c>
      <c r="AY20" s="42">
        <v>1.3577883887133619E-2</v>
      </c>
      <c r="AZ20" s="42">
        <v>1.1028763561728452E-2</v>
      </c>
      <c r="BA20" s="42">
        <v>4.693508133856869E-2</v>
      </c>
      <c r="BB20" s="42">
        <v>1.1769928448989421E-2</v>
      </c>
      <c r="BC20" s="42">
        <v>5.0512933954861561E-3</v>
      </c>
      <c r="BD20" s="42">
        <v>3.5585848587545744E-3</v>
      </c>
      <c r="BE20" s="42">
        <v>1.0374838316240986E-2</v>
      </c>
      <c r="BF20" s="42">
        <v>5.5481635795887789E-3</v>
      </c>
      <c r="BG20" s="42">
        <v>9.246140250717242E-3</v>
      </c>
      <c r="BH20" s="42">
        <v>1.9957104772905375E-2</v>
      </c>
      <c r="BI20" s="42">
        <v>1.1986368953549865E-2</v>
      </c>
      <c r="BJ20" s="42">
        <v>1.4120413548083655E-2</v>
      </c>
      <c r="BK20" s="42">
        <v>2.4148348551762105E-3</v>
      </c>
      <c r="BL20" s="42">
        <v>6.9823883385343533E-3</v>
      </c>
      <c r="BM20" s="42">
        <v>5.1589920404723228E-3</v>
      </c>
      <c r="BN20" s="42">
        <v>5.8106771407899572E-3</v>
      </c>
      <c r="BO20" s="42">
        <v>1.375543783564773E-2</v>
      </c>
      <c r="BP20" s="42">
        <v>3.3379093703532883E-2</v>
      </c>
      <c r="BQ20" s="42">
        <v>1.3018331185896398E-2</v>
      </c>
      <c r="BR20" s="42">
        <v>2.3899158617332581E-2</v>
      </c>
      <c r="BS20" s="42">
        <v>0</v>
      </c>
    </row>
    <row r="21" spans="1:71" ht="15.5" x14ac:dyDescent="0.35">
      <c r="A21" s="11" t="s">
        <v>60</v>
      </c>
      <c r="B21" s="24" t="s">
        <v>152</v>
      </c>
      <c r="C21">
        <f t="shared" si="2"/>
        <v>17</v>
      </c>
      <c r="D21" s="42">
        <v>6.9214762681558545E-3</v>
      </c>
      <c r="E21" s="42">
        <v>1.0426083362761783E-2</v>
      </c>
      <c r="F21" s="42">
        <v>3.7980280064657339E-3</v>
      </c>
      <c r="G21" s="42">
        <v>6.5674429212409721E-3</v>
      </c>
      <c r="H21" s="42">
        <v>5.3666905695993533E-3</v>
      </c>
      <c r="I21" s="42">
        <v>7.7972952221956916E-3</v>
      </c>
      <c r="J21" s="42">
        <v>7.588850918393935E-3</v>
      </c>
      <c r="K21" s="42">
        <v>3.5011953813923434E-2</v>
      </c>
      <c r="L21" s="42">
        <v>7.0800490850746163E-3</v>
      </c>
      <c r="M21" s="42">
        <v>3.4977925349694461E-2</v>
      </c>
      <c r="N21" s="42">
        <v>1.8640814000629308E-2</v>
      </c>
      <c r="O21" s="42">
        <v>8.2031494323245885E-2</v>
      </c>
      <c r="P21" s="42">
        <v>3.0309492865156554E-2</v>
      </c>
      <c r="Q21" s="42">
        <v>2.0087171990715354E-2</v>
      </c>
      <c r="R21" s="42">
        <v>4.1749091442167464E-2</v>
      </c>
      <c r="S21" s="42">
        <v>8.0301068758705102E-2</v>
      </c>
      <c r="T21" s="42">
        <v>2.193511265868155</v>
      </c>
      <c r="U21" s="42">
        <v>0.12223136619185736</v>
      </c>
      <c r="V21" s="42">
        <v>5.6234335376184295E-3</v>
      </c>
      <c r="W21" s="42">
        <v>1.0142015049913168E-2</v>
      </c>
      <c r="X21" s="42">
        <v>6.7218035541195646E-3</v>
      </c>
      <c r="Y21" s="42">
        <v>1.2839422343355614E-2</v>
      </c>
      <c r="Z21" s="42">
        <v>7.5781419223230423E-2</v>
      </c>
      <c r="AA21" s="42">
        <v>3.227214917672306E-2</v>
      </c>
      <c r="AB21" s="42">
        <v>4.9519157576658208E-2</v>
      </c>
      <c r="AC21" s="42">
        <v>4.790335035625589E-2</v>
      </c>
      <c r="AD21" s="42">
        <v>6.3435766123765801E-3</v>
      </c>
      <c r="AE21" s="42">
        <v>5.6355979814067094E-3</v>
      </c>
      <c r="AF21" s="42">
        <v>3.3084259474352735E-2</v>
      </c>
      <c r="AG21" s="42">
        <v>2.3886509429045938E-2</v>
      </c>
      <c r="AH21" s="42">
        <v>1.8416024360936509E-2</v>
      </c>
      <c r="AI21" s="42">
        <v>1.0385194393257278E-2</v>
      </c>
      <c r="AJ21" s="42">
        <v>1.6874120139226425E-2</v>
      </c>
      <c r="AK21" s="42">
        <v>2.3827243920718888E-2</v>
      </c>
      <c r="AL21" s="42">
        <v>8.5233314307354632E-3</v>
      </c>
      <c r="AM21" s="42">
        <v>3.774942652467779E-2</v>
      </c>
      <c r="AN21" s="42">
        <v>7.8378986253683641E-3</v>
      </c>
      <c r="AO21" s="42">
        <v>5.0667225436998161E-3</v>
      </c>
      <c r="AP21" s="42">
        <v>5.6130676985187778E-3</v>
      </c>
      <c r="AQ21" s="42">
        <v>1.2112508491638248E-2</v>
      </c>
      <c r="AR21" s="42">
        <v>1.371274125261329E-2</v>
      </c>
      <c r="AS21" s="42">
        <v>1.6209138293967314E-2</v>
      </c>
      <c r="AT21" s="42">
        <v>6.2446850144036101E-3</v>
      </c>
      <c r="AU21" s="42">
        <v>8.4724778253284887E-3</v>
      </c>
      <c r="AV21" s="42">
        <v>6.607229848779303E-3</v>
      </c>
      <c r="AW21" s="42">
        <v>8.8273792835328584E-3</v>
      </c>
      <c r="AX21" s="42">
        <v>2.0101038957965663E-2</v>
      </c>
      <c r="AY21" s="42">
        <v>1.8924105989376591E-2</v>
      </c>
      <c r="AZ21" s="42">
        <v>0.10745954882168389</v>
      </c>
      <c r="BA21" s="42">
        <v>1.4260659881865412E-2</v>
      </c>
      <c r="BB21" s="42">
        <v>7.8199724496704915E-3</v>
      </c>
      <c r="BC21" s="42">
        <v>1.1591525075301756E-2</v>
      </c>
      <c r="BD21" s="42">
        <v>8.6957122419350722E-3</v>
      </c>
      <c r="BE21" s="42">
        <v>2.0143846133278687E-3</v>
      </c>
      <c r="BF21" s="42">
        <v>1.8615468810243167E-2</v>
      </c>
      <c r="BG21" s="42">
        <v>1.8072160812531442E-2</v>
      </c>
      <c r="BH21" s="42">
        <v>2.2163795063349513E-2</v>
      </c>
      <c r="BI21" s="42">
        <v>2.4345963358500818E-2</v>
      </c>
      <c r="BJ21" s="42">
        <v>2.0106122478914724E-2</v>
      </c>
      <c r="BK21" s="42">
        <v>3.9645546426696305E-3</v>
      </c>
      <c r="BL21" s="42">
        <v>5.4442739086063095E-3</v>
      </c>
      <c r="BM21" s="42">
        <v>6.8020298502090909E-3</v>
      </c>
      <c r="BN21" s="42">
        <v>1.11639619023157E-2</v>
      </c>
      <c r="BO21" s="42">
        <v>6.3958518929130856E-3</v>
      </c>
      <c r="BP21" s="42">
        <v>1.2390891311755215E-2</v>
      </c>
      <c r="BQ21" s="42">
        <v>9.0176437651264697E-3</v>
      </c>
      <c r="BR21" s="42">
        <v>1.3304975268594754E-2</v>
      </c>
      <c r="BS21" s="42">
        <v>0</v>
      </c>
    </row>
    <row r="22" spans="1:71" ht="15.5" x14ac:dyDescent="0.35">
      <c r="A22" s="11" t="s">
        <v>61</v>
      </c>
      <c r="B22" s="24" t="s">
        <v>154</v>
      </c>
      <c r="C22">
        <f t="shared" si="2"/>
        <v>18</v>
      </c>
      <c r="D22" s="42">
        <v>8.2859035547719548E-3</v>
      </c>
      <c r="E22" s="42">
        <v>1.1355388269052078E-2</v>
      </c>
      <c r="F22" s="42">
        <v>5.369777639034133E-3</v>
      </c>
      <c r="G22" s="42">
        <v>1.1353252743195263E-2</v>
      </c>
      <c r="H22" s="42">
        <v>9.5532148249754256E-3</v>
      </c>
      <c r="I22" s="42">
        <v>1.0541518165081287E-2</v>
      </c>
      <c r="J22" s="42">
        <v>1.2234918173937464E-2</v>
      </c>
      <c r="K22" s="42">
        <v>2.2653469529867694E-2</v>
      </c>
      <c r="L22" s="42">
        <v>1.2501902498978317E-2</v>
      </c>
      <c r="M22" s="42">
        <v>2.168645992927478E-2</v>
      </c>
      <c r="N22" s="42">
        <v>5.6774831008227153E-2</v>
      </c>
      <c r="O22" s="42">
        <v>2.3544365165709794E-2</v>
      </c>
      <c r="P22" s="42">
        <v>1.6344434821216107E-2</v>
      </c>
      <c r="Q22" s="42">
        <v>1.6963107397299535E-2</v>
      </c>
      <c r="R22" s="42">
        <v>2.2586824206815195E-2</v>
      </c>
      <c r="S22" s="42">
        <v>2.0864233648283641E-2</v>
      </c>
      <c r="T22" s="42">
        <v>3.2772530363439599E-2</v>
      </c>
      <c r="U22" s="42">
        <v>8.894211220402509</v>
      </c>
      <c r="V22" s="42">
        <v>1.0763874474136539E-2</v>
      </c>
      <c r="W22" s="42">
        <v>1.3443468585093385E-2</v>
      </c>
      <c r="X22" s="42">
        <v>1.1551852036294946E-2</v>
      </c>
      <c r="Y22" s="42">
        <v>1.7789082198994468E-2</v>
      </c>
      <c r="Z22" s="42">
        <v>2.3888860009783477E-2</v>
      </c>
      <c r="AA22" s="42">
        <v>2.0761413873286557E-2</v>
      </c>
      <c r="AB22" s="42">
        <v>1.8966313630536913E-2</v>
      </c>
      <c r="AC22" s="42">
        <v>1.7198507084832525E-2</v>
      </c>
      <c r="AD22" s="42">
        <v>1.2317627353004982E-2</v>
      </c>
      <c r="AE22" s="42">
        <v>1.1697363268283398E-2</v>
      </c>
      <c r="AF22" s="42">
        <v>1.6160065475500991E-2</v>
      </c>
      <c r="AG22" s="42">
        <v>3.7993645855099872E-2</v>
      </c>
      <c r="AH22" s="42">
        <v>1.7489300353432158E-2</v>
      </c>
      <c r="AI22" s="42">
        <v>1.7019222235667784E-2</v>
      </c>
      <c r="AJ22" s="42">
        <v>1.9671096624256968E-2</v>
      </c>
      <c r="AK22" s="42">
        <v>1.4387490454071008E-2</v>
      </c>
      <c r="AL22" s="42">
        <v>1.0488122556066678E-2</v>
      </c>
      <c r="AM22" s="42">
        <v>1.8656633833854238E-2</v>
      </c>
      <c r="AN22" s="42">
        <v>1.2583351922664585E-2</v>
      </c>
      <c r="AO22" s="42">
        <v>1.2264119472230642E-2</v>
      </c>
      <c r="AP22" s="42">
        <v>8.1430520077590308E-3</v>
      </c>
      <c r="AQ22" s="42">
        <v>1.2439778259868967E-2</v>
      </c>
      <c r="AR22" s="42">
        <v>1.6485767173329884E-2</v>
      </c>
      <c r="AS22" s="42">
        <v>6.5567280986688875E-2</v>
      </c>
      <c r="AT22" s="42">
        <v>1.057617910045228E-2</v>
      </c>
      <c r="AU22" s="42">
        <v>8.9120904402100066E-3</v>
      </c>
      <c r="AV22" s="42">
        <v>1.8185928969505587E-2</v>
      </c>
      <c r="AW22" s="42">
        <v>1.4532110081321683E-2</v>
      </c>
      <c r="AX22" s="42">
        <v>1.804661418268556E-2</v>
      </c>
      <c r="AY22" s="42">
        <v>2.0181946721814895E-2</v>
      </c>
      <c r="AZ22" s="42">
        <v>0.61365483750015315</v>
      </c>
      <c r="BA22" s="42">
        <v>7.6280131351739527E-2</v>
      </c>
      <c r="BB22" s="42">
        <v>5.7508096127677898E-2</v>
      </c>
      <c r="BC22" s="42">
        <v>4.1084519197387474E-2</v>
      </c>
      <c r="BD22" s="42">
        <v>3.4184189955826345E-2</v>
      </c>
      <c r="BE22" s="42">
        <v>7.053561710943612E-3</v>
      </c>
      <c r="BF22" s="42">
        <v>3.4586466507242675E-2</v>
      </c>
      <c r="BG22" s="42">
        <v>4.3713671438389778E-2</v>
      </c>
      <c r="BH22" s="42">
        <v>0.22301879512957765</v>
      </c>
      <c r="BI22" s="42">
        <v>2.399328396599168E-2</v>
      </c>
      <c r="BJ22" s="42">
        <v>5.295390172007023E-2</v>
      </c>
      <c r="BK22" s="42">
        <v>6.2989197402385701E-3</v>
      </c>
      <c r="BL22" s="42">
        <v>1.9732977303111906E-2</v>
      </c>
      <c r="BM22" s="42">
        <v>1.4102275665612941E-2</v>
      </c>
      <c r="BN22" s="42">
        <v>1.7894530484144782E-2</v>
      </c>
      <c r="BO22" s="42">
        <v>1.3965406047883683E-2</v>
      </c>
      <c r="BP22" s="42">
        <v>1.348128394025706E-2</v>
      </c>
      <c r="BQ22" s="42">
        <v>9.0083570136788832E-2</v>
      </c>
      <c r="BR22" s="42">
        <v>3.1308253079469016E-2</v>
      </c>
      <c r="BS22" s="42">
        <v>0</v>
      </c>
    </row>
    <row r="23" spans="1:71" ht="15.5" x14ac:dyDescent="0.35">
      <c r="A23" s="11" t="s">
        <v>62</v>
      </c>
      <c r="B23" s="25" t="s">
        <v>156</v>
      </c>
      <c r="C23">
        <f t="shared" si="2"/>
        <v>19</v>
      </c>
      <c r="D23" s="42">
        <v>3.7603142218728403E-3</v>
      </c>
      <c r="E23" s="42">
        <v>3.5617651437951335E-3</v>
      </c>
      <c r="F23" s="42">
        <v>2.020439801780865E-3</v>
      </c>
      <c r="G23" s="42">
        <v>5.3701034817204285E-3</v>
      </c>
      <c r="H23" s="42">
        <v>2.3435487920105314E-3</v>
      </c>
      <c r="I23" s="42">
        <v>5.0481523953985648E-3</v>
      </c>
      <c r="J23" s="42">
        <v>6.3280245219964355E-3</v>
      </c>
      <c r="K23" s="42">
        <v>3.5619200127656229E-3</v>
      </c>
      <c r="L23" s="42">
        <v>4.5251298061398E-3</v>
      </c>
      <c r="M23" s="42">
        <v>3.5701986259739898E-3</v>
      </c>
      <c r="N23" s="42">
        <v>2.5375655554466009E-3</v>
      </c>
      <c r="O23" s="42">
        <v>2.1328030636915095E-3</v>
      </c>
      <c r="P23" s="42">
        <v>2.1680822208876363E-3</v>
      </c>
      <c r="Q23" s="42">
        <v>1.1788104008081538E-3</v>
      </c>
      <c r="R23" s="42">
        <v>1.8084855373021013E-3</v>
      </c>
      <c r="S23" s="42">
        <v>2.4044860611834818E-3</v>
      </c>
      <c r="T23" s="42">
        <v>3.1946036174991354E-3</v>
      </c>
      <c r="U23" s="42">
        <v>1.1322111186774118E-3</v>
      </c>
      <c r="V23" s="42">
        <v>6.7090445302051577E-2</v>
      </c>
      <c r="W23" s="42">
        <v>4.3370861698354612E-3</v>
      </c>
      <c r="X23" s="42">
        <v>6.3549091402042342E-3</v>
      </c>
      <c r="Y23" s="42">
        <v>2.8831342254606123E-3</v>
      </c>
      <c r="Z23" s="42">
        <v>2.8845257629756464E-3</v>
      </c>
      <c r="AA23" s="42">
        <v>1.5253405083579276E-3</v>
      </c>
      <c r="AB23" s="42">
        <v>3.1558355863134757E-3</v>
      </c>
      <c r="AC23" s="42">
        <v>4.4982243924807522E-3</v>
      </c>
      <c r="AD23" s="42">
        <v>3.662558634518595E-3</v>
      </c>
      <c r="AE23" s="42">
        <v>4.2751661031109386E-3</v>
      </c>
      <c r="AF23" s="42">
        <v>2.176153450965054E-3</v>
      </c>
      <c r="AG23" s="42">
        <v>1.1237937552710314E-3</v>
      </c>
      <c r="AH23" s="42">
        <v>2.2628272689085792E-3</v>
      </c>
      <c r="AI23" s="42">
        <v>1.6429168972744259E-3</v>
      </c>
      <c r="AJ23" s="42">
        <v>2.0419358732689215E-3</v>
      </c>
      <c r="AK23" s="42">
        <v>1.8946054398403917E-3</v>
      </c>
      <c r="AL23" s="42">
        <v>1.1472464848093942E-3</v>
      </c>
      <c r="AM23" s="42">
        <v>1.6840947656585881E-3</v>
      </c>
      <c r="AN23" s="42">
        <v>1.3174314088947451E-3</v>
      </c>
      <c r="AO23" s="42">
        <v>1.6795152567072179E-3</v>
      </c>
      <c r="AP23" s="42">
        <v>1.5151275333272795E-3</v>
      </c>
      <c r="AQ23" s="42">
        <v>2.1829214061310637E-3</v>
      </c>
      <c r="AR23" s="42">
        <v>1.0153815332447262E-3</v>
      </c>
      <c r="AS23" s="42">
        <v>1.9682566029540385E-3</v>
      </c>
      <c r="AT23" s="42">
        <v>1.4996611456353021E-2</v>
      </c>
      <c r="AU23" s="42">
        <v>5.7739685988242454E-3</v>
      </c>
      <c r="AV23" s="42">
        <v>1.0747209892140487E-2</v>
      </c>
      <c r="AW23" s="42">
        <v>2.030005273091458E-3</v>
      </c>
      <c r="AX23" s="42">
        <v>9.6768595183997406E-4</v>
      </c>
      <c r="AY23" s="42">
        <v>1.7367277629520312E-3</v>
      </c>
      <c r="AZ23" s="42">
        <v>1.0208179373888205E-3</v>
      </c>
      <c r="BA23" s="42">
        <v>7.3307136781304713E-4</v>
      </c>
      <c r="BB23" s="42">
        <v>5.0639994812926167E-4</v>
      </c>
      <c r="BC23" s="42">
        <v>4.0114680246339886E-4</v>
      </c>
      <c r="BD23" s="42">
        <v>3.2259729399640479E-4</v>
      </c>
      <c r="BE23" s="42">
        <v>9.1241690258104976E-5</v>
      </c>
      <c r="BF23" s="42">
        <v>5.1746578505972442E-4</v>
      </c>
      <c r="BG23" s="42">
        <v>1.0251475912385684E-3</v>
      </c>
      <c r="BH23" s="42">
        <v>6.6326677214672235E-4</v>
      </c>
      <c r="BI23" s="42">
        <v>1.5273885054773967E-3</v>
      </c>
      <c r="BJ23" s="42">
        <v>5.6731653007250347E-4</v>
      </c>
      <c r="BK23" s="42">
        <v>8.8456135330405882E-4</v>
      </c>
      <c r="BL23" s="42">
        <v>5.094100791637183E-4</v>
      </c>
      <c r="BM23" s="42">
        <v>3.4432864697337697E-4</v>
      </c>
      <c r="BN23" s="42">
        <v>5.7279719337587889E-4</v>
      </c>
      <c r="BO23" s="42">
        <v>5.5572613689887959E-4</v>
      </c>
      <c r="BP23" s="42">
        <v>5.4460218655628034E-4</v>
      </c>
      <c r="BQ23" s="42">
        <v>7.0511725287776702E-4</v>
      </c>
      <c r="BR23" s="42">
        <v>1.3552758888707827E-3</v>
      </c>
      <c r="BS23" s="42">
        <v>0</v>
      </c>
    </row>
    <row r="24" spans="1:71" ht="15.5" x14ac:dyDescent="0.35">
      <c r="A24" s="12" t="s">
        <v>63</v>
      </c>
      <c r="B24" s="25" t="s">
        <v>158</v>
      </c>
      <c r="C24">
        <f t="shared" si="2"/>
        <v>20</v>
      </c>
      <c r="D24" s="42">
        <v>6.7394721414245776E-3</v>
      </c>
      <c r="E24" s="42">
        <v>7.5185125315930792E-3</v>
      </c>
      <c r="F24" s="42">
        <v>3.2752880072369943E-3</v>
      </c>
      <c r="G24" s="42">
        <v>8.6555997305775775E-3</v>
      </c>
      <c r="H24" s="42">
        <v>9.0717921141030122E-3</v>
      </c>
      <c r="I24" s="42">
        <v>7.4503944982650498E-3</v>
      </c>
      <c r="J24" s="42">
        <v>9.2187895021814802E-3</v>
      </c>
      <c r="K24" s="42">
        <v>8.354156470239708E-3</v>
      </c>
      <c r="L24" s="42">
        <v>1.4315408774870768E-2</v>
      </c>
      <c r="M24" s="42">
        <v>1.1681990277937078E-2</v>
      </c>
      <c r="N24" s="42">
        <v>9.138724410302777E-3</v>
      </c>
      <c r="O24" s="42">
        <v>3.9661657761956223E-3</v>
      </c>
      <c r="P24" s="42">
        <v>4.0043084826773562E-3</v>
      </c>
      <c r="Q24" s="42">
        <v>2.2073721100614977E-3</v>
      </c>
      <c r="R24" s="42">
        <v>3.3878814101139863E-3</v>
      </c>
      <c r="S24" s="42">
        <v>5.8615264767869733E-3</v>
      </c>
      <c r="T24" s="42">
        <v>5.4915157283650703E-3</v>
      </c>
      <c r="U24" s="42">
        <v>2.3756614918455034E-3</v>
      </c>
      <c r="V24" s="42">
        <v>8.8144325418290523E-2</v>
      </c>
      <c r="W24" s="42">
        <v>1.8209769936141322</v>
      </c>
      <c r="X24" s="42">
        <v>1.2895093741641103E-2</v>
      </c>
      <c r="Y24" s="42">
        <v>1.2395626955315974E-2</v>
      </c>
      <c r="Z24" s="42">
        <v>5.1427518051972355E-2</v>
      </c>
      <c r="AA24" s="42">
        <v>2.0654302795052322E-2</v>
      </c>
      <c r="AB24" s="42">
        <v>5.761503826909411E-3</v>
      </c>
      <c r="AC24" s="42">
        <v>7.0056648996755407E-3</v>
      </c>
      <c r="AD24" s="42">
        <v>5.6586481672958912E-3</v>
      </c>
      <c r="AE24" s="42">
        <v>6.3788370334853482E-3</v>
      </c>
      <c r="AF24" s="42">
        <v>4.3655252983578917E-3</v>
      </c>
      <c r="AG24" s="42">
        <v>2.1197549575185503E-3</v>
      </c>
      <c r="AH24" s="42">
        <v>3.873501538406383E-3</v>
      </c>
      <c r="AI24" s="42">
        <v>3.3265559986852002E-3</v>
      </c>
      <c r="AJ24" s="42">
        <v>3.881722184941796E-3</v>
      </c>
      <c r="AK24" s="42">
        <v>3.3513103313420824E-3</v>
      </c>
      <c r="AL24" s="42">
        <v>2.1426470480696929E-3</v>
      </c>
      <c r="AM24" s="42">
        <v>3.1855932812643534E-3</v>
      </c>
      <c r="AN24" s="42">
        <v>2.7565188854503158E-3</v>
      </c>
      <c r="AO24" s="42">
        <v>2.8911268556612198E-3</v>
      </c>
      <c r="AP24" s="42">
        <v>2.9834549329098535E-3</v>
      </c>
      <c r="AQ24" s="42">
        <v>4.6355187218996884E-3</v>
      </c>
      <c r="AR24" s="42">
        <v>4.7506368394816048E-3</v>
      </c>
      <c r="AS24" s="42">
        <v>3.9935777634567213E-3</v>
      </c>
      <c r="AT24" s="42">
        <v>2.3672578903440732E-2</v>
      </c>
      <c r="AU24" s="42">
        <v>8.4445341932624218E-3</v>
      </c>
      <c r="AV24" s="42">
        <v>1.5409232055253221E-2</v>
      </c>
      <c r="AW24" s="42">
        <v>3.9159327104097696E-3</v>
      </c>
      <c r="AX24" s="42">
        <v>2.6667217838045446E-3</v>
      </c>
      <c r="AY24" s="42">
        <v>5.4916010032662168E-3</v>
      </c>
      <c r="AZ24" s="42">
        <v>2.4049977154864187E-3</v>
      </c>
      <c r="BA24" s="42">
        <v>2.0458576436270352E-3</v>
      </c>
      <c r="BB24" s="42">
        <v>1.5151147761716976E-3</v>
      </c>
      <c r="BC24" s="42">
        <v>1.2042504035035307E-3</v>
      </c>
      <c r="BD24" s="42">
        <v>1.071028269456655E-3</v>
      </c>
      <c r="BE24" s="42">
        <v>2.4507381152909837E-4</v>
      </c>
      <c r="BF24" s="42">
        <v>2.0144886333570166E-3</v>
      </c>
      <c r="BG24" s="42">
        <v>4.6323683645303039E-3</v>
      </c>
      <c r="BH24" s="42">
        <v>2.2292416236723415E-3</v>
      </c>
      <c r="BI24" s="42">
        <v>6.0597471216467334E-3</v>
      </c>
      <c r="BJ24" s="42">
        <v>2.126729070175571E-3</v>
      </c>
      <c r="BK24" s="42">
        <v>4.0386982507078844E-3</v>
      </c>
      <c r="BL24" s="42">
        <v>2.1929808171936836E-3</v>
      </c>
      <c r="BM24" s="42">
        <v>1.1432517801979146E-3</v>
      </c>
      <c r="BN24" s="42">
        <v>1.2420555432215577E-3</v>
      </c>
      <c r="BO24" s="42">
        <v>1.895256027315108E-3</v>
      </c>
      <c r="BP24" s="42">
        <v>2.3899521721942331E-3</v>
      </c>
      <c r="BQ24" s="42">
        <v>2.1509556403885247E-3</v>
      </c>
      <c r="BR24" s="42">
        <v>4.1646355495793324E-3</v>
      </c>
      <c r="BS24" s="42">
        <v>0</v>
      </c>
    </row>
    <row r="25" spans="1:71" ht="15.5" x14ac:dyDescent="0.35">
      <c r="A25" s="11" t="s">
        <v>64</v>
      </c>
      <c r="B25" s="25" t="s">
        <v>160</v>
      </c>
      <c r="C25">
        <f t="shared" si="2"/>
        <v>21</v>
      </c>
      <c r="D25" s="42">
        <v>8.2849319912459293E-2</v>
      </c>
      <c r="E25" s="42">
        <v>3.0680272910274572E-2</v>
      </c>
      <c r="F25" s="42">
        <v>8.5887924822851073E-3</v>
      </c>
      <c r="G25" s="42">
        <v>1.9699207500429469E-2</v>
      </c>
      <c r="H25" s="42">
        <v>1.6440032345499914E-2</v>
      </c>
      <c r="I25" s="42">
        <v>6.2052696504942316E-3</v>
      </c>
      <c r="J25" s="42">
        <v>9.0845165326130482E-3</v>
      </c>
      <c r="K25" s="42">
        <v>1.8908814008534978E-2</v>
      </c>
      <c r="L25" s="42">
        <v>4.9662564133852199E-2</v>
      </c>
      <c r="M25" s="42">
        <v>3.0840056782474878E-2</v>
      </c>
      <c r="N25" s="42">
        <v>1.1946574871852886E-2</v>
      </c>
      <c r="O25" s="42">
        <v>2.9719517622763352E-2</v>
      </c>
      <c r="P25" s="42">
        <v>6.1371673169761769E-2</v>
      </c>
      <c r="Q25" s="42">
        <v>1.6655503132523026E-2</v>
      </c>
      <c r="R25" s="42">
        <v>3.2515167010634456E-2</v>
      </c>
      <c r="S25" s="42">
        <v>2.2318503535898093E-2</v>
      </c>
      <c r="T25" s="42">
        <v>3.5324371203092141E-2</v>
      </c>
      <c r="U25" s="42">
        <v>1.2398378684170406E-2</v>
      </c>
      <c r="V25" s="42">
        <v>1.454992408986599E-2</v>
      </c>
      <c r="W25" s="42">
        <v>4.6268678702739423E-2</v>
      </c>
      <c r="X25" s="42">
        <v>0.633124418215115</v>
      </c>
      <c r="Y25" s="42">
        <v>0.10381813650913208</v>
      </c>
      <c r="Z25" s="42">
        <v>6.960532878313011E-2</v>
      </c>
      <c r="AA25" s="42">
        <v>1.9907513927598451E-2</v>
      </c>
      <c r="AB25" s="42">
        <v>0.10236510523172079</v>
      </c>
      <c r="AC25" s="42">
        <v>2.6755275362394613E-2</v>
      </c>
      <c r="AD25" s="42">
        <v>8.9068607493833774E-3</v>
      </c>
      <c r="AE25" s="42">
        <v>1.3286546633085063E-2</v>
      </c>
      <c r="AF25" s="42">
        <v>1.3908955527970489E-2</v>
      </c>
      <c r="AG25" s="42">
        <v>4.8923448178452384E-3</v>
      </c>
      <c r="AH25" s="42">
        <v>2.6332139038365211E-2</v>
      </c>
      <c r="AI25" s="42">
        <v>6.5972358816206193E-3</v>
      </c>
      <c r="AJ25" s="42">
        <v>1.166550808878772E-2</v>
      </c>
      <c r="AK25" s="42">
        <v>1.6261332778140354E-2</v>
      </c>
      <c r="AL25" s="42">
        <v>8.9861173787800439E-3</v>
      </c>
      <c r="AM25" s="42">
        <v>2.3488089214837721E-2</v>
      </c>
      <c r="AN25" s="42">
        <v>7.6894893393612213E-3</v>
      </c>
      <c r="AO25" s="42">
        <v>3.4497950879824571E-3</v>
      </c>
      <c r="AP25" s="42">
        <v>8.2763279885170113E-3</v>
      </c>
      <c r="AQ25" s="42">
        <v>9.9138883690325745E-3</v>
      </c>
      <c r="AR25" s="42">
        <v>4.863358168137182E-3</v>
      </c>
      <c r="AS25" s="42">
        <v>4.0143402797059198E-3</v>
      </c>
      <c r="AT25" s="42">
        <v>6.5373441292357363E-3</v>
      </c>
      <c r="AU25" s="42">
        <v>2.6978298706969782E-3</v>
      </c>
      <c r="AV25" s="42">
        <v>4.9132729476580404E-3</v>
      </c>
      <c r="AW25" s="42">
        <v>2.0221922508073704E-3</v>
      </c>
      <c r="AX25" s="42">
        <v>4.9514463952818905E-3</v>
      </c>
      <c r="AY25" s="42">
        <v>7.2500699314942824E-3</v>
      </c>
      <c r="AZ25" s="42">
        <v>4.3931468012660306E-3</v>
      </c>
      <c r="BA25" s="42">
        <v>2.1939022235946738E-3</v>
      </c>
      <c r="BB25" s="42">
        <v>1.7746230982362361E-3</v>
      </c>
      <c r="BC25" s="42">
        <v>1.0704795020263795E-3</v>
      </c>
      <c r="BD25" s="42">
        <v>7.9730930692299945E-4</v>
      </c>
      <c r="BE25" s="42">
        <v>5.9576267576832423E-4</v>
      </c>
      <c r="BF25" s="42">
        <v>1.6119601215192204E-3</v>
      </c>
      <c r="BG25" s="42">
        <v>2.2647679555595403E-3</v>
      </c>
      <c r="BH25" s="42">
        <v>2.1387939728580436E-3</v>
      </c>
      <c r="BI25" s="42">
        <v>2.9653243340000746E-3</v>
      </c>
      <c r="BJ25" s="42">
        <v>3.0106291152418281E-3</v>
      </c>
      <c r="BK25" s="42">
        <v>8.4670534045667902E-4</v>
      </c>
      <c r="BL25" s="42">
        <v>1.3148466790096393E-3</v>
      </c>
      <c r="BM25" s="42">
        <v>1.2170769798032482E-3</v>
      </c>
      <c r="BN25" s="42">
        <v>1.3564225250878193E-3</v>
      </c>
      <c r="BO25" s="42">
        <v>3.6504914002126673E-3</v>
      </c>
      <c r="BP25" s="42">
        <v>4.24248730225268E-3</v>
      </c>
      <c r="BQ25" s="42">
        <v>2.6740073468026187E-3</v>
      </c>
      <c r="BR25" s="42">
        <v>4.3721076820155899E-3</v>
      </c>
      <c r="BS25" s="42">
        <v>0</v>
      </c>
    </row>
    <row r="26" spans="1:71" ht="15.5" x14ac:dyDescent="0.35">
      <c r="A26" s="11" t="s">
        <v>65</v>
      </c>
      <c r="B26" s="24" t="s">
        <v>162</v>
      </c>
      <c r="C26">
        <f t="shared" si="2"/>
        <v>22</v>
      </c>
      <c r="D26" s="42">
        <v>6.8868568573450598E-2</v>
      </c>
      <c r="E26" s="42">
        <v>2.7792312447682266E-2</v>
      </c>
      <c r="F26" s="42">
        <v>4.7371129372339501E-3</v>
      </c>
      <c r="G26" s="42">
        <v>8.8607878329182654E-2</v>
      </c>
      <c r="H26" s="42">
        <v>5.3661410233195542E-3</v>
      </c>
      <c r="I26" s="42">
        <v>6.0173758032359631E-3</v>
      </c>
      <c r="J26" s="42">
        <v>1.0027213803608043E-2</v>
      </c>
      <c r="K26" s="42">
        <v>1.8485461411689608E-2</v>
      </c>
      <c r="L26" s="42">
        <v>4.0039766990843086E-2</v>
      </c>
      <c r="M26" s="42">
        <v>3.0249197075937019E-2</v>
      </c>
      <c r="N26" s="42">
        <v>9.1916537460769096E-3</v>
      </c>
      <c r="O26" s="42">
        <v>2.4447855958797535E-2</v>
      </c>
      <c r="P26" s="42">
        <v>1.8544513742913736E-2</v>
      </c>
      <c r="Q26" s="42">
        <v>6.4937222169971767E-3</v>
      </c>
      <c r="R26" s="42">
        <v>1.046847436909493E-2</v>
      </c>
      <c r="S26" s="42">
        <v>3.0076107864058618E-2</v>
      </c>
      <c r="T26" s="42">
        <v>2.0633662988419996E-2</v>
      </c>
      <c r="U26" s="42">
        <v>3.800129532376792E-2</v>
      </c>
      <c r="V26" s="42">
        <v>6.5409582477562586E-3</v>
      </c>
      <c r="W26" s="42">
        <v>3.5981505193250447E-2</v>
      </c>
      <c r="X26" s="42">
        <v>1.893739900480201E-2</v>
      </c>
      <c r="Y26" s="42">
        <v>1.085362867465671</v>
      </c>
      <c r="Z26" s="42">
        <v>4.517123103403313E-2</v>
      </c>
      <c r="AA26" s="42">
        <v>1.5743430629015374E-2</v>
      </c>
      <c r="AB26" s="42">
        <v>3.304786904954183E-2</v>
      </c>
      <c r="AC26" s="42">
        <v>2.1650934563461639E-2</v>
      </c>
      <c r="AD26" s="42">
        <v>8.1035763787290598E-3</v>
      </c>
      <c r="AE26" s="42">
        <v>6.0954200828817126E-3</v>
      </c>
      <c r="AF26" s="42">
        <v>1.0354587720897857E-2</v>
      </c>
      <c r="AG26" s="42">
        <v>4.6219877336845377E-3</v>
      </c>
      <c r="AH26" s="42">
        <v>7.1039895940868732E-3</v>
      </c>
      <c r="AI26" s="42">
        <v>5.2546349973411483E-3</v>
      </c>
      <c r="AJ26" s="42">
        <v>8.4879107525192028E-3</v>
      </c>
      <c r="AK26" s="42">
        <v>7.2129704271504409E-3</v>
      </c>
      <c r="AL26" s="42">
        <v>5.8449361184763566E-3</v>
      </c>
      <c r="AM26" s="42">
        <v>1.3813072614825532E-2</v>
      </c>
      <c r="AN26" s="42">
        <v>1.2269166206650752E-2</v>
      </c>
      <c r="AO26" s="42">
        <v>2.5772732929447238E-3</v>
      </c>
      <c r="AP26" s="42">
        <v>7.7051040328339378E-3</v>
      </c>
      <c r="AQ26" s="42">
        <v>2.2326671013165666E-2</v>
      </c>
      <c r="AR26" s="42">
        <v>7.8455388516929514E-3</v>
      </c>
      <c r="AS26" s="42">
        <v>4.4174305398553279E-3</v>
      </c>
      <c r="AT26" s="42">
        <v>3.8225205608141562E-3</v>
      </c>
      <c r="AU26" s="42">
        <v>2.3396562489759443E-3</v>
      </c>
      <c r="AV26" s="42">
        <v>2.8532750451051455E-3</v>
      </c>
      <c r="AW26" s="42">
        <v>2.2456595213419446E-3</v>
      </c>
      <c r="AX26" s="42">
        <v>4.9254197860573567E-3</v>
      </c>
      <c r="AY26" s="42">
        <v>6.3405999410029636E-3</v>
      </c>
      <c r="AZ26" s="42">
        <v>1.0285690025845305E-2</v>
      </c>
      <c r="BA26" s="42">
        <v>5.2289889953042179E-3</v>
      </c>
      <c r="BB26" s="42">
        <v>2.9730399619783054E-3</v>
      </c>
      <c r="BC26" s="42">
        <v>1.4416602469871657E-3</v>
      </c>
      <c r="BD26" s="42">
        <v>1.1172899876116563E-3</v>
      </c>
      <c r="BE26" s="42">
        <v>2.3654647884175069E-3</v>
      </c>
      <c r="BF26" s="42">
        <v>1.4630642725945145E-3</v>
      </c>
      <c r="BG26" s="42">
        <v>2.3662946793888452E-3</v>
      </c>
      <c r="BH26" s="42">
        <v>3.7636618160537859E-3</v>
      </c>
      <c r="BI26" s="42">
        <v>2.56755751090277E-3</v>
      </c>
      <c r="BJ26" s="42">
        <v>9.2077576346240933E-3</v>
      </c>
      <c r="BK26" s="42">
        <v>7.6298213667246604E-4</v>
      </c>
      <c r="BL26" s="42">
        <v>1.8559902766333927E-3</v>
      </c>
      <c r="BM26" s="42">
        <v>1.9380391098034575E-3</v>
      </c>
      <c r="BN26" s="42">
        <v>1.4697117968542981E-3</v>
      </c>
      <c r="BO26" s="42">
        <v>6.1721189395860408E-3</v>
      </c>
      <c r="BP26" s="42">
        <v>2.7193792139264647E-3</v>
      </c>
      <c r="BQ26" s="42">
        <v>3.0599690738975557E-3</v>
      </c>
      <c r="BR26" s="42">
        <v>3.3741808037147797E-3</v>
      </c>
      <c r="BS26" s="42">
        <v>0</v>
      </c>
    </row>
    <row r="27" spans="1:71" ht="15.5" x14ac:dyDescent="0.35">
      <c r="A27" s="11" t="s">
        <v>66</v>
      </c>
      <c r="B27" s="25" t="s">
        <v>164</v>
      </c>
      <c r="C27">
        <f t="shared" si="2"/>
        <v>23</v>
      </c>
      <c r="D27" s="42">
        <v>8.6066780865104477E-3</v>
      </c>
      <c r="E27" s="42">
        <v>4.9356865739562774E-3</v>
      </c>
      <c r="F27" s="42">
        <v>1.1467695953922181E-3</v>
      </c>
      <c r="G27" s="42">
        <v>7.0556478316348486E-3</v>
      </c>
      <c r="H27" s="42">
        <v>3.2014673796611696E-3</v>
      </c>
      <c r="I27" s="42">
        <v>3.6259290599074514E-3</v>
      </c>
      <c r="J27" s="42">
        <v>3.7279594624448176E-3</v>
      </c>
      <c r="K27" s="42">
        <v>4.8260561245845254E-3</v>
      </c>
      <c r="L27" s="42">
        <v>6.1633136197888003E-3</v>
      </c>
      <c r="M27" s="42">
        <v>6.1404800388255732E-3</v>
      </c>
      <c r="N27" s="42">
        <v>4.7255794548586522E-3</v>
      </c>
      <c r="O27" s="42">
        <v>4.9922301636126541E-3</v>
      </c>
      <c r="P27" s="42">
        <v>6.2229259377104855E-3</v>
      </c>
      <c r="Q27" s="42">
        <v>3.9257886579278142E-3</v>
      </c>
      <c r="R27" s="42">
        <v>4.4849341092268258E-3</v>
      </c>
      <c r="S27" s="42">
        <v>5.2944901088526532E-3</v>
      </c>
      <c r="T27" s="42">
        <v>6.1311238380829395E-3</v>
      </c>
      <c r="U27" s="42">
        <v>5.4016445714604932E-3</v>
      </c>
      <c r="V27" s="42">
        <v>3.251381056706091E-3</v>
      </c>
      <c r="W27" s="42">
        <v>5.9258704919520361E-3</v>
      </c>
      <c r="X27" s="42">
        <v>1.0342597438639252E-2</v>
      </c>
      <c r="Y27" s="42">
        <v>2.0254947319098555E-2</v>
      </c>
      <c r="Z27" s="42">
        <v>2.7949537410396288</v>
      </c>
      <c r="AA27" s="42">
        <v>5.1326982957258316E-3</v>
      </c>
      <c r="AB27" s="42">
        <v>7.2278332276409724E-3</v>
      </c>
      <c r="AC27" s="42">
        <v>5.1039350823381549E-3</v>
      </c>
      <c r="AD27" s="42">
        <v>3.0087225077347827E-3</v>
      </c>
      <c r="AE27" s="42">
        <v>3.9018123352476944E-3</v>
      </c>
      <c r="AF27" s="42">
        <v>1.1489764832476797E-2</v>
      </c>
      <c r="AG27" s="42">
        <v>2.8025789175605198E-3</v>
      </c>
      <c r="AH27" s="42">
        <v>3.7385154612022183E-3</v>
      </c>
      <c r="AI27" s="42">
        <v>3.4817115014148022E-3</v>
      </c>
      <c r="AJ27" s="42">
        <v>3.3866096386464466E-3</v>
      </c>
      <c r="AK27" s="42">
        <v>3.4125974998177452E-3</v>
      </c>
      <c r="AL27" s="42">
        <v>2.421324094941541E-3</v>
      </c>
      <c r="AM27" s="42">
        <v>3.9471663677020626E-3</v>
      </c>
      <c r="AN27" s="42">
        <v>3.0627872420245935E-3</v>
      </c>
      <c r="AO27" s="42">
        <v>1.6490109145922876E-3</v>
      </c>
      <c r="AP27" s="42">
        <v>2.675706683306074E-3</v>
      </c>
      <c r="AQ27" s="42">
        <v>3.5124989854303464E-3</v>
      </c>
      <c r="AR27" s="42">
        <v>3.3916781868430956E-3</v>
      </c>
      <c r="AS27" s="42">
        <v>5.063713080396404E-3</v>
      </c>
      <c r="AT27" s="42">
        <v>3.241427199467445E-3</v>
      </c>
      <c r="AU27" s="42">
        <v>2.0626269147034455E-3</v>
      </c>
      <c r="AV27" s="42">
        <v>1.9436725625317202E-3</v>
      </c>
      <c r="AW27" s="42">
        <v>2.8517751129339582E-3</v>
      </c>
      <c r="AX27" s="42">
        <v>7.3087246566372402E-3</v>
      </c>
      <c r="AY27" s="42">
        <v>3.0100421095991033E-3</v>
      </c>
      <c r="AZ27" s="42">
        <v>5.4770657386030161E-3</v>
      </c>
      <c r="BA27" s="42">
        <v>4.8307243990939894E-3</v>
      </c>
      <c r="BB27" s="42">
        <v>4.3412843419193487E-3</v>
      </c>
      <c r="BC27" s="42">
        <v>1.6623100909914429E-3</v>
      </c>
      <c r="BD27" s="42">
        <v>1.3077366419583225E-3</v>
      </c>
      <c r="BE27" s="42">
        <v>3.1138328703379429E-4</v>
      </c>
      <c r="BF27" s="42">
        <v>3.5116760749882622E-3</v>
      </c>
      <c r="BG27" s="42">
        <v>4.3709847640495559E-3</v>
      </c>
      <c r="BH27" s="42">
        <v>7.8699944187437375E-3</v>
      </c>
      <c r="BI27" s="42">
        <v>5.4203436247994624E-3</v>
      </c>
      <c r="BJ27" s="42">
        <v>1.4141804621306486E-2</v>
      </c>
      <c r="BK27" s="42">
        <v>7.3765635249918539E-4</v>
      </c>
      <c r="BL27" s="42">
        <v>1.555764388516736E-3</v>
      </c>
      <c r="BM27" s="42">
        <v>1.8101190251091626E-3</v>
      </c>
      <c r="BN27" s="42">
        <v>3.0026834967412765E-3</v>
      </c>
      <c r="BO27" s="42">
        <v>3.0310860194834744E-3</v>
      </c>
      <c r="BP27" s="42">
        <v>7.5837859553207071E-3</v>
      </c>
      <c r="BQ27" s="42">
        <v>9.1883698107492733E-3</v>
      </c>
      <c r="BR27" s="42">
        <v>1.4825032792608389E-2</v>
      </c>
      <c r="BS27" s="42">
        <v>0</v>
      </c>
    </row>
    <row r="28" spans="1:71" ht="15.5" x14ac:dyDescent="0.35">
      <c r="A28" s="11" t="s">
        <v>67</v>
      </c>
      <c r="B28" s="24" t="s">
        <v>166</v>
      </c>
      <c r="C28">
        <f t="shared" si="2"/>
        <v>24</v>
      </c>
      <c r="D28" s="42">
        <v>2.4684309183885438E-3</v>
      </c>
      <c r="E28" s="42">
        <v>1.9031554313091874E-2</v>
      </c>
      <c r="F28" s="42">
        <v>8.710221042928794E-4</v>
      </c>
      <c r="G28" s="42">
        <v>2.420556473445256E-3</v>
      </c>
      <c r="H28" s="42">
        <v>2.5073284662598264E-3</v>
      </c>
      <c r="I28" s="42">
        <v>4.8744513684307353E-4</v>
      </c>
      <c r="J28" s="42">
        <v>5.600849032524871E-4</v>
      </c>
      <c r="K28" s="42">
        <v>6.8484480958280278E-3</v>
      </c>
      <c r="L28" s="42">
        <v>1.5902443832106761E-3</v>
      </c>
      <c r="M28" s="42">
        <v>2.6713101525567911E-3</v>
      </c>
      <c r="N28" s="42">
        <v>7.4748769848228072E-4</v>
      </c>
      <c r="O28" s="42">
        <v>1.3519900990720066E-3</v>
      </c>
      <c r="P28" s="42">
        <v>1.106946033786052E-3</v>
      </c>
      <c r="Q28" s="42">
        <v>1.4251065899676361E-3</v>
      </c>
      <c r="R28" s="42">
        <v>1.2078989887238547E-3</v>
      </c>
      <c r="S28" s="42">
        <v>9.8693346842553269E-4</v>
      </c>
      <c r="T28" s="42">
        <v>8.7132484794656912E-4</v>
      </c>
      <c r="U28" s="42">
        <v>6.7909378190393057E-4</v>
      </c>
      <c r="V28" s="42">
        <v>1.1134771545242982E-3</v>
      </c>
      <c r="W28" s="42">
        <v>1.7135838410420677E-3</v>
      </c>
      <c r="X28" s="42">
        <v>1.8896360107221769E-3</v>
      </c>
      <c r="Y28" s="42">
        <v>7.3035384141604005E-3</v>
      </c>
      <c r="Z28" s="42">
        <v>2.5889181787614817E-3</v>
      </c>
      <c r="AA28" s="42">
        <v>1.4243625007374863</v>
      </c>
      <c r="AB28" s="42">
        <v>1.2016794359144848E-3</v>
      </c>
      <c r="AC28" s="42">
        <v>8.1209182445746923E-4</v>
      </c>
      <c r="AD28" s="42">
        <v>4.9797587556762546E-4</v>
      </c>
      <c r="AE28" s="42">
        <v>5.3176224424873687E-4</v>
      </c>
      <c r="AF28" s="42">
        <v>5.5207902526288643E-4</v>
      </c>
      <c r="AG28" s="42">
        <v>3.5764919390602457E-4</v>
      </c>
      <c r="AH28" s="42">
        <v>5.4091676874465431E-4</v>
      </c>
      <c r="AI28" s="42">
        <v>5.927603482315945E-4</v>
      </c>
      <c r="AJ28" s="42">
        <v>5.4213513626412131E-4</v>
      </c>
      <c r="AK28" s="42">
        <v>4.5437342880596642E-4</v>
      </c>
      <c r="AL28" s="42">
        <v>3.0811865054091537E-4</v>
      </c>
      <c r="AM28" s="42">
        <v>1.1408844061280752E-3</v>
      </c>
      <c r="AN28" s="42">
        <v>5.0572956664111924E-4</v>
      </c>
      <c r="AO28" s="42">
        <v>3.2311848864415417E-4</v>
      </c>
      <c r="AP28" s="42">
        <v>3.3863640354740411E-4</v>
      </c>
      <c r="AQ28" s="42">
        <v>5.4846940642811154E-4</v>
      </c>
      <c r="AR28" s="42">
        <v>2.9389260290341396E-4</v>
      </c>
      <c r="AS28" s="42">
        <v>6.6912481438512921E-4</v>
      </c>
      <c r="AT28" s="42">
        <v>4.3357649792262481E-4</v>
      </c>
      <c r="AU28" s="42">
        <v>4.4776106483594317E-4</v>
      </c>
      <c r="AV28" s="42">
        <v>3.7149590135886581E-4</v>
      </c>
      <c r="AW28" s="42">
        <v>3.419661482690963E-4</v>
      </c>
      <c r="AX28" s="42">
        <v>8.5985473459029491E-4</v>
      </c>
      <c r="AY28" s="42">
        <v>1.2204077770909081E-3</v>
      </c>
      <c r="AZ28" s="42">
        <v>3.818722831175284E-4</v>
      </c>
      <c r="BA28" s="42">
        <v>4.0460920485907133E-4</v>
      </c>
      <c r="BB28" s="42">
        <v>3.558114864919866E-4</v>
      </c>
      <c r="BC28" s="42">
        <v>2.2659448926018558E-4</v>
      </c>
      <c r="BD28" s="42">
        <v>1.5794413624902978E-4</v>
      </c>
      <c r="BE28" s="42">
        <v>6.193329690714872E-5</v>
      </c>
      <c r="BF28" s="42">
        <v>2.951210766282295E-4</v>
      </c>
      <c r="BG28" s="42">
        <v>1.0734943881649858E-3</v>
      </c>
      <c r="BH28" s="42">
        <v>8.9678720032216914E-4</v>
      </c>
      <c r="BI28" s="42">
        <v>7.933099039348332E-4</v>
      </c>
      <c r="BJ28" s="42">
        <v>4.4937012901172794E-4</v>
      </c>
      <c r="BK28" s="42">
        <v>1.2458469022500189E-4</v>
      </c>
      <c r="BL28" s="42">
        <v>7.6295302597051363E-4</v>
      </c>
      <c r="BM28" s="42">
        <v>1.4132908980415239E-3</v>
      </c>
      <c r="BN28" s="42">
        <v>1.7145467632685529E-3</v>
      </c>
      <c r="BO28" s="42">
        <v>2.5019289042824973E-2</v>
      </c>
      <c r="BP28" s="42">
        <v>4.518737354836061E-2</v>
      </c>
      <c r="BQ28" s="42">
        <v>7.9399660491126728E-4</v>
      </c>
      <c r="BR28" s="42">
        <v>3.6382902170267952E-3</v>
      </c>
      <c r="BS28" s="42">
        <v>0</v>
      </c>
    </row>
    <row r="29" spans="1:71" ht="15.5" x14ac:dyDescent="0.35">
      <c r="A29" s="12" t="s">
        <v>68</v>
      </c>
      <c r="B29" s="24" t="s">
        <v>168</v>
      </c>
      <c r="C29">
        <f t="shared" si="2"/>
        <v>25</v>
      </c>
      <c r="D29" s="42">
        <v>2.5033627703612383E-2</v>
      </c>
      <c r="E29" s="42">
        <v>3.3120442271605384E-2</v>
      </c>
      <c r="F29" s="42">
        <v>1.4551211320821246E-2</v>
      </c>
      <c r="G29" s="42">
        <v>5.2459534218077718E-2</v>
      </c>
      <c r="H29" s="42">
        <v>1.9504447194820917E-2</v>
      </c>
      <c r="I29" s="42">
        <v>5.3422100460191704E-2</v>
      </c>
      <c r="J29" s="42">
        <v>3.9817317989589353E-2</v>
      </c>
      <c r="K29" s="42">
        <v>7.9592781329792264E-2</v>
      </c>
      <c r="L29" s="42">
        <v>3.3838615271425246E-2</v>
      </c>
      <c r="M29" s="42">
        <v>0.138209511405711</v>
      </c>
      <c r="N29" s="42">
        <v>0.18864735927934007</v>
      </c>
      <c r="O29" s="42">
        <v>2.0952399951821628E-2</v>
      </c>
      <c r="P29" s="42">
        <v>3.9563774689284709E-2</v>
      </c>
      <c r="Q29" s="42">
        <v>3.0319545723348093E-2</v>
      </c>
      <c r="R29" s="42">
        <v>9.4475127164631953E-2</v>
      </c>
      <c r="S29" s="42">
        <v>5.8697091578849378E-2</v>
      </c>
      <c r="T29" s="42">
        <v>5.4013215381859693E-2</v>
      </c>
      <c r="U29" s="42">
        <v>0.16885759681877713</v>
      </c>
      <c r="V29" s="42">
        <v>1.6435262239072507E-2</v>
      </c>
      <c r="W29" s="42">
        <v>3.2803027841448992E-2</v>
      </c>
      <c r="X29" s="42">
        <v>5.5383333688269858E-2</v>
      </c>
      <c r="Y29" s="42">
        <v>6.102056478222407E-2</v>
      </c>
      <c r="Z29" s="42">
        <v>0.17015457882443638</v>
      </c>
      <c r="AA29" s="42">
        <v>4.1489831402842028E-2</v>
      </c>
      <c r="AB29" s="42">
        <v>4.1843473000423081</v>
      </c>
      <c r="AC29" s="42">
        <v>0.12224332771825319</v>
      </c>
      <c r="AD29" s="42">
        <v>4.3647560261438234E-2</v>
      </c>
      <c r="AE29" s="42">
        <v>2.7006570965936456E-2</v>
      </c>
      <c r="AF29" s="42">
        <v>5.8520055054163009E-2</v>
      </c>
      <c r="AG29" s="42">
        <v>5.9561442685545883E-2</v>
      </c>
      <c r="AH29" s="42">
        <v>0.12476052896376696</v>
      </c>
      <c r="AI29" s="42">
        <v>9.5953245145820418E-2</v>
      </c>
      <c r="AJ29" s="42">
        <v>0.24898714462395646</v>
      </c>
      <c r="AK29" s="42">
        <v>0.18096076537442318</v>
      </c>
      <c r="AL29" s="42">
        <v>0.10936864690734871</v>
      </c>
      <c r="AM29" s="42">
        <v>0.14972602088199716</v>
      </c>
      <c r="AN29" s="42">
        <v>0.10323275129919965</v>
      </c>
      <c r="AO29" s="42">
        <v>1.885332837119736E-2</v>
      </c>
      <c r="AP29" s="42">
        <v>3.9024490889920986E-2</v>
      </c>
      <c r="AQ29" s="42">
        <v>0.1279608171416525</v>
      </c>
      <c r="AR29" s="42">
        <v>7.3481490197591454E-2</v>
      </c>
      <c r="AS29" s="42">
        <v>3.4632863376386464E-2</v>
      </c>
      <c r="AT29" s="42">
        <v>8.5542215924272538E-2</v>
      </c>
      <c r="AU29" s="42">
        <v>1.7738135137167908E-2</v>
      </c>
      <c r="AV29" s="42">
        <v>7.6655770412361046E-2</v>
      </c>
      <c r="AW29" s="42">
        <v>1.7800177142009783E-2</v>
      </c>
      <c r="AX29" s="42">
        <v>2.1875135371423694E-2</v>
      </c>
      <c r="AY29" s="42">
        <v>4.5951865450479211E-2</v>
      </c>
      <c r="AZ29" s="42">
        <v>2.7929001880327989E-2</v>
      </c>
      <c r="BA29" s="42">
        <v>1.3359595331760704E-2</v>
      </c>
      <c r="BB29" s="42">
        <v>1.3528182017077608E-2</v>
      </c>
      <c r="BC29" s="42">
        <v>8.221974394266857E-3</v>
      </c>
      <c r="BD29" s="42">
        <v>5.4797793217548352E-3</v>
      </c>
      <c r="BE29" s="42">
        <v>2.9424692393074767E-3</v>
      </c>
      <c r="BF29" s="42">
        <v>1.6921296552411952E-2</v>
      </c>
      <c r="BG29" s="42">
        <v>1.3147790442763518E-2</v>
      </c>
      <c r="BH29" s="42">
        <v>1.4385885007678638E-2</v>
      </c>
      <c r="BI29" s="42">
        <v>4.0048447709798631E-2</v>
      </c>
      <c r="BJ29" s="42">
        <v>2.0183661196291398E-2</v>
      </c>
      <c r="BK29" s="42">
        <v>4.4815986365726E-3</v>
      </c>
      <c r="BL29" s="42">
        <v>8.7885966152639362E-3</v>
      </c>
      <c r="BM29" s="42">
        <v>7.8131641343544018E-3</v>
      </c>
      <c r="BN29" s="42">
        <v>8.1969090373692193E-3</v>
      </c>
      <c r="BO29" s="42">
        <v>2.4561530760418969E-2</v>
      </c>
      <c r="BP29" s="42">
        <v>2.3501684340437177E-2</v>
      </c>
      <c r="BQ29" s="42">
        <v>1.5415545299818588E-2</v>
      </c>
      <c r="BR29" s="42">
        <v>2.0040292460960014E-2</v>
      </c>
      <c r="BS29" s="42">
        <v>0</v>
      </c>
    </row>
    <row r="30" spans="1:71" ht="15.5" x14ac:dyDescent="0.35">
      <c r="A30" s="12" t="s">
        <v>69</v>
      </c>
      <c r="B30" s="24" t="s">
        <v>170</v>
      </c>
      <c r="C30">
        <f t="shared" si="2"/>
        <v>26</v>
      </c>
      <c r="D30" s="42">
        <v>7.2123662036767011E-2</v>
      </c>
      <c r="E30" s="42">
        <v>0.11595647759433875</v>
      </c>
      <c r="F30" s="42">
        <v>2.0371068885032172E-2</v>
      </c>
      <c r="G30" s="42">
        <v>4.1515990586924713E-2</v>
      </c>
      <c r="H30" s="42">
        <v>1.635963541628117E-2</v>
      </c>
      <c r="I30" s="42">
        <v>2.3362446244767642E-2</v>
      </c>
      <c r="J30" s="42">
        <v>2.6178072677714163E-2</v>
      </c>
      <c r="K30" s="42">
        <v>5.0701521015000091E-2</v>
      </c>
      <c r="L30" s="42">
        <v>5.6361105954713622E-2</v>
      </c>
      <c r="M30" s="42">
        <v>6.6348804126952515E-2</v>
      </c>
      <c r="N30" s="42">
        <v>0.17520050064513795</v>
      </c>
      <c r="O30" s="42">
        <v>2.9917348856017326E-2</v>
      </c>
      <c r="P30" s="42">
        <v>2.1900088809010052E-2</v>
      </c>
      <c r="Q30" s="42">
        <v>1.1400064109178055E-2</v>
      </c>
      <c r="R30" s="42">
        <v>1.3203564703204352E-2</v>
      </c>
      <c r="S30" s="42">
        <v>1.7454704251760395E-2</v>
      </c>
      <c r="T30" s="42">
        <v>3.420066103799551E-2</v>
      </c>
      <c r="U30" s="42">
        <v>1.7433053749439716E-2</v>
      </c>
      <c r="V30" s="42">
        <v>1.1724240513318034E-2</v>
      </c>
      <c r="W30" s="42">
        <v>4.1749877353142471E-2</v>
      </c>
      <c r="X30" s="42">
        <v>4.5051100621806409E-2</v>
      </c>
      <c r="Y30" s="42">
        <v>3.6126971107805946E-2</v>
      </c>
      <c r="Z30" s="42">
        <v>7.0234088138756492E-2</v>
      </c>
      <c r="AA30" s="42">
        <v>1.6151203750287998E-2</v>
      </c>
      <c r="AB30" s="42">
        <v>5.1245499792121674E-2</v>
      </c>
      <c r="AC30" s="42">
        <v>7.3151587361825605</v>
      </c>
      <c r="AD30" s="42">
        <v>3.6969098212923067E-2</v>
      </c>
      <c r="AE30" s="42">
        <v>3.9989297981831637E-2</v>
      </c>
      <c r="AF30" s="42">
        <v>2.9279851209117063E-2</v>
      </c>
      <c r="AG30" s="42">
        <v>8.8285587974083254E-3</v>
      </c>
      <c r="AH30" s="42">
        <v>4.3043720556730419E-2</v>
      </c>
      <c r="AI30" s="42">
        <v>2.8598533354910433E-2</v>
      </c>
      <c r="AJ30" s="42">
        <v>9.6025227365114429E-2</v>
      </c>
      <c r="AK30" s="42">
        <v>2.4910812988049067E-2</v>
      </c>
      <c r="AL30" s="42">
        <v>3.8948321311572491E-2</v>
      </c>
      <c r="AM30" s="42">
        <v>5.6710748708490764E-2</v>
      </c>
      <c r="AN30" s="42">
        <v>3.3695038070555995E-2</v>
      </c>
      <c r="AO30" s="42">
        <v>6.4623751979754882E-2</v>
      </c>
      <c r="AP30" s="42">
        <v>0.12145200368395122</v>
      </c>
      <c r="AQ30" s="42">
        <v>0.64115266430188045</v>
      </c>
      <c r="AR30" s="42">
        <v>2.0633456153640466E-2</v>
      </c>
      <c r="AS30" s="42">
        <v>1.0628351146584799E-2</v>
      </c>
      <c r="AT30" s="42">
        <v>8.8233721382135599E-3</v>
      </c>
      <c r="AU30" s="42">
        <v>8.2991594051353094E-3</v>
      </c>
      <c r="AV30" s="42">
        <v>8.5881725367358917E-3</v>
      </c>
      <c r="AW30" s="42">
        <v>1.5340835171005778E-2</v>
      </c>
      <c r="AX30" s="42">
        <v>7.4584823921264046E-2</v>
      </c>
      <c r="AY30" s="42">
        <v>4.8439862026003616E-2</v>
      </c>
      <c r="AZ30" s="42">
        <v>1.0048914141900291E-2</v>
      </c>
      <c r="BA30" s="42">
        <v>1.2165538194392887E-2</v>
      </c>
      <c r="BB30" s="42">
        <v>2.5783879436137188E-2</v>
      </c>
      <c r="BC30" s="42">
        <v>8.2378432064498242E-3</v>
      </c>
      <c r="BD30" s="42">
        <v>5.2990800864706564E-3</v>
      </c>
      <c r="BE30" s="42">
        <v>2.9293856158658486E-2</v>
      </c>
      <c r="BF30" s="42">
        <v>6.9450490665201635E-3</v>
      </c>
      <c r="BG30" s="42">
        <v>1.3942492283995495E-2</v>
      </c>
      <c r="BH30" s="42">
        <v>8.5660245729831472E-3</v>
      </c>
      <c r="BI30" s="42">
        <v>1.0225034553367488E-2</v>
      </c>
      <c r="BJ30" s="42">
        <v>2.0770043150115203E-2</v>
      </c>
      <c r="BK30" s="42">
        <v>2.8626010569654308E-3</v>
      </c>
      <c r="BL30" s="42">
        <v>2.0095303713701801E-2</v>
      </c>
      <c r="BM30" s="42">
        <v>8.7621359114429739E-3</v>
      </c>
      <c r="BN30" s="42">
        <v>8.7241730687588198E-3</v>
      </c>
      <c r="BO30" s="42">
        <v>2.3971796698725761E-2</v>
      </c>
      <c r="BP30" s="42">
        <v>1.2495217462995053E-2</v>
      </c>
      <c r="BQ30" s="42">
        <v>1.5933607407974112E-2</v>
      </c>
      <c r="BR30" s="42">
        <v>2.4463791052095486E-2</v>
      </c>
      <c r="BS30" s="42">
        <v>0</v>
      </c>
    </row>
    <row r="31" spans="1:71" ht="15.5" x14ac:dyDescent="0.35">
      <c r="A31" s="11" t="s">
        <v>70</v>
      </c>
      <c r="B31" s="24" t="s">
        <v>172</v>
      </c>
      <c r="C31">
        <f t="shared" si="2"/>
        <v>27</v>
      </c>
      <c r="D31" s="42">
        <v>2.7780469525357627E-3</v>
      </c>
      <c r="E31" s="42">
        <v>5.5537138145140778E-3</v>
      </c>
      <c r="F31" s="42">
        <v>1.9153710943788968E-3</v>
      </c>
      <c r="G31" s="42">
        <v>9.8710842903177703E-3</v>
      </c>
      <c r="H31" s="42">
        <v>2.0060572949098056E-2</v>
      </c>
      <c r="I31" s="42">
        <v>9.2144125936780303E-3</v>
      </c>
      <c r="J31" s="42">
        <v>1.4142745040530697E-2</v>
      </c>
      <c r="K31" s="42">
        <v>6.7926310828051086E-3</v>
      </c>
      <c r="L31" s="42">
        <v>3.2338276879323698E-3</v>
      </c>
      <c r="M31" s="42">
        <v>5.1631719083888002E-3</v>
      </c>
      <c r="N31" s="42">
        <v>1.4310016877722161E-2</v>
      </c>
      <c r="O31" s="42">
        <v>2.3769423631496635E-3</v>
      </c>
      <c r="P31" s="42">
        <v>3.0592811137345795E-3</v>
      </c>
      <c r="Q31" s="42">
        <v>2.1827372707632574E-3</v>
      </c>
      <c r="R31" s="42">
        <v>2.831951801076205E-3</v>
      </c>
      <c r="S31" s="42">
        <v>7.4386919711757248E-3</v>
      </c>
      <c r="T31" s="42">
        <v>6.1243998538320736E-3</v>
      </c>
      <c r="U31" s="42">
        <v>4.6611077173630876E-3</v>
      </c>
      <c r="V31" s="42">
        <v>7.8852535601162937E-3</v>
      </c>
      <c r="W31" s="42">
        <v>3.4515310809953353E-3</v>
      </c>
      <c r="X31" s="42">
        <v>4.4612350893095572E-3</v>
      </c>
      <c r="Y31" s="42">
        <v>5.2355038503382302E-3</v>
      </c>
      <c r="Z31" s="42">
        <v>7.9269386574237054E-3</v>
      </c>
      <c r="AA31" s="42">
        <v>2.4767905179519409E-3</v>
      </c>
      <c r="AB31" s="42">
        <v>1.2501393784654233E-2</v>
      </c>
      <c r="AC31" s="42">
        <v>1.5661199334490897E-2</v>
      </c>
      <c r="AD31" s="42">
        <v>0.9123107450195157</v>
      </c>
      <c r="AE31" s="42">
        <v>1.9671568406155564E-2</v>
      </c>
      <c r="AF31" s="42">
        <v>0.18995225673870092</v>
      </c>
      <c r="AG31" s="42">
        <v>5.9103956819374246E-3</v>
      </c>
      <c r="AH31" s="42">
        <v>4.9170717762013774E-2</v>
      </c>
      <c r="AI31" s="42">
        <v>8.2979477998209872E-2</v>
      </c>
      <c r="AJ31" s="42">
        <v>6.179967674390454E-2</v>
      </c>
      <c r="AK31" s="42">
        <v>9.3908348677575817E-2</v>
      </c>
      <c r="AL31" s="42">
        <v>3.1468314770318084E-2</v>
      </c>
      <c r="AM31" s="42">
        <v>2.3827385324214717E-2</v>
      </c>
      <c r="AN31" s="42">
        <v>3.71157330000658E-2</v>
      </c>
      <c r="AO31" s="42">
        <v>7.5327596214169075E-3</v>
      </c>
      <c r="AP31" s="42">
        <v>7.2338665535121678E-3</v>
      </c>
      <c r="AQ31" s="42">
        <v>3.8285808893695435E-2</v>
      </c>
      <c r="AR31" s="42">
        <v>1.1821173297066891E-2</v>
      </c>
      <c r="AS31" s="42">
        <v>3.379963075297168E-3</v>
      </c>
      <c r="AT31" s="42">
        <v>6.4353738032679889E-3</v>
      </c>
      <c r="AU31" s="42">
        <v>5.191607536668111E-3</v>
      </c>
      <c r="AV31" s="42">
        <v>3.1266159127813185E-3</v>
      </c>
      <c r="AW31" s="42">
        <v>2.9741975984774521E-3</v>
      </c>
      <c r="AX31" s="42">
        <v>4.0095901046314913E-3</v>
      </c>
      <c r="AY31" s="42">
        <v>5.0203647123332066E-3</v>
      </c>
      <c r="AZ31" s="42">
        <v>2.6299618492997769E-3</v>
      </c>
      <c r="BA31" s="42">
        <v>1.9514860634391475E-3</v>
      </c>
      <c r="BB31" s="42">
        <v>2.6715876736434214E-3</v>
      </c>
      <c r="BC31" s="42">
        <v>1.5035054500993155E-3</v>
      </c>
      <c r="BD31" s="42">
        <v>7.2731784164243782E-4</v>
      </c>
      <c r="BE31" s="42">
        <v>5.6803544306338507E-4</v>
      </c>
      <c r="BF31" s="42">
        <v>1.3155753511321004E-3</v>
      </c>
      <c r="BG31" s="42">
        <v>2.3508181040728798E-3</v>
      </c>
      <c r="BH31" s="42">
        <v>1.554953190552755E-3</v>
      </c>
      <c r="BI31" s="42">
        <v>7.7081009539340323E-3</v>
      </c>
      <c r="BJ31" s="42">
        <v>2.6143969520095105E-3</v>
      </c>
      <c r="BK31" s="42">
        <v>1.1772934351667783E-3</v>
      </c>
      <c r="BL31" s="42">
        <v>1.9775700044954133E-3</v>
      </c>
      <c r="BM31" s="42">
        <v>9.2587984064349362E-4</v>
      </c>
      <c r="BN31" s="42">
        <v>1.2596116000053589E-3</v>
      </c>
      <c r="BO31" s="42">
        <v>2.2900052001014639E-3</v>
      </c>
      <c r="BP31" s="42">
        <v>1.8785727881437415E-3</v>
      </c>
      <c r="BQ31" s="42">
        <v>2.9661485677249548E-3</v>
      </c>
      <c r="BR31" s="42">
        <v>2.3053928073112906E-3</v>
      </c>
      <c r="BS31" s="42">
        <v>0</v>
      </c>
    </row>
    <row r="32" spans="1:71" ht="15.5" x14ac:dyDescent="0.35">
      <c r="A32" s="12" t="s">
        <v>71</v>
      </c>
      <c r="B32" s="25" t="s">
        <v>174</v>
      </c>
      <c r="C32">
        <f t="shared" si="2"/>
        <v>28</v>
      </c>
      <c r="D32" s="42">
        <v>5.0528005422293219E-3</v>
      </c>
      <c r="E32" s="42">
        <v>3.8888785003833386E-3</v>
      </c>
      <c r="F32" s="42">
        <v>1.3798588768276221E-3</v>
      </c>
      <c r="G32" s="42">
        <v>5.8915465565263373E-3</v>
      </c>
      <c r="H32" s="42">
        <v>5.3368075419313642E-3</v>
      </c>
      <c r="I32" s="42">
        <v>5.5152476901813227E-3</v>
      </c>
      <c r="J32" s="42">
        <v>1.5788844078509418E-2</v>
      </c>
      <c r="K32" s="42">
        <v>6.1335717274072291E-3</v>
      </c>
      <c r="L32" s="42">
        <v>4.4587507298696717E-3</v>
      </c>
      <c r="M32" s="42">
        <v>7.1093228240659279E-3</v>
      </c>
      <c r="N32" s="42">
        <v>6.0540293776052793E-3</v>
      </c>
      <c r="O32" s="42">
        <v>3.1561796783761901E-3</v>
      </c>
      <c r="P32" s="42">
        <v>4.183172738264059E-3</v>
      </c>
      <c r="Q32" s="42">
        <v>2.7737686676124005E-3</v>
      </c>
      <c r="R32" s="42">
        <v>3.594719199700655E-3</v>
      </c>
      <c r="S32" s="42">
        <v>5.055227233410186E-3</v>
      </c>
      <c r="T32" s="42">
        <v>1.1763096328017791E-2</v>
      </c>
      <c r="U32" s="42">
        <v>2.3078130413517715E-2</v>
      </c>
      <c r="V32" s="42">
        <v>2.9069442671780751E-3</v>
      </c>
      <c r="W32" s="42">
        <v>4.5331216952574742E-3</v>
      </c>
      <c r="X32" s="42">
        <v>1.7409546265827604E-2</v>
      </c>
      <c r="Y32" s="42">
        <v>1.2369206938366035E-2</v>
      </c>
      <c r="Z32" s="42">
        <v>8.0208207392690328E-3</v>
      </c>
      <c r="AA32" s="42">
        <v>3.0983037091070627E-3</v>
      </c>
      <c r="AB32" s="42">
        <v>7.2640769961535333E-3</v>
      </c>
      <c r="AC32" s="42">
        <v>8.9721879084095953E-3</v>
      </c>
      <c r="AD32" s="42">
        <v>3.2019770130523477E-2</v>
      </c>
      <c r="AE32" s="42">
        <v>1.6384733513352814</v>
      </c>
      <c r="AF32" s="42">
        <v>4.9396088928419436E-2</v>
      </c>
      <c r="AG32" s="42">
        <v>8.7873118632722756E-3</v>
      </c>
      <c r="AH32" s="42">
        <v>0.14997991457211349</v>
      </c>
      <c r="AI32" s="42">
        <v>3.8437730231742503E-2</v>
      </c>
      <c r="AJ32" s="42">
        <v>3.4449358663818583E-2</v>
      </c>
      <c r="AK32" s="42">
        <v>9.3215942955260533E-2</v>
      </c>
      <c r="AL32" s="42">
        <v>4.4666790087903807E-2</v>
      </c>
      <c r="AM32" s="42">
        <v>5.1104675606517387E-2</v>
      </c>
      <c r="AN32" s="42">
        <v>4.7321569391298585E-2</v>
      </c>
      <c r="AO32" s="42">
        <v>6.9363209158704439E-3</v>
      </c>
      <c r="AP32" s="42">
        <v>6.7376643696427973E-3</v>
      </c>
      <c r="AQ32" s="42">
        <v>1.6455269378179475E-2</v>
      </c>
      <c r="AR32" s="42">
        <v>1.7522632697608613E-2</v>
      </c>
      <c r="AS32" s="42">
        <v>2.7885147341836407E-3</v>
      </c>
      <c r="AT32" s="42">
        <v>5.867485612207575E-3</v>
      </c>
      <c r="AU32" s="42">
        <v>5.5542779960500556E-3</v>
      </c>
      <c r="AV32" s="42">
        <v>2.3811831260869142E-3</v>
      </c>
      <c r="AW32" s="42">
        <v>3.127989276424617E-3</v>
      </c>
      <c r="AX32" s="42">
        <v>3.4137858859749886E-3</v>
      </c>
      <c r="AY32" s="42">
        <v>3.2250323733757909E-3</v>
      </c>
      <c r="AZ32" s="42">
        <v>4.4465100158980926E-3</v>
      </c>
      <c r="BA32" s="42">
        <v>2.3332989296106759E-3</v>
      </c>
      <c r="BB32" s="42">
        <v>2.7420853929129765E-3</v>
      </c>
      <c r="BC32" s="42">
        <v>1.5681015905035986E-3</v>
      </c>
      <c r="BD32" s="42">
        <v>8.9014993329759851E-4</v>
      </c>
      <c r="BE32" s="42">
        <v>5.8734945929507748E-4</v>
      </c>
      <c r="BF32" s="42">
        <v>1.992786407655473E-3</v>
      </c>
      <c r="BG32" s="42">
        <v>2.216081898503375E-3</v>
      </c>
      <c r="BH32" s="42">
        <v>2.3387838524665081E-3</v>
      </c>
      <c r="BI32" s="42">
        <v>3.793442633229247E-3</v>
      </c>
      <c r="BJ32" s="42">
        <v>2.5774588149293969E-3</v>
      </c>
      <c r="BK32" s="42">
        <v>1.0003092199799394E-3</v>
      </c>
      <c r="BL32" s="42">
        <v>1.3421537241260562E-3</v>
      </c>
      <c r="BM32" s="42">
        <v>8.4915323495461258E-4</v>
      </c>
      <c r="BN32" s="42">
        <v>1.612773834998648E-3</v>
      </c>
      <c r="BO32" s="42">
        <v>2.2051729382176742E-3</v>
      </c>
      <c r="BP32" s="42">
        <v>3.2823072744475506E-3</v>
      </c>
      <c r="BQ32" s="42">
        <v>4.5213646900997733E-3</v>
      </c>
      <c r="BR32" s="42">
        <v>3.1331980629899074E-3</v>
      </c>
      <c r="BS32" s="42">
        <v>0</v>
      </c>
    </row>
    <row r="33" spans="1:71" ht="15.5" x14ac:dyDescent="0.35">
      <c r="A33" s="11" t="s">
        <v>72</v>
      </c>
      <c r="B33" s="24" t="s">
        <v>176</v>
      </c>
      <c r="C33">
        <f t="shared" si="2"/>
        <v>29</v>
      </c>
      <c r="D33" s="42">
        <v>2.7715109774623679E-2</v>
      </c>
      <c r="E33" s="42">
        <v>5.4919114469162797E-2</v>
      </c>
      <c r="F33" s="42">
        <v>1.9991825537566527E-2</v>
      </c>
      <c r="G33" s="42">
        <v>5.4963205741466847E-2</v>
      </c>
      <c r="H33" s="42">
        <v>8.3475967127951051E-2</v>
      </c>
      <c r="I33" s="42">
        <v>0.1137522520033328</v>
      </c>
      <c r="J33" s="42">
        <v>0.13530111582789486</v>
      </c>
      <c r="K33" s="42">
        <v>0.10207953434509817</v>
      </c>
      <c r="L33" s="42">
        <v>3.3328231629978271E-2</v>
      </c>
      <c r="M33" s="42">
        <v>8.2387083685835097E-2</v>
      </c>
      <c r="N33" s="42">
        <v>0.37226797126192601</v>
      </c>
      <c r="O33" s="42">
        <v>2.5237687146726213E-2</v>
      </c>
      <c r="P33" s="42">
        <v>3.0820826793550242E-2</v>
      </c>
      <c r="Q33" s="42">
        <v>2.3693476607250179E-2</v>
      </c>
      <c r="R33" s="42">
        <v>2.9476677116843139E-2</v>
      </c>
      <c r="S33" s="42">
        <v>0.14742343557802615</v>
      </c>
      <c r="T33" s="42">
        <v>4.2078361424801106E-2</v>
      </c>
      <c r="U33" s="42">
        <v>4.3396248041853068E-2</v>
      </c>
      <c r="V33" s="42">
        <v>4.2185667815264206E-2</v>
      </c>
      <c r="W33" s="42">
        <v>3.7897200509792936E-2</v>
      </c>
      <c r="X33" s="42">
        <v>4.5862640256003846E-2</v>
      </c>
      <c r="Y33" s="42">
        <v>8.4626948306857838E-2</v>
      </c>
      <c r="Z33" s="42">
        <v>0.16314921632575205</v>
      </c>
      <c r="AA33" s="42">
        <v>2.9134868244569942E-2</v>
      </c>
      <c r="AB33" s="42">
        <v>4.7042979177261059E-2</v>
      </c>
      <c r="AC33" s="42">
        <v>5.5014176319831444E-2</v>
      </c>
      <c r="AD33" s="42">
        <v>0.17697074432432636</v>
      </c>
      <c r="AE33" s="42">
        <v>9.0089101087292178E-2</v>
      </c>
      <c r="AF33" s="42">
        <v>7.1308484259560432</v>
      </c>
      <c r="AG33" s="42">
        <v>9.0419524525387179E-2</v>
      </c>
      <c r="AH33" s="42">
        <v>0.24408686071716443</v>
      </c>
      <c r="AI33" s="42">
        <v>0.33173990201965586</v>
      </c>
      <c r="AJ33" s="42">
        <v>0.22230434020949122</v>
      </c>
      <c r="AK33" s="42">
        <v>0.21599998028888223</v>
      </c>
      <c r="AL33" s="42">
        <v>0.32346384401940659</v>
      </c>
      <c r="AM33" s="42">
        <v>0.15774580130040128</v>
      </c>
      <c r="AN33" s="42">
        <v>0.34991656179298258</v>
      </c>
      <c r="AO33" s="42">
        <v>0.10636802776878848</v>
      </c>
      <c r="AP33" s="42">
        <v>7.8662653403341568E-2</v>
      </c>
      <c r="AQ33" s="42">
        <v>0.30668043277459173</v>
      </c>
      <c r="AR33" s="42">
        <v>4.904546952902638E-2</v>
      </c>
      <c r="AS33" s="42">
        <v>2.2883888312625229E-2</v>
      </c>
      <c r="AT33" s="42">
        <v>2.8166386386476696E-2</v>
      </c>
      <c r="AU33" s="42">
        <v>4.3366515318777957E-2</v>
      </c>
      <c r="AV33" s="42">
        <v>2.2310387192003466E-2</v>
      </c>
      <c r="AW33" s="42">
        <v>2.3184373513442269E-2</v>
      </c>
      <c r="AX33" s="42">
        <v>6.4241677428155619E-2</v>
      </c>
      <c r="AY33" s="42">
        <v>0.10772569246424427</v>
      </c>
      <c r="AZ33" s="42">
        <v>2.164808213862858E-2</v>
      </c>
      <c r="BA33" s="42">
        <v>1.8201313086093747E-2</v>
      </c>
      <c r="BB33" s="42">
        <v>2.1906085956949005E-2</v>
      </c>
      <c r="BC33" s="42">
        <v>1.14470033371388E-2</v>
      </c>
      <c r="BD33" s="42">
        <v>6.141218496909134E-3</v>
      </c>
      <c r="BE33" s="42">
        <v>7.2310314433624489E-3</v>
      </c>
      <c r="BF33" s="42">
        <v>9.9373205638996452E-3</v>
      </c>
      <c r="BG33" s="42">
        <v>1.6100699368637388E-2</v>
      </c>
      <c r="BH33" s="42">
        <v>1.3153026814163617E-2</v>
      </c>
      <c r="BI33" s="42">
        <v>2.1214815468449097E-2</v>
      </c>
      <c r="BJ33" s="42">
        <v>2.7982417345641022E-2</v>
      </c>
      <c r="BK33" s="42">
        <v>1.9065710380299413E-2</v>
      </c>
      <c r="BL33" s="42">
        <v>2.111730254576355E-2</v>
      </c>
      <c r="BM33" s="42">
        <v>8.4689837379083258E-3</v>
      </c>
      <c r="BN33" s="42">
        <v>9.1333288639754359E-3</v>
      </c>
      <c r="BO33" s="42">
        <v>2.285763176558455E-2</v>
      </c>
      <c r="BP33" s="42">
        <v>1.6541555143470599E-2</v>
      </c>
      <c r="BQ33" s="42">
        <v>2.0858091333273109E-2</v>
      </c>
      <c r="BR33" s="42">
        <v>2.5182954330409815E-2</v>
      </c>
      <c r="BS33" s="42">
        <v>0</v>
      </c>
    </row>
    <row r="34" spans="1:71" ht="15.5" x14ac:dyDescent="0.35">
      <c r="A34" s="12" t="s">
        <v>73</v>
      </c>
      <c r="B34" s="25" t="s">
        <v>178</v>
      </c>
      <c r="C34">
        <f t="shared" si="2"/>
        <v>30</v>
      </c>
      <c r="D34" s="42">
        <v>7.6180317478358596E-4</v>
      </c>
      <c r="E34" s="42">
        <v>9.1775720713993655E-4</v>
      </c>
      <c r="F34" s="42">
        <v>4.8020669810592691E-4</v>
      </c>
      <c r="G34" s="42">
        <v>2.3275703415451621E-3</v>
      </c>
      <c r="H34" s="42">
        <v>4.0220747839779195E-3</v>
      </c>
      <c r="I34" s="42">
        <v>3.5413063530989599E-3</v>
      </c>
      <c r="J34" s="42">
        <v>3.7163072369724433E-3</v>
      </c>
      <c r="K34" s="42">
        <v>1.6329295752413786E-3</v>
      </c>
      <c r="L34" s="42">
        <v>1.3449417499820579E-3</v>
      </c>
      <c r="M34" s="42">
        <v>1.5657151502358213E-3</v>
      </c>
      <c r="N34" s="42">
        <v>2.3139234847595457E-3</v>
      </c>
      <c r="O34" s="42">
        <v>1.5144001413382963E-3</v>
      </c>
      <c r="P34" s="42">
        <v>1.2793496145222811E-3</v>
      </c>
      <c r="Q34" s="42">
        <v>1.2422814049892039E-3</v>
      </c>
      <c r="R34" s="42">
        <v>1.5525236605542798E-3</v>
      </c>
      <c r="S34" s="42">
        <v>1.7903009408770634E-3</v>
      </c>
      <c r="T34" s="42">
        <v>2.1239616917765962E-3</v>
      </c>
      <c r="U34" s="42">
        <v>1.7580139788818911E-2</v>
      </c>
      <c r="V34" s="42">
        <v>1.8634037799725013E-3</v>
      </c>
      <c r="W34" s="42">
        <v>1.4098212104969327E-3</v>
      </c>
      <c r="X34" s="42">
        <v>1.4185800512636058E-3</v>
      </c>
      <c r="Y34" s="42">
        <v>1.7027634148449734E-3</v>
      </c>
      <c r="Z34" s="42">
        <v>1.8329709775015692E-3</v>
      </c>
      <c r="AA34" s="42">
        <v>1.9001851241383658E-3</v>
      </c>
      <c r="AB34" s="42">
        <v>1.7407755638060417E-3</v>
      </c>
      <c r="AC34" s="42">
        <v>2.2505474471170438E-3</v>
      </c>
      <c r="AD34" s="42">
        <v>2.8857855202224125E-3</v>
      </c>
      <c r="AE34" s="42">
        <v>2.3425535944554426E-3</v>
      </c>
      <c r="AF34" s="42">
        <v>1.9975493674207257E-3</v>
      </c>
      <c r="AG34" s="42">
        <v>1.4786036499028088</v>
      </c>
      <c r="AH34" s="42">
        <v>1.2780679118769537E-2</v>
      </c>
      <c r="AI34" s="42">
        <v>1.1618191783671683E-2</v>
      </c>
      <c r="AJ34" s="42">
        <v>5.4230637847707515E-3</v>
      </c>
      <c r="AK34" s="42">
        <v>5.1485078613519673E-3</v>
      </c>
      <c r="AL34" s="42">
        <v>4.7533482597981016E-3</v>
      </c>
      <c r="AM34" s="42">
        <v>2.8768219382788612E-3</v>
      </c>
      <c r="AN34" s="42">
        <v>1.8379035491406272E-2</v>
      </c>
      <c r="AO34" s="42">
        <v>3.959353173810647E-3</v>
      </c>
      <c r="AP34" s="42">
        <v>1.7341643804512515E-3</v>
      </c>
      <c r="AQ34" s="42">
        <v>2.9898403033169528E-3</v>
      </c>
      <c r="AR34" s="42">
        <v>1.8625661623414473E-3</v>
      </c>
      <c r="AS34" s="42">
        <v>1.9365901698547309E-3</v>
      </c>
      <c r="AT34" s="42">
        <v>1.5996147070597407E-3</v>
      </c>
      <c r="AU34" s="42">
        <v>3.0889463261466752E-3</v>
      </c>
      <c r="AV34" s="42">
        <v>2.3476435633845902E-3</v>
      </c>
      <c r="AW34" s="42">
        <v>4.5953595271581802E-3</v>
      </c>
      <c r="AX34" s="42">
        <v>1.579601939315587E-3</v>
      </c>
      <c r="AY34" s="42">
        <v>1.0798202953447604E-3</v>
      </c>
      <c r="AZ34" s="42">
        <v>3.4808770768860113E-3</v>
      </c>
      <c r="BA34" s="42">
        <v>1.3581234799293381E-2</v>
      </c>
      <c r="BB34" s="42">
        <v>5.8967240111707821E-3</v>
      </c>
      <c r="BC34" s="42">
        <v>2.1174181959817288E-2</v>
      </c>
      <c r="BD34" s="42">
        <v>2.5313151403554305E-3</v>
      </c>
      <c r="BE34" s="42">
        <v>2.7508606165618441E-4</v>
      </c>
      <c r="BF34" s="42">
        <v>3.8968188073203219E-3</v>
      </c>
      <c r="BG34" s="42">
        <v>1.8474958759756483E-2</v>
      </c>
      <c r="BH34" s="42">
        <v>8.6749143325658157E-3</v>
      </c>
      <c r="BI34" s="42">
        <v>3.0222118981608152E-3</v>
      </c>
      <c r="BJ34" s="42">
        <v>8.9416764064270491E-3</v>
      </c>
      <c r="BK34" s="42">
        <v>5.6718914254149837E-3</v>
      </c>
      <c r="BL34" s="42">
        <v>1.7930204114748832E-3</v>
      </c>
      <c r="BM34" s="42">
        <v>3.1852377733542522E-3</v>
      </c>
      <c r="BN34" s="42">
        <v>2.4402946589826692E-3</v>
      </c>
      <c r="BO34" s="42">
        <v>3.1454490764540933E-3</v>
      </c>
      <c r="BP34" s="42">
        <v>2.481729030646865E-3</v>
      </c>
      <c r="BQ34" s="42">
        <v>4.267695850104886E-3</v>
      </c>
      <c r="BR34" s="42">
        <v>9.0596344177333709E-3</v>
      </c>
      <c r="BS34" s="42">
        <v>0</v>
      </c>
    </row>
    <row r="35" spans="1:71" ht="15.5" x14ac:dyDescent="0.35">
      <c r="A35" s="12" t="s">
        <v>74</v>
      </c>
      <c r="B35" s="24" t="s">
        <v>180</v>
      </c>
      <c r="C35">
        <f t="shared" si="2"/>
        <v>31</v>
      </c>
      <c r="D35" s="42">
        <v>4.9767545478109068E-3</v>
      </c>
      <c r="E35" s="42">
        <v>7.6013461569797765E-3</v>
      </c>
      <c r="F35" s="42">
        <v>3.1147547611665299E-3</v>
      </c>
      <c r="G35" s="42">
        <v>1.4619177771594027E-2</v>
      </c>
      <c r="H35" s="42">
        <v>1.0621225698053027E-2</v>
      </c>
      <c r="I35" s="42">
        <v>1.2631117538343865E-2</v>
      </c>
      <c r="J35" s="42">
        <v>1.6590193734509248E-2</v>
      </c>
      <c r="K35" s="42">
        <v>7.9936969970364723E-3</v>
      </c>
      <c r="L35" s="42">
        <v>6.9188469584897687E-3</v>
      </c>
      <c r="M35" s="42">
        <v>7.432313454453581E-3</v>
      </c>
      <c r="N35" s="42">
        <v>8.6017321213286181E-3</v>
      </c>
      <c r="O35" s="42">
        <v>5.3963761090929556E-3</v>
      </c>
      <c r="P35" s="42">
        <v>8.421734450880616E-3</v>
      </c>
      <c r="Q35" s="42">
        <v>4.8519871536914835E-3</v>
      </c>
      <c r="R35" s="42">
        <v>5.7802807531528392E-3</v>
      </c>
      <c r="S35" s="42">
        <v>1.1961468839943243E-2</v>
      </c>
      <c r="T35" s="42">
        <v>1.157432811718212E-2</v>
      </c>
      <c r="U35" s="42">
        <v>1.2778103276253996E-2</v>
      </c>
      <c r="V35" s="42">
        <v>5.6961321951093068E-3</v>
      </c>
      <c r="W35" s="42">
        <v>7.1362412916128022E-3</v>
      </c>
      <c r="X35" s="42">
        <v>9.0192221118442772E-3</v>
      </c>
      <c r="Y35" s="42">
        <v>7.3024805607011462E-3</v>
      </c>
      <c r="Z35" s="42">
        <v>7.4377484827174321E-3</v>
      </c>
      <c r="AA35" s="42">
        <v>5.6528193782240874E-3</v>
      </c>
      <c r="AB35" s="42">
        <v>9.685654865521193E-3</v>
      </c>
      <c r="AC35" s="42">
        <v>1.6227316426345628E-2</v>
      </c>
      <c r="AD35" s="42">
        <v>1.7455335035318247E-2</v>
      </c>
      <c r="AE35" s="42">
        <v>2.2860269536242518E-2</v>
      </c>
      <c r="AF35" s="42">
        <v>1.3469277834078983E-2</v>
      </c>
      <c r="AG35" s="42">
        <v>6.6498804135279518E-2</v>
      </c>
      <c r="AH35" s="42">
        <v>2.7349753006036974</v>
      </c>
      <c r="AI35" s="42">
        <v>6.5381922973550902E-2</v>
      </c>
      <c r="AJ35" s="42">
        <v>3.1960908658963179E-2</v>
      </c>
      <c r="AK35" s="42">
        <v>3.7264653550625242E-2</v>
      </c>
      <c r="AL35" s="42">
        <v>2.7714013342272713E-2</v>
      </c>
      <c r="AM35" s="42">
        <v>1.6670324230172097E-2</v>
      </c>
      <c r="AN35" s="42">
        <v>9.6554680520481009E-2</v>
      </c>
      <c r="AO35" s="42">
        <v>7.8980041795852871E-2</v>
      </c>
      <c r="AP35" s="42">
        <v>1.668738142444259E-2</v>
      </c>
      <c r="AQ35" s="42">
        <v>4.7271345059828371E-2</v>
      </c>
      <c r="AR35" s="42">
        <v>1.4737300436748165E-2</v>
      </c>
      <c r="AS35" s="42">
        <v>7.6384650435824429E-3</v>
      </c>
      <c r="AT35" s="42">
        <v>1.3766048895089415E-2</v>
      </c>
      <c r="AU35" s="42">
        <v>1.5188505026361546E-2</v>
      </c>
      <c r="AV35" s="42">
        <v>5.7742224662310397E-3</v>
      </c>
      <c r="AW35" s="42">
        <v>9.0089782456574084E-3</v>
      </c>
      <c r="AX35" s="42">
        <v>1.1410299535744002E-2</v>
      </c>
      <c r="AY35" s="42">
        <v>5.0704966548026555E-3</v>
      </c>
      <c r="AZ35" s="42">
        <v>8.085541750640253E-3</v>
      </c>
      <c r="BA35" s="42">
        <v>9.5031406443843378E-3</v>
      </c>
      <c r="BB35" s="42">
        <v>1.782707880535617E-2</v>
      </c>
      <c r="BC35" s="42">
        <v>5.1081295089061641E-3</v>
      </c>
      <c r="BD35" s="42">
        <v>2.740162801722549E-3</v>
      </c>
      <c r="BE35" s="42">
        <v>2.5192961997648092E-3</v>
      </c>
      <c r="BF35" s="42">
        <v>1.0594005647348061E-2</v>
      </c>
      <c r="BG35" s="42">
        <v>7.4807259274803474E-3</v>
      </c>
      <c r="BH35" s="42">
        <v>6.680453584733073E-3</v>
      </c>
      <c r="BI35" s="42">
        <v>7.5066910777436659E-3</v>
      </c>
      <c r="BJ35" s="42">
        <v>1.3007451982140622E-2</v>
      </c>
      <c r="BK35" s="42">
        <v>2.5328662356012034E-3</v>
      </c>
      <c r="BL35" s="42">
        <v>3.5974070364040455E-3</v>
      </c>
      <c r="BM35" s="42">
        <v>2.4095808183561863E-3</v>
      </c>
      <c r="BN35" s="42">
        <v>3.9552183022070891E-3</v>
      </c>
      <c r="BO35" s="42">
        <v>4.5899361586522929E-3</v>
      </c>
      <c r="BP35" s="42">
        <v>3.7212779573864339E-3</v>
      </c>
      <c r="BQ35" s="42">
        <v>1.166055588755326E-2</v>
      </c>
      <c r="BR35" s="42">
        <v>1.792273345077898E-2</v>
      </c>
      <c r="BS35" s="42">
        <v>0</v>
      </c>
    </row>
    <row r="36" spans="1:71" ht="15.5" x14ac:dyDescent="0.35">
      <c r="A36" s="11" t="s">
        <v>75</v>
      </c>
      <c r="B36" s="24" t="s">
        <v>182</v>
      </c>
      <c r="C36">
        <f t="shared" si="2"/>
        <v>32</v>
      </c>
      <c r="D36" s="42">
        <v>4.4663397961423983E-3</v>
      </c>
      <c r="E36" s="42">
        <v>5.5502858107432679E-3</v>
      </c>
      <c r="F36" s="42">
        <v>3.3258198540192341E-3</v>
      </c>
      <c r="G36" s="42">
        <v>3.7884639165540447E-2</v>
      </c>
      <c r="H36" s="42">
        <v>5.5217648190394257E-2</v>
      </c>
      <c r="I36" s="42">
        <v>0.13404806713678491</v>
      </c>
      <c r="J36" s="42">
        <v>0.14160333676206971</v>
      </c>
      <c r="K36" s="42">
        <v>8.6268555220824512E-3</v>
      </c>
      <c r="L36" s="42">
        <v>8.4707302384339801E-3</v>
      </c>
      <c r="M36" s="42">
        <v>7.6009217825772695E-3</v>
      </c>
      <c r="N36" s="42">
        <v>1.2930367430096706E-2</v>
      </c>
      <c r="O36" s="42">
        <v>4.9911799821973062E-3</v>
      </c>
      <c r="P36" s="42">
        <v>6.4058538098142612E-3</v>
      </c>
      <c r="Q36" s="42">
        <v>5.2162099860292186E-3</v>
      </c>
      <c r="R36" s="42">
        <v>6.702287902920768E-3</v>
      </c>
      <c r="S36" s="42">
        <v>2.1710399029525464E-2</v>
      </c>
      <c r="T36" s="42">
        <v>1.8878993311124005E-2</v>
      </c>
      <c r="U36" s="42">
        <v>2.6332917328591172E-2</v>
      </c>
      <c r="V36" s="42">
        <v>2.1979268448076492E-2</v>
      </c>
      <c r="W36" s="42">
        <v>1.0720032821015371E-2</v>
      </c>
      <c r="X36" s="42">
        <v>1.0071942098803433E-2</v>
      </c>
      <c r="Y36" s="42">
        <v>9.1010823874080968E-3</v>
      </c>
      <c r="Z36" s="42">
        <v>9.6365456549785625E-3</v>
      </c>
      <c r="AA36" s="42">
        <v>7.2799222337193844E-3</v>
      </c>
      <c r="AB36" s="42">
        <v>1.161388523880153E-2</v>
      </c>
      <c r="AC36" s="42">
        <v>2.1133334082541443E-2</v>
      </c>
      <c r="AD36" s="42">
        <v>5.1049323631427689E-2</v>
      </c>
      <c r="AE36" s="42">
        <v>3.5532369223976921E-2</v>
      </c>
      <c r="AF36" s="42">
        <v>2.7214320160922664E-2</v>
      </c>
      <c r="AG36" s="42">
        <v>1.1362532163770395E-2</v>
      </c>
      <c r="AH36" s="42">
        <v>3.6977513755427731E-2</v>
      </c>
      <c r="AI36" s="42">
        <v>3.2952103377057798</v>
      </c>
      <c r="AJ36" s="42">
        <v>3.6498231569489954E-2</v>
      </c>
      <c r="AK36" s="42">
        <v>2.2058502599264829E-2</v>
      </c>
      <c r="AL36" s="42">
        <v>4.1188346681909932E-2</v>
      </c>
      <c r="AM36" s="42">
        <v>1.407004661826999E-2</v>
      </c>
      <c r="AN36" s="42">
        <v>0.34661296870248809</v>
      </c>
      <c r="AO36" s="42">
        <v>1.2269129907868749E-2</v>
      </c>
      <c r="AP36" s="42">
        <v>1.3428514241511048E-2</v>
      </c>
      <c r="AQ36" s="42">
        <v>2.9556808280018936E-2</v>
      </c>
      <c r="AR36" s="42">
        <v>1.2632668658257504E-2</v>
      </c>
      <c r="AS36" s="42">
        <v>6.1725092159181545E-3</v>
      </c>
      <c r="AT36" s="42">
        <v>1.0580691805434458E-2</v>
      </c>
      <c r="AU36" s="42">
        <v>4.9562229126760664E-2</v>
      </c>
      <c r="AV36" s="42">
        <v>1.401383431175229E-2</v>
      </c>
      <c r="AW36" s="42">
        <v>1.6080791509814396E-2</v>
      </c>
      <c r="AX36" s="42">
        <v>5.3579032650178512E-3</v>
      </c>
      <c r="AY36" s="42">
        <v>5.4494471768225371E-3</v>
      </c>
      <c r="AZ36" s="42">
        <v>1.4284893226011331E-2</v>
      </c>
      <c r="BA36" s="42">
        <v>5.5141865868241933E-3</v>
      </c>
      <c r="BB36" s="42">
        <v>7.084143120260406E-3</v>
      </c>
      <c r="BC36" s="42">
        <v>5.6865552816389529E-3</v>
      </c>
      <c r="BD36" s="42">
        <v>2.1469204579766779E-3</v>
      </c>
      <c r="BE36" s="42">
        <v>7.7927557510309357E-4</v>
      </c>
      <c r="BF36" s="42">
        <v>3.8313636852128391E-3</v>
      </c>
      <c r="BG36" s="42">
        <v>5.6751138679612357E-3</v>
      </c>
      <c r="BH36" s="42">
        <v>4.8865201794948904E-3</v>
      </c>
      <c r="BI36" s="42">
        <v>1.1215440271108384E-2</v>
      </c>
      <c r="BJ36" s="42">
        <v>1.9012619910142841E-2</v>
      </c>
      <c r="BK36" s="42">
        <v>3.4328148405848545E-3</v>
      </c>
      <c r="BL36" s="42">
        <v>3.2810934313666149E-3</v>
      </c>
      <c r="BM36" s="42">
        <v>1.9716444265914291E-3</v>
      </c>
      <c r="BN36" s="42">
        <v>2.2780759530195184E-3</v>
      </c>
      <c r="BO36" s="42">
        <v>6.6399916031080917E-3</v>
      </c>
      <c r="BP36" s="42">
        <v>3.6837216719707495E-3</v>
      </c>
      <c r="BQ36" s="42">
        <v>8.4633335648605784E-3</v>
      </c>
      <c r="BR36" s="42">
        <v>5.7810010584737979E-3</v>
      </c>
      <c r="BS36" s="42">
        <v>0</v>
      </c>
    </row>
    <row r="37" spans="1:71" ht="15.5" x14ac:dyDescent="0.35">
      <c r="A37" s="11" t="s">
        <v>76</v>
      </c>
      <c r="B37" s="24" t="s">
        <v>184</v>
      </c>
      <c r="C37">
        <f t="shared" si="2"/>
        <v>33</v>
      </c>
      <c r="D37" s="42">
        <v>1.6915092130580299E-4</v>
      </c>
      <c r="E37" s="42">
        <v>1.8860197841301756E-4</v>
      </c>
      <c r="F37" s="42">
        <v>1.0763128265570632E-4</v>
      </c>
      <c r="G37" s="42">
        <v>3.7389459307741595E-4</v>
      </c>
      <c r="H37" s="42">
        <v>2.8903345971504984E-4</v>
      </c>
      <c r="I37" s="42">
        <v>6.4810348383305275E-4</v>
      </c>
      <c r="J37" s="42">
        <v>5.6027828409236236E-4</v>
      </c>
      <c r="K37" s="42">
        <v>3.0114689338840565E-4</v>
      </c>
      <c r="L37" s="42">
        <v>9.7695532370786916E-4</v>
      </c>
      <c r="M37" s="42">
        <v>3.1850430160658216E-4</v>
      </c>
      <c r="N37" s="42">
        <v>3.6347978723367771E-4</v>
      </c>
      <c r="O37" s="42">
        <v>2.0020295093730082E-4</v>
      </c>
      <c r="P37" s="42">
        <v>2.011992336454904E-4</v>
      </c>
      <c r="Q37" s="42">
        <v>1.4376473024545598E-4</v>
      </c>
      <c r="R37" s="42">
        <v>2.0239096361292103E-4</v>
      </c>
      <c r="S37" s="42">
        <v>3.1986846773115416E-4</v>
      </c>
      <c r="T37" s="42">
        <v>2.8076105682847604E-4</v>
      </c>
      <c r="U37" s="42">
        <v>2.1406558707100248E-4</v>
      </c>
      <c r="V37" s="42">
        <v>2.0279857801387512E-4</v>
      </c>
      <c r="W37" s="42">
        <v>2.7749104162337027E-4</v>
      </c>
      <c r="X37" s="42">
        <v>2.6084800398096556E-4</v>
      </c>
      <c r="Y37" s="42">
        <v>4.865576014911068E-4</v>
      </c>
      <c r="Z37" s="42">
        <v>3.1087473435755327E-4</v>
      </c>
      <c r="AA37" s="42">
        <v>2.8997859828654843E-4</v>
      </c>
      <c r="AB37" s="42">
        <v>2.8190747192046388E-4</v>
      </c>
      <c r="AC37" s="42">
        <v>4.054333200579526E-4</v>
      </c>
      <c r="AD37" s="42">
        <v>4.1692048274774368E-4</v>
      </c>
      <c r="AE37" s="42">
        <v>3.550878406093628E-4</v>
      </c>
      <c r="AF37" s="42">
        <v>3.3156285920104195E-4</v>
      </c>
      <c r="AG37" s="42">
        <v>6.3361133337777402E-4</v>
      </c>
      <c r="AH37" s="42">
        <v>1.8151403602093541E-3</v>
      </c>
      <c r="AI37" s="42">
        <v>1.3833022806795776E-3</v>
      </c>
      <c r="AJ37" s="42">
        <v>0.88583613604949152</v>
      </c>
      <c r="AK37" s="42">
        <v>2.1853384745122166E-3</v>
      </c>
      <c r="AL37" s="42">
        <v>8.2653794411175396E-4</v>
      </c>
      <c r="AM37" s="42">
        <v>2.821827496903582E-4</v>
      </c>
      <c r="AN37" s="42">
        <v>1.3279960727604788E-3</v>
      </c>
      <c r="AO37" s="42">
        <v>6.7460043306267049E-4</v>
      </c>
      <c r="AP37" s="42">
        <v>3.2253743936419516E-4</v>
      </c>
      <c r="AQ37" s="42">
        <v>5.2777306362560082E-4</v>
      </c>
      <c r="AR37" s="42">
        <v>3.0945624299476434E-3</v>
      </c>
      <c r="AS37" s="42">
        <v>2.516729862203307E-4</v>
      </c>
      <c r="AT37" s="42">
        <v>2.4069858708958124E-3</v>
      </c>
      <c r="AU37" s="42">
        <v>2.5796174143337571E-4</v>
      </c>
      <c r="AV37" s="42">
        <v>1.4841390275055212E-4</v>
      </c>
      <c r="AW37" s="42">
        <v>2.7239405533042407E-4</v>
      </c>
      <c r="AX37" s="42">
        <v>1.7861127998449806E-4</v>
      </c>
      <c r="AY37" s="42">
        <v>1.7566371738922629E-4</v>
      </c>
      <c r="AZ37" s="42">
        <v>1.879296358383014E-4</v>
      </c>
      <c r="BA37" s="42">
        <v>1.6843458940355411E-4</v>
      </c>
      <c r="BB37" s="42">
        <v>1.9639669968241156E-4</v>
      </c>
      <c r="BC37" s="42">
        <v>9.4055424860333458E-5</v>
      </c>
      <c r="BD37" s="42">
        <v>5.2761853787688815E-5</v>
      </c>
      <c r="BE37" s="42">
        <v>2.8739188646695352E-5</v>
      </c>
      <c r="BF37" s="42">
        <v>1.2075419734303498E-4</v>
      </c>
      <c r="BG37" s="42">
        <v>6.0286402300476578E-4</v>
      </c>
      <c r="BH37" s="42">
        <v>1.2135657552333207E-4</v>
      </c>
      <c r="BI37" s="42">
        <v>4.4887068562472228E-4</v>
      </c>
      <c r="BJ37" s="42">
        <v>1.6824316941668443E-4</v>
      </c>
      <c r="BK37" s="42">
        <v>9.7811479484775712E-5</v>
      </c>
      <c r="BL37" s="42">
        <v>1.2651672897567748E-4</v>
      </c>
      <c r="BM37" s="42">
        <v>7.3085395379248868E-5</v>
      </c>
      <c r="BN37" s="42">
        <v>9.3286103892071149E-5</v>
      </c>
      <c r="BO37" s="42">
        <v>1.7385708097063203E-4</v>
      </c>
      <c r="BP37" s="42">
        <v>1.1678792171806334E-4</v>
      </c>
      <c r="BQ37" s="42">
        <v>2.000403476958939E-4</v>
      </c>
      <c r="BR37" s="42">
        <v>1.8262204555909026E-4</v>
      </c>
      <c r="BS37" s="42">
        <v>0</v>
      </c>
    </row>
    <row r="38" spans="1:71" ht="15.5" x14ac:dyDescent="0.35">
      <c r="A38" s="12" t="s">
        <v>77</v>
      </c>
      <c r="B38" s="24" t="s">
        <v>186</v>
      </c>
      <c r="C38">
        <f t="shared" si="2"/>
        <v>34</v>
      </c>
      <c r="D38" s="42">
        <v>5.4853187722297666E-3</v>
      </c>
      <c r="E38" s="42">
        <v>6.1379237637935579E-3</v>
      </c>
      <c r="F38" s="42">
        <v>4.1136180704247089E-3</v>
      </c>
      <c r="G38" s="42">
        <v>1.1097930009341408E-2</v>
      </c>
      <c r="H38" s="42">
        <v>9.2360879682683288E-3</v>
      </c>
      <c r="I38" s="42">
        <v>1.7409615593244623E-2</v>
      </c>
      <c r="J38" s="42">
        <v>1.5715762283324834E-2</v>
      </c>
      <c r="K38" s="42">
        <v>1.1768112154431409E-2</v>
      </c>
      <c r="L38" s="42">
        <v>1.251562603522899E-2</v>
      </c>
      <c r="M38" s="42">
        <v>1.2696712518501466E-2</v>
      </c>
      <c r="N38" s="42">
        <v>1.4360357179156324E-2</v>
      </c>
      <c r="O38" s="42">
        <v>6.3872011488684387E-3</v>
      </c>
      <c r="P38" s="42">
        <v>7.2438597724965997E-3</v>
      </c>
      <c r="Q38" s="42">
        <v>5.2050662139364661E-3</v>
      </c>
      <c r="R38" s="42">
        <v>7.6451725651625327E-3</v>
      </c>
      <c r="S38" s="42">
        <v>1.149798732080588E-2</v>
      </c>
      <c r="T38" s="42">
        <v>9.5474649420789169E-3</v>
      </c>
      <c r="U38" s="42">
        <v>7.3321291772311505E-3</v>
      </c>
      <c r="V38" s="42">
        <v>6.764515958017389E-3</v>
      </c>
      <c r="W38" s="42">
        <v>1.0296327778573455E-2</v>
      </c>
      <c r="X38" s="42">
        <v>9.0950187123436405E-3</v>
      </c>
      <c r="Y38" s="42">
        <v>8.7751627073670325E-3</v>
      </c>
      <c r="Z38" s="42">
        <v>1.1159979417017104E-2</v>
      </c>
      <c r="AA38" s="42">
        <v>8.5260050016563518E-3</v>
      </c>
      <c r="AB38" s="42">
        <v>1.0847670005979946E-2</v>
      </c>
      <c r="AC38" s="42">
        <v>1.2273712084336745E-2</v>
      </c>
      <c r="AD38" s="42">
        <v>1.41276492112892E-2</v>
      </c>
      <c r="AE38" s="42">
        <v>9.8063788016452807E-3</v>
      </c>
      <c r="AF38" s="42">
        <v>1.4832910107259048E-2</v>
      </c>
      <c r="AG38" s="42">
        <v>1.3893772913925222E-2</v>
      </c>
      <c r="AH38" s="42">
        <v>2.1849889674015195E-2</v>
      </c>
      <c r="AI38" s="42">
        <v>3.2366906557918879E-2</v>
      </c>
      <c r="AJ38" s="42">
        <v>0.77713076124612857</v>
      </c>
      <c r="AK38" s="42">
        <v>3.2357302699240003</v>
      </c>
      <c r="AL38" s="42">
        <v>2.0637608079129833E-2</v>
      </c>
      <c r="AM38" s="42">
        <v>9.4273077050603653E-3</v>
      </c>
      <c r="AN38" s="42">
        <v>2.5882539232655506E-2</v>
      </c>
      <c r="AO38" s="42">
        <v>9.6661099675862949E-3</v>
      </c>
      <c r="AP38" s="42">
        <v>7.73799360069215E-3</v>
      </c>
      <c r="AQ38" s="42">
        <v>1.139475957916988E-2</v>
      </c>
      <c r="AR38" s="42">
        <v>0.32656456026435005</v>
      </c>
      <c r="AS38" s="42">
        <v>8.4860449840712567E-3</v>
      </c>
      <c r="AT38" s="42">
        <v>0.11683307274998245</v>
      </c>
      <c r="AU38" s="42">
        <v>7.218844176023329E-3</v>
      </c>
      <c r="AV38" s="42">
        <v>5.3734613658424349E-3</v>
      </c>
      <c r="AW38" s="42">
        <v>8.871993419048348E-3</v>
      </c>
      <c r="AX38" s="42">
        <v>4.6614298876674325E-3</v>
      </c>
      <c r="AY38" s="42">
        <v>6.4617569558199717E-3</v>
      </c>
      <c r="AZ38" s="42">
        <v>6.3854589645828729E-3</v>
      </c>
      <c r="BA38" s="42">
        <v>4.8557238739315228E-3</v>
      </c>
      <c r="BB38" s="42">
        <v>3.694140411361312E-3</v>
      </c>
      <c r="BC38" s="42">
        <v>2.3240314347448571E-3</v>
      </c>
      <c r="BD38" s="42">
        <v>1.4955096899816455E-3</v>
      </c>
      <c r="BE38" s="42">
        <v>5.659524900929584E-4</v>
      </c>
      <c r="BF38" s="42">
        <v>2.5488458082116344E-3</v>
      </c>
      <c r="BG38" s="42">
        <v>7.8459868691379882E-3</v>
      </c>
      <c r="BH38" s="42">
        <v>3.5227408971284157E-3</v>
      </c>
      <c r="BI38" s="42">
        <v>2.2334197794683045E-2</v>
      </c>
      <c r="BJ38" s="42">
        <v>3.5664736592690952E-3</v>
      </c>
      <c r="BK38" s="42">
        <v>2.8068689045053084E-3</v>
      </c>
      <c r="BL38" s="42">
        <v>6.1721359153655156E-3</v>
      </c>
      <c r="BM38" s="42">
        <v>4.2391071049624725E-3</v>
      </c>
      <c r="BN38" s="42">
        <v>2.9515571173716905E-3</v>
      </c>
      <c r="BO38" s="42">
        <v>6.6094955420345648E-3</v>
      </c>
      <c r="BP38" s="42">
        <v>3.4252182193037382E-3</v>
      </c>
      <c r="BQ38" s="42">
        <v>4.8658576827859089E-3</v>
      </c>
      <c r="BR38" s="42">
        <v>4.8397558860008147E-3</v>
      </c>
      <c r="BS38" s="42">
        <v>0</v>
      </c>
    </row>
    <row r="39" spans="1:71" ht="15.5" x14ac:dyDescent="0.35">
      <c r="A39" s="12" t="s">
        <v>78</v>
      </c>
      <c r="B39" s="24" t="s">
        <v>188</v>
      </c>
      <c r="C39">
        <f t="shared" si="2"/>
        <v>35</v>
      </c>
      <c r="D39" s="42">
        <v>1.7078117094669438E-4</v>
      </c>
      <c r="E39" s="42">
        <v>2.2982197006332267E-4</v>
      </c>
      <c r="F39" s="42">
        <v>1.2299146093297097E-4</v>
      </c>
      <c r="G39" s="42">
        <v>7.4798625677194709E-4</v>
      </c>
      <c r="H39" s="42">
        <v>6.0379014426193756E-4</v>
      </c>
      <c r="I39" s="42">
        <v>9.493871807788165E-4</v>
      </c>
      <c r="J39" s="42">
        <v>1.1236539869955544E-3</v>
      </c>
      <c r="K39" s="42">
        <v>4.4314324018698576E-4</v>
      </c>
      <c r="L39" s="42">
        <v>3.4160810762560263E-4</v>
      </c>
      <c r="M39" s="42">
        <v>3.8558938204381134E-4</v>
      </c>
      <c r="N39" s="42">
        <v>9.1353624497026071E-4</v>
      </c>
      <c r="O39" s="42">
        <v>2.8464764166757331E-4</v>
      </c>
      <c r="P39" s="42">
        <v>2.2964365857334641E-4</v>
      </c>
      <c r="Q39" s="42">
        <v>2.2278085423294564E-4</v>
      </c>
      <c r="R39" s="42">
        <v>3.0124075310994814E-4</v>
      </c>
      <c r="S39" s="42">
        <v>6.9594078355810342E-4</v>
      </c>
      <c r="T39" s="42">
        <v>6.7193555436028914E-4</v>
      </c>
      <c r="U39" s="42">
        <v>8.7773020199152351E-4</v>
      </c>
      <c r="V39" s="42">
        <v>3.1940151610274488E-4</v>
      </c>
      <c r="W39" s="42">
        <v>3.9814671737165589E-4</v>
      </c>
      <c r="X39" s="42">
        <v>3.8313666236022826E-4</v>
      </c>
      <c r="Y39" s="42">
        <v>4.0824463143938758E-4</v>
      </c>
      <c r="Z39" s="42">
        <v>6.076546250624443E-4</v>
      </c>
      <c r="AA39" s="42">
        <v>5.180351414074344E-4</v>
      </c>
      <c r="AB39" s="42">
        <v>4.8841877802271408E-4</v>
      </c>
      <c r="AC39" s="42">
        <v>7.4754819848533451E-4</v>
      </c>
      <c r="AD39" s="42">
        <v>1.5258923121205274E-3</v>
      </c>
      <c r="AE39" s="42">
        <v>8.8795584890079987E-4</v>
      </c>
      <c r="AF39" s="42">
        <v>1.8550655953157359E-3</v>
      </c>
      <c r="AG39" s="42">
        <v>3.8200946325596874E-4</v>
      </c>
      <c r="AH39" s="42">
        <v>1.1639110519843256E-3</v>
      </c>
      <c r="AI39" s="42">
        <v>1.8136552552173221E-3</v>
      </c>
      <c r="AJ39" s="42">
        <v>3.7959484334288509E-3</v>
      </c>
      <c r="AK39" s="42">
        <v>2.4031747449167551E-3</v>
      </c>
      <c r="AL39" s="42">
        <v>1.9681968027771681</v>
      </c>
      <c r="AM39" s="42">
        <v>6.9045613171366178E-4</v>
      </c>
      <c r="AN39" s="42">
        <v>4.2033625249296236E-3</v>
      </c>
      <c r="AO39" s="42">
        <v>4.6334592282996852E-4</v>
      </c>
      <c r="AP39" s="42">
        <v>4.3527281635990324E-4</v>
      </c>
      <c r="AQ39" s="42">
        <v>8.549991462605068E-4</v>
      </c>
      <c r="AR39" s="42">
        <v>1.5594840943322706E-3</v>
      </c>
      <c r="AS39" s="42">
        <v>2.2413942385199798E-4</v>
      </c>
      <c r="AT39" s="42">
        <v>9.02237612213429E-4</v>
      </c>
      <c r="AU39" s="42">
        <v>1.2012054884124161E-3</v>
      </c>
      <c r="AV39" s="42">
        <v>3.8865304307631105E-4</v>
      </c>
      <c r="AW39" s="42">
        <v>4.7055757848402433E-4</v>
      </c>
      <c r="AX39" s="42">
        <v>2.1492066033341391E-4</v>
      </c>
      <c r="AY39" s="42">
        <v>3.1219469930920723E-4</v>
      </c>
      <c r="AZ39" s="42">
        <v>4.9136447060807551E-4</v>
      </c>
      <c r="BA39" s="42">
        <v>1.8639518248983635E-4</v>
      </c>
      <c r="BB39" s="42">
        <v>2.0123198092937463E-4</v>
      </c>
      <c r="BC39" s="42">
        <v>2.1480288838306277E-4</v>
      </c>
      <c r="BD39" s="42">
        <v>6.2281125558508925E-5</v>
      </c>
      <c r="BE39" s="42">
        <v>2.8915614835615726E-5</v>
      </c>
      <c r="BF39" s="42">
        <v>1.285406093203836E-4</v>
      </c>
      <c r="BG39" s="42">
        <v>1.0540997910568244E-3</v>
      </c>
      <c r="BH39" s="42">
        <v>1.6698070489537938E-4</v>
      </c>
      <c r="BI39" s="42">
        <v>4.9589040682051079E-4</v>
      </c>
      <c r="BJ39" s="42">
        <v>1.9688231143034823E-4</v>
      </c>
      <c r="BK39" s="42">
        <v>1.2766450957081129E-4</v>
      </c>
      <c r="BL39" s="42">
        <v>1.4579957845283403E-4</v>
      </c>
      <c r="BM39" s="42">
        <v>7.1076490046315628E-5</v>
      </c>
      <c r="BN39" s="42">
        <v>8.1649991709067734E-5</v>
      </c>
      <c r="BO39" s="42">
        <v>1.97355934880822E-4</v>
      </c>
      <c r="BP39" s="42">
        <v>1.5697358448055993E-4</v>
      </c>
      <c r="BQ39" s="42">
        <v>3.0023893098974518E-4</v>
      </c>
      <c r="BR39" s="42">
        <v>2.4751789327695934E-4</v>
      </c>
      <c r="BS39" s="42">
        <v>0</v>
      </c>
    </row>
    <row r="40" spans="1:71" ht="15.5" x14ac:dyDescent="0.35">
      <c r="A40" s="11" t="s">
        <v>79</v>
      </c>
      <c r="B40" s="24" t="s">
        <v>190</v>
      </c>
      <c r="C40">
        <f t="shared" si="2"/>
        <v>36</v>
      </c>
      <c r="D40" s="42">
        <v>4.7360688805297502E-3</v>
      </c>
      <c r="E40" s="42">
        <v>5.8773903068043585E-3</v>
      </c>
      <c r="F40" s="42">
        <v>4.0012669196301965E-3</v>
      </c>
      <c r="G40" s="42">
        <v>1.1284565819117773E-2</v>
      </c>
      <c r="H40" s="42">
        <v>1.0453897962701974E-2</v>
      </c>
      <c r="I40" s="42">
        <v>1.1991716808101871E-2</v>
      </c>
      <c r="J40" s="42">
        <v>1.1433858803041921E-2</v>
      </c>
      <c r="K40" s="42">
        <v>8.7244625834081106E-3</v>
      </c>
      <c r="L40" s="42">
        <v>6.327983456474221E-3</v>
      </c>
      <c r="M40" s="42">
        <v>1.0179613799771279E-2</v>
      </c>
      <c r="N40" s="42">
        <v>1.8071288551356503E-2</v>
      </c>
      <c r="O40" s="42">
        <v>5.35070024475757E-3</v>
      </c>
      <c r="P40" s="42">
        <v>1.6390514626680092E-2</v>
      </c>
      <c r="Q40" s="42">
        <v>0.12246353000786356</v>
      </c>
      <c r="R40" s="42">
        <v>4.6990777128241241E-2</v>
      </c>
      <c r="S40" s="42">
        <v>1.7526690006317291E-2</v>
      </c>
      <c r="T40" s="42">
        <v>8.1907765326829033E-3</v>
      </c>
      <c r="U40" s="42">
        <v>1.1271802307262621E-2</v>
      </c>
      <c r="V40" s="42">
        <v>6.1340321923481394E-3</v>
      </c>
      <c r="W40" s="42">
        <v>5.7092980963930088E-3</v>
      </c>
      <c r="X40" s="42">
        <v>9.9591531164666628E-3</v>
      </c>
      <c r="Y40" s="42">
        <v>1.3111406621671861E-2</v>
      </c>
      <c r="Z40" s="42">
        <v>1.3945069504371443E-2</v>
      </c>
      <c r="AA40" s="42">
        <v>1.1764511575702352E-2</v>
      </c>
      <c r="AB40" s="42">
        <v>2.1166643643787755E-2</v>
      </c>
      <c r="AC40" s="42">
        <v>1.9317467529515738E-2</v>
      </c>
      <c r="AD40" s="42">
        <v>9.7629445650385307E-3</v>
      </c>
      <c r="AE40" s="42">
        <v>7.0359769850334266E-3</v>
      </c>
      <c r="AF40" s="42">
        <v>1.4998600722647647E-2</v>
      </c>
      <c r="AG40" s="42">
        <v>1.1274121289616851E-2</v>
      </c>
      <c r="AH40" s="42">
        <v>1.3457984020300634E-2</v>
      </c>
      <c r="AI40" s="42">
        <v>3.8788602601418684E-2</v>
      </c>
      <c r="AJ40" s="42">
        <v>3.1050640072040673E-2</v>
      </c>
      <c r="AK40" s="42">
        <v>4.8398337942185198E-2</v>
      </c>
      <c r="AL40" s="42">
        <v>1.4152220467159273E-2</v>
      </c>
      <c r="AM40" s="42">
        <v>10.163342047828305</v>
      </c>
      <c r="AN40" s="42">
        <v>2.9143352147953768E-2</v>
      </c>
      <c r="AO40" s="42">
        <v>7.5300442828521936E-3</v>
      </c>
      <c r="AP40" s="42">
        <v>8.979462900554059E-3</v>
      </c>
      <c r="AQ40" s="42">
        <v>2.3713304734521823E-2</v>
      </c>
      <c r="AR40" s="42">
        <v>9.852915714135253E-3</v>
      </c>
      <c r="AS40" s="42">
        <v>7.3485269274181234E-3</v>
      </c>
      <c r="AT40" s="42">
        <v>7.4603104409333414E-3</v>
      </c>
      <c r="AU40" s="42">
        <v>3.1553127233274691E-2</v>
      </c>
      <c r="AV40" s="42">
        <v>7.0122744642460658E-3</v>
      </c>
      <c r="AW40" s="42">
        <v>1.3691139312318374E-2</v>
      </c>
      <c r="AX40" s="42">
        <v>8.3943472422725145E-3</v>
      </c>
      <c r="AY40" s="42">
        <v>6.746912826695534E-3</v>
      </c>
      <c r="AZ40" s="42">
        <v>8.0750427140413774E-3</v>
      </c>
      <c r="BA40" s="42">
        <v>1.4728057707933269E-2</v>
      </c>
      <c r="BB40" s="42">
        <v>5.7409803408478123E-3</v>
      </c>
      <c r="BC40" s="42">
        <v>6.2000260068659626E-3</v>
      </c>
      <c r="BD40" s="42">
        <v>4.3207182107308966E-3</v>
      </c>
      <c r="BE40" s="42">
        <v>2.2566456235854405E-3</v>
      </c>
      <c r="BF40" s="42">
        <v>1.0137246238539503E-2</v>
      </c>
      <c r="BG40" s="42">
        <v>3.749185371585443E-2</v>
      </c>
      <c r="BH40" s="42">
        <v>2.4923392374443038E-2</v>
      </c>
      <c r="BI40" s="42">
        <v>6.7500006315684577E-2</v>
      </c>
      <c r="BJ40" s="42">
        <v>8.5223960845693184E-3</v>
      </c>
      <c r="BK40" s="42">
        <v>4.6425948030345329E-3</v>
      </c>
      <c r="BL40" s="42">
        <v>8.0465580234123733E-3</v>
      </c>
      <c r="BM40" s="42">
        <v>1.7497952796288414E-2</v>
      </c>
      <c r="BN40" s="42">
        <v>4.3259128687218587E-3</v>
      </c>
      <c r="BO40" s="42">
        <v>7.6241813550614365E-2</v>
      </c>
      <c r="BP40" s="42">
        <v>0.30843507468373849</v>
      </c>
      <c r="BQ40" s="42">
        <v>2.8795110110622222E-2</v>
      </c>
      <c r="BR40" s="42">
        <v>9.1444167728313656E-3</v>
      </c>
      <c r="BS40" s="42">
        <v>0</v>
      </c>
    </row>
    <row r="41" spans="1:71" ht="15.5" x14ac:dyDescent="0.35">
      <c r="A41" s="11" t="s">
        <v>80</v>
      </c>
      <c r="B41" s="24" t="s">
        <v>112</v>
      </c>
      <c r="C41">
        <f t="shared" si="2"/>
        <v>37</v>
      </c>
      <c r="D41" s="42">
        <v>3.2080999498784471E-2</v>
      </c>
      <c r="E41" s="42">
        <v>3.3964196432564674E-2</v>
      </c>
      <c r="F41" s="42">
        <v>2.864514616826511E-2</v>
      </c>
      <c r="G41" s="42">
        <v>0.27987920100525354</v>
      </c>
      <c r="H41" s="42">
        <v>0.14928758359267696</v>
      </c>
      <c r="I41" s="42">
        <v>0.17119957358055671</v>
      </c>
      <c r="J41" s="42">
        <v>0.30643660507856119</v>
      </c>
      <c r="K41" s="42">
        <v>7.1503419433123591E-2</v>
      </c>
      <c r="L41" s="42">
        <v>9.3233455160949621E-2</v>
      </c>
      <c r="M41" s="42">
        <v>5.6634814282965483E-2</v>
      </c>
      <c r="N41" s="42">
        <v>8.6897285294499638E-2</v>
      </c>
      <c r="O41" s="42">
        <v>4.0338731882254085E-2</v>
      </c>
      <c r="P41" s="42">
        <v>5.1733229771316627E-2</v>
      </c>
      <c r="Q41" s="42">
        <v>5.1776444556075059E-2</v>
      </c>
      <c r="R41" s="42">
        <v>6.0080315668034852E-2</v>
      </c>
      <c r="S41" s="42">
        <v>0.18824150573296464</v>
      </c>
      <c r="T41" s="42">
        <v>0.26268299706041115</v>
      </c>
      <c r="U41" s="42">
        <v>0.38978328720307825</v>
      </c>
      <c r="V41" s="42">
        <v>7.9600224500337158E-2</v>
      </c>
      <c r="W41" s="42">
        <v>0.13234690117692155</v>
      </c>
      <c r="X41" s="42">
        <v>9.3432217716859278E-2</v>
      </c>
      <c r="Y41" s="42">
        <v>8.6775186345773705E-2</v>
      </c>
      <c r="Z41" s="42">
        <v>7.4421171579130377E-2</v>
      </c>
      <c r="AA41" s="42">
        <v>8.496649915200849E-2</v>
      </c>
      <c r="AB41" s="42">
        <v>8.0687248044944107E-2</v>
      </c>
      <c r="AC41" s="42">
        <v>0.2607918212285058</v>
      </c>
      <c r="AD41" s="42">
        <v>0.49882019400961275</v>
      </c>
      <c r="AE41" s="42">
        <v>0.28249818996076087</v>
      </c>
      <c r="AF41" s="42">
        <v>0.18697567521633573</v>
      </c>
      <c r="AG41" s="42">
        <v>3.3856919508821047E-2</v>
      </c>
      <c r="AH41" s="42">
        <v>0.11979892154591214</v>
      </c>
      <c r="AI41" s="42">
        <v>0.16211935494837018</v>
      </c>
      <c r="AJ41" s="42">
        <v>9.1970972856641825E-2</v>
      </c>
      <c r="AK41" s="42">
        <v>0.13938020525017239</v>
      </c>
      <c r="AL41" s="42">
        <v>0.11465655857799155</v>
      </c>
      <c r="AM41" s="42">
        <v>0.12334702867423718</v>
      </c>
      <c r="AN41" s="42">
        <v>6.8079165847851195</v>
      </c>
      <c r="AO41" s="42">
        <v>8.0636102435479473E-2</v>
      </c>
      <c r="AP41" s="42">
        <v>0.12615808040145776</v>
      </c>
      <c r="AQ41" s="42">
        <v>9.3622313873536991E-2</v>
      </c>
      <c r="AR41" s="42">
        <v>5.8936540824913695E-2</v>
      </c>
      <c r="AS41" s="42">
        <v>5.1285211271108064E-2</v>
      </c>
      <c r="AT41" s="42">
        <v>6.2682910335685543E-2</v>
      </c>
      <c r="AU41" s="42">
        <v>0.58669580531466381</v>
      </c>
      <c r="AV41" s="42">
        <v>0.16318679950559123</v>
      </c>
      <c r="AW41" s="42">
        <v>0.18696570457896586</v>
      </c>
      <c r="AX41" s="42">
        <v>2.9057232918084194E-2</v>
      </c>
      <c r="AY41" s="42">
        <v>3.7584173768188421E-2</v>
      </c>
      <c r="AZ41" s="42">
        <v>0.20899449472906148</v>
      </c>
      <c r="BA41" s="42">
        <v>5.6853714585656634E-2</v>
      </c>
      <c r="BB41" s="42">
        <v>4.2649945373640287E-2</v>
      </c>
      <c r="BC41" s="42">
        <v>6.6104999707256279E-2</v>
      </c>
      <c r="BD41" s="42">
        <v>1.6568040458889245E-2</v>
      </c>
      <c r="BE41" s="42">
        <v>5.6829278458480322E-3</v>
      </c>
      <c r="BF41" s="42">
        <v>4.144184166570615E-2</v>
      </c>
      <c r="BG41" s="42">
        <v>3.7948715954107003E-2</v>
      </c>
      <c r="BH41" s="42">
        <v>5.227095407796653E-2</v>
      </c>
      <c r="BI41" s="42">
        <v>0.15652407515361982</v>
      </c>
      <c r="BJ41" s="42">
        <v>4.5011760023105828E-2</v>
      </c>
      <c r="BK41" s="42">
        <v>4.344349051345494E-2</v>
      </c>
      <c r="BL41" s="42">
        <v>2.2455618271628865E-2</v>
      </c>
      <c r="BM41" s="42">
        <v>1.2528815048491496E-2</v>
      </c>
      <c r="BN41" s="42">
        <v>1.6129118710280853E-2</v>
      </c>
      <c r="BO41" s="42">
        <v>5.0836806370631836E-2</v>
      </c>
      <c r="BP41" s="42">
        <v>3.3101150070853728E-2</v>
      </c>
      <c r="BQ41" s="42">
        <v>0.1105943185534734</v>
      </c>
      <c r="BR41" s="42">
        <v>5.020251310949933E-2</v>
      </c>
      <c r="BS41" s="42">
        <v>0</v>
      </c>
    </row>
    <row r="42" spans="1:71" ht="15.5" x14ac:dyDescent="0.35">
      <c r="A42" s="11" t="s">
        <v>81</v>
      </c>
      <c r="B42" s="24" t="s">
        <v>193</v>
      </c>
      <c r="C42">
        <f t="shared" si="2"/>
        <v>38</v>
      </c>
      <c r="D42" s="42">
        <v>2.1462749429392136E-2</v>
      </c>
      <c r="E42" s="42">
        <v>3.0264581624474835E-2</v>
      </c>
      <c r="F42" s="42">
        <v>1.0683134894177018E-2</v>
      </c>
      <c r="G42" s="42">
        <v>2.9895170949202767E-2</v>
      </c>
      <c r="H42" s="42">
        <v>5.6485311653363826E-3</v>
      </c>
      <c r="I42" s="42">
        <v>1.4374292917783001E-2</v>
      </c>
      <c r="J42" s="42">
        <v>2.2593040057955406E-2</v>
      </c>
      <c r="K42" s="42">
        <v>2.0446199830256851E-2</v>
      </c>
      <c r="L42" s="42">
        <v>1.5729671477037938E-2</v>
      </c>
      <c r="M42" s="42">
        <v>1.9384141089319351E-2</v>
      </c>
      <c r="N42" s="42">
        <v>1.513507707836831E-2</v>
      </c>
      <c r="O42" s="42">
        <v>1.4322735280548959E-2</v>
      </c>
      <c r="P42" s="42">
        <v>2.8446638396340412E-2</v>
      </c>
      <c r="Q42" s="42">
        <v>1.1651433677259453E-2</v>
      </c>
      <c r="R42" s="42">
        <v>1.3135838053164883E-2</v>
      </c>
      <c r="S42" s="42">
        <v>2.9461947430404995E-2</v>
      </c>
      <c r="T42" s="42">
        <v>2.2731805926492855E-2</v>
      </c>
      <c r="U42" s="42">
        <v>1.0827920617331252E-2</v>
      </c>
      <c r="V42" s="42">
        <v>5.2044999080936268E-3</v>
      </c>
      <c r="W42" s="42">
        <v>1.512487618544453E-2</v>
      </c>
      <c r="X42" s="42">
        <v>2.613561568839259E-2</v>
      </c>
      <c r="Y42" s="42">
        <v>1.4990720875938814E-2</v>
      </c>
      <c r="Z42" s="42">
        <v>1.3119071085309211E-2</v>
      </c>
      <c r="AA42" s="42">
        <v>8.3079085157056858E-3</v>
      </c>
      <c r="AB42" s="42">
        <v>2.3752200973987846E-2</v>
      </c>
      <c r="AC42" s="42">
        <v>3.9621120017659474E-2</v>
      </c>
      <c r="AD42" s="42">
        <v>2.907820823023136E-2</v>
      </c>
      <c r="AE42" s="42">
        <v>3.8139589281708096E-2</v>
      </c>
      <c r="AF42" s="42">
        <v>2.0092469373905401E-2</v>
      </c>
      <c r="AG42" s="42">
        <v>6.7609891476350659E-3</v>
      </c>
      <c r="AH42" s="42">
        <v>1.5987222696525156E-2</v>
      </c>
      <c r="AI42" s="42">
        <v>1.2552383377970645E-2</v>
      </c>
      <c r="AJ42" s="42">
        <v>1.3468434023288338E-2</v>
      </c>
      <c r="AK42" s="42">
        <v>1.963101454156636E-2</v>
      </c>
      <c r="AL42" s="42">
        <v>1.012269222911032E-2</v>
      </c>
      <c r="AM42" s="42">
        <v>1.2987687530532626E-2</v>
      </c>
      <c r="AN42" s="42">
        <v>9.7784219080505313E-3</v>
      </c>
      <c r="AO42" s="42">
        <v>0.71177750808825979</v>
      </c>
      <c r="AP42" s="42">
        <v>4.0084713441367964E-2</v>
      </c>
      <c r="AQ42" s="42">
        <v>1.0145720966381888E-2</v>
      </c>
      <c r="AR42" s="42">
        <v>1.197827821533695E-2</v>
      </c>
      <c r="AS42" s="42">
        <v>1.840348569698012E-2</v>
      </c>
      <c r="AT42" s="42">
        <v>7.5183200199330103E-3</v>
      </c>
      <c r="AU42" s="42">
        <v>6.1237330296548473E-3</v>
      </c>
      <c r="AV42" s="42">
        <v>5.6266147753101011E-3</v>
      </c>
      <c r="AW42" s="42">
        <v>1.0929835954310503E-2</v>
      </c>
      <c r="AX42" s="42">
        <v>4.5715957020824406E-2</v>
      </c>
      <c r="AY42" s="42">
        <v>1.2934534402558512E-2</v>
      </c>
      <c r="AZ42" s="42">
        <v>1.0663193519088688E-2</v>
      </c>
      <c r="BA42" s="42">
        <v>1.3594686506388717E-2</v>
      </c>
      <c r="BB42" s="42">
        <v>1.5853776909339243E-2</v>
      </c>
      <c r="BC42" s="42">
        <v>6.5021963788265344E-3</v>
      </c>
      <c r="BD42" s="42">
        <v>5.8321263157639488E-3</v>
      </c>
      <c r="BE42" s="42">
        <v>1.6572045119213322E-3</v>
      </c>
      <c r="BF42" s="42">
        <v>7.4869046976416293E-3</v>
      </c>
      <c r="BG42" s="42">
        <v>7.0389977969544026E-3</v>
      </c>
      <c r="BH42" s="42">
        <v>8.8222007814813021E-3</v>
      </c>
      <c r="BI42" s="42">
        <v>6.5163930549592929E-3</v>
      </c>
      <c r="BJ42" s="42">
        <v>2.638138834350854E-2</v>
      </c>
      <c r="BK42" s="42">
        <v>3.5389372207717817E-3</v>
      </c>
      <c r="BL42" s="42">
        <v>7.7924277887496934E-3</v>
      </c>
      <c r="BM42" s="42">
        <v>5.8581049729790457E-3</v>
      </c>
      <c r="BN42" s="42">
        <v>1.5349831310357708E-2</v>
      </c>
      <c r="BO42" s="42">
        <v>8.6057525920957782E-3</v>
      </c>
      <c r="BP42" s="42">
        <v>9.4132944783104043E-3</v>
      </c>
      <c r="BQ42" s="42">
        <v>2.4740006383188556E-2</v>
      </c>
      <c r="BR42" s="42">
        <v>1.9629344049431147E-2</v>
      </c>
      <c r="BS42" s="42">
        <v>0</v>
      </c>
    </row>
    <row r="43" spans="1:71" ht="15.5" x14ac:dyDescent="0.35">
      <c r="A43" s="11" t="s">
        <v>82</v>
      </c>
      <c r="B43" s="24" t="s">
        <v>195</v>
      </c>
      <c r="C43">
        <f t="shared" si="2"/>
        <v>39</v>
      </c>
      <c r="D43" s="42">
        <v>1.6078524862954E-2</v>
      </c>
      <c r="E43" s="42">
        <v>1.4867185653139292E-2</v>
      </c>
      <c r="F43" s="42">
        <v>5.8995164357956535E-3</v>
      </c>
      <c r="G43" s="42">
        <v>3.1252820128982159E-2</v>
      </c>
      <c r="H43" s="42">
        <v>1.9362951087128343E-2</v>
      </c>
      <c r="I43" s="42">
        <v>3.7005971041496583E-2</v>
      </c>
      <c r="J43" s="42">
        <v>4.2981555254399985E-2</v>
      </c>
      <c r="K43" s="42">
        <v>2.5114111259319487E-2</v>
      </c>
      <c r="L43" s="42">
        <v>2.5118045541291285E-2</v>
      </c>
      <c r="M43" s="42">
        <v>2.8679123439190993E-2</v>
      </c>
      <c r="N43" s="42">
        <v>7.2963073069710685E-2</v>
      </c>
      <c r="O43" s="42">
        <v>1.8898029127151588E-2</v>
      </c>
      <c r="P43" s="42">
        <v>2.61705791837833E-2</v>
      </c>
      <c r="Q43" s="42">
        <v>1.6950033426959731E-2</v>
      </c>
      <c r="R43" s="42">
        <v>2.1545820102606451E-2</v>
      </c>
      <c r="S43" s="42">
        <v>7.8567877322397714E-2</v>
      </c>
      <c r="T43" s="42">
        <v>4.4720174391509659E-2</v>
      </c>
      <c r="U43" s="42">
        <v>2.0620841179996897E-2</v>
      </c>
      <c r="V43" s="42">
        <v>2.22925726066724E-2</v>
      </c>
      <c r="W43" s="42">
        <v>2.1920750529067244E-2</v>
      </c>
      <c r="X43" s="42">
        <v>4.9364184974304025E-2</v>
      </c>
      <c r="Y43" s="42">
        <v>6.4704036093866088E-2</v>
      </c>
      <c r="Z43" s="42">
        <v>4.5216215400623185E-2</v>
      </c>
      <c r="AA43" s="42">
        <v>2.4492920046633115E-2</v>
      </c>
      <c r="AB43" s="42">
        <v>5.779229983625031E-2</v>
      </c>
      <c r="AC43" s="42">
        <v>8.4793773174035428E-2</v>
      </c>
      <c r="AD43" s="42">
        <v>0.26104999853486816</v>
      </c>
      <c r="AE43" s="42">
        <v>0.28786660748697734</v>
      </c>
      <c r="AF43" s="42">
        <v>8.487552378626427E-2</v>
      </c>
      <c r="AG43" s="42">
        <v>1.8025645329967428E-2</v>
      </c>
      <c r="AH43" s="42">
        <v>5.9179082929337649E-2</v>
      </c>
      <c r="AI43" s="42">
        <v>4.9390563451040689E-2</v>
      </c>
      <c r="AJ43" s="42">
        <v>4.9886142909773362E-2</v>
      </c>
      <c r="AK43" s="42">
        <v>7.6751402218365905E-2</v>
      </c>
      <c r="AL43" s="42">
        <v>4.1418893319631021E-2</v>
      </c>
      <c r="AM43" s="42">
        <v>4.0203814534569476E-2</v>
      </c>
      <c r="AN43" s="42">
        <v>3.279799083185201E-2</v>
      </c>
      <c r="AO43" s="42">
        <v>1.54335046964657E-2</v>
      </c>
      <c r="AP43" s="42">
        <v>6.9596203065898266</v>
      </c>
      <c r="AQ43" s="42">
        <v>3.430877521524453E-2</v>
      </c>
      <c r="AR43" s="42">
        <v>3.5169382484737791E-2</v>
      </c>
      <c r="AS43" s="42">
        <v>4.0543838810328137E-2</v>
      </c>
      <c r="AT43" s="42">
        <v>2.2243925649112557E-2</v>
      </c>
      <c r="AU43" s="42">
        <v>1.8382799445343451E-2</v>
      </c>
      <c r="AV43" s="42">
        <v>2.1138712161577637E-2</v>
      </c>
      <c r="AW43" s="42">
        <v>5.4621193716065788E-2</v>
      </c>
      <c r="AX43" s="42">
        <v>0.12848180444091931</v>
      </c>
      <c r="AY43" s="42">
        <v>5.0426540049660476E-2</v>
      </c>
      <c r="AZ43" s="42">
        <v>2.4859252630088063E-2</v>
      </c>
      <c r="BA43" s="42">
        <v>2.740248898096111E-2</v>
      </c>
      <c r="BB43" s="42">
        <v>3.2055701020222135E-2</v>
      </c>
      <c r="BC43" s="42">
        <v>1.8127178223584374E-2</v>
      </c>
      <c r="BD43" s="42">
        <v>1.6728009726033184E-2</v>
      </c>
      <c r="BE43" s="42">
        <v>7.0203156196834487E-3</v>
      </c>
      <c r="BF43" s="42">
        <v>2.9164864819546176E-2</v>
      </c>
      <c r="BG43" s="42">
        <v>1.8459659437996611E-2</v>
      </c>
      <c r="BH43" s="42">
        <v>1.9394328553815392E-2</v>
      </c>
      <c r="BI43" s="42">
        <v>1.9775180493520745E-2</v>
      </c>
      <c r="BJ43" s="42">
        <v>0.16545375904094214</v>
      </c>
      <c r="BK43" s="42">
        <v>1.0758352315099784E-2</v>
      </c>
      <c r="BL43" s="42">
        <v>9.4971833101997277E-2</v>
      </c>
      <c r="BM43" s="42">
        <v>3.5711860261634365E-2</v>
      </c>
      <c r="BN43" s="42">
        <v>2.3864640590653172E-2</v>
      </c>
      <c r="BO43" s="42">
        <v>6.8731081710637951E-2</v>
      </c>
      <c r="BP43" s="42">
        <v>6.9768164551921114E-2</v>
      </c>
      <c r="BQ43" s="42">
        <v>3.496520274465318E-2</v>
      </c>
      <c r="BR43" s="42">
        <v>0.1026342905392382</v>
      </c>
      <c r="BS43" s="42">
        <v>0</v>
      </c>
    </row>
    <row r="44" spans="1:71" ht="15.5" x14ac:dyDescent="0.35">
      <c r="A44" s="11" t="s">
        <v>83</v>
      </c>
      <c r="B44" s="25" t="s">
        <v>32</v>
      </c>
      <c r="C44">
        <f t="shared" si="2"/>
        <v>40</v>
      </c>
      <c r="D44" s="42">
        <v>2.3137634606088583E-2</v>
      </c>
      <c r="E44" s="42">
        <v>3.932037351061328E-2</v>
      </c>
      <c r="F44" s="42">
        <v>1.5580969143932699E-2</v>
      </c>
      <c r="G44" s="42">
        <v>3.7406225953151677E-2</v>
      </c>
      <c r="H44" s="42">
        <v>0.18007046522184603</v>
      </c>
      <c r="I44" s="42">
        <v>0.37140857090722046</v>
      </c>
      <c r="J44" s="42">
        <v>0.30428610838820541</v>
      </c>
      <c r="K44" s="42">
        <v>3.9981276715659798E-2</v>
      </c>
      <c r="L44" s="42">
        <v>3.7566049818250007E-2</v>
      </c>
      <c r="M44" s="42">
        <v>3.7228902163865728E-2</v>
      </c>
      <c r="N44" s="42">
        <v>4.9586545202893087E-2</v>
      </c>
      <c r="O44" s="42">
        <v>3.0321074897734362E-2</v>
      </c>
      <c r="P44" s="42">
        <v>3.3558335167108364E-2</v>
      </c>
      <c r="Q44" s="42">
        <v>2.4113845870288225E-2</v>
      </c>
      <c r="R44" s="42">
        <v>2.7717389950304275E-2</v>
      </c>
      <c r="S44" s="42">
        <v>3.4924943397607017E-2</v>
      </c>
      <c r="T44" s="42">
        <v>4.3891147476989308E-2</v>
      </c>
      <c r="U44" s="42">
        <v>4.7110807121496366E-2</v>
      </c>
      <c r="V44" s="42">
        <v>7.3660118578396327E-2</v>
      </c>
      <c r="W44" s="42">
        <v>4.0418871481402129E-2</v>
      </c>
      <c r="X44" s="42">
        <v>4.5594807622796912E-2</v>
      </c>
      <c r="Y44" s="42">
        <v>4.2854323127473386E-2</v>
      </c>
      <c r="Z44" s="42">
        <v>3.8374452650342367E-2</v>
      </c>
      <c r="AA44" s="42">
        <v>3.2812287990965569E-2</v>
      </c>
      <c r="AB44" s="42">
        <v>3.6518670603114624E-2</v>
      </c>
      <c r="AC44" s="42">
        <v>4.9595652401785317E-2</v>
      </c>
      <c r="AD44" s="42">
        <v>0.13254474891966417</v>
      </c>
      <c r="AE44" s="42">
        <v>0.588125651427989</v>
      </c>
      <c r="AF44" s="42">
        <v>7.4789676144186315E-2</v>
      </c>
      <c r="AG44" s="42">
        <v>4.583266543625724E-2</v>
      </c>
      <c r="AH44" s="42">
        <v>8.8806570218101233E-2</v>
      </c>
      <c r="AI44" s="42">
        <v>6.129521185855237E-2</v>
      </c>
      <c r="AJ44" s="42">
        <v>8.3017278473972334E-2</v>
      </c>
      <c r="AK44" s="42">
        <v>8.0012777374291369E-2</v>
      </c>
      <c r="AL44" s="42">
        <v>0.11449483357551093</v>
      </c>
      <c r="AM44" s="42">
        <v>4.8245950119057572E-2</v>
      </c>
      <c r="AN44" s="42">
        <v>4.2458077407624972E-2</v>
      </c>
      <c r="AO44" s="42">
        <v>3.2020139550860006E-2</v>
      </c>
      <c r="AP44" s="42">
        <v>0.92417738169921271</v>
      </c>
      <c r="AQ44" s="42">
        <v>15.432832447272945</v>
      </c>
      <c r="AR44" s="42">
        <v>7.9880611805593124E-2</v>
      </c>
      <c r="AS44" s="42">
        <v>4.9786101080060888E-2</v>
      </c>
      <c r="AT44" s="42">
        <v>5.1624142915926714E-2</v>
      </c>
      <c r="AU44" s="42">
        <v>5.8609777261454679E-2</v>
      </c>
      <c r="AV44" s="42">
        <v>6.7451262954417515E-2</v>
      </c>
      <c r="AW44" s="42">
        <v>0.21661231793903463</v>
      </c>
      <c r="AX44" s="42">
        <v>0.21222417891141859</v>
      </c>
      <c r="AY44" s="42">
        <v>5.8232283847170795E-2</v>
      </c>
      <c r="AZ44" s="42">
        <v>4.5515895466586E-2</v>
      </c>
      <c r="BA44" s="42">
        <v>0.133662518449679</v>
      </c>
      <c r="BB44" s="42">
        <v>0.48479265059716853</v>
      </c>
      <c r="BC44" s="42">
        <v>0.11498506121098311</v>
      </c>
      <c r="BD44" s="42">
        <v>6.0623973334595627E-2</v>
      </c>
      <c r="BE44" s="42">
        <v>5.2253500962131653E-2</v>
      </c>
      <c r="BF44" s="42">
        <v>4.9998991144683459E-2</v>
      </c>
      <c r="BG44" s="42">
        <v>0.19632519675950447</v>
      </c>
      <c r="BH44" s="42">
        <v>7.3742446655908636E-2</v>
      </c>
      <c r="BI44" s="42">
        <v>9.2736006449726002E-2</v>
      </c>
      <c r="BJ44" s="42">
        <v>0.23535003394470499</v>
      </c>
      <c r="BK44" s="42">
        <v>1.9607784899841801E-2</v>
      </c>
      <c r="BL44" s="42">
        <v>0.31138332783616229</v>
      </c>
      <c r="BM44" s="42">
        <v>7.8404612060109583E-2</v>
      </c>
      <c r="BN44" s="42">
        <v>7.467647305657428E-2</v>
      </c>
      <c r="BO44" s="42">
        <v>0.29961669681627712</v>
      </c>
      <c r="BP44" s="42">
        <v>2.8859428763505085E-2</v>
      </c>
      <c r="BQ44" s="42">
        <v>9.0754939177561417E-2</v>
      </c>
      <c r="BR44" s="42">
        <v>8.1608359049665652E-2</v>
      </c>
      <c r="BS44" s="42">
        <v>0</v>
      </c>
    </row>
    <row r="45" spans="1:71" ht="15.5" x14ac:dyDescent="0.35">
      <c r="A45" s="11" t="s">
        <v>84</v>
      </c>
      <c r="B45" s="24" t="s">
        <v>198</v>
      </c>
      <c r="C45">
        <f t="shared" si="2"/>
        <v>41</v>
      </c>
      <c r="D45" s="42">
        <v>4.2858615951940147E-2</v>
      </c>
      <c r="E45" s="42">
        <v>4.3663341249529544E-2</v>
      </c>
      <c r="F45" s="42">
        <v>3.2941128160173923E-2</v>
      </c>
      <c r="G45" s="42">
        <v>0.11333139981933753</v>
      </c>
      <c r="H45" s="42">
        <v>6.9873147178243361E-2</v>
      </c>
      <c r="I45" s="42">
        <v>0.29793384024191927</v>
      </c>
      <c r="J45" s="42">
        <v>0.16313987612809175</v>
      </c>
      <c r="K45" s="42">
        <v>7.3835368210181385E-2</v>
      </c>
      <c r="L45" s="42">
        <v>8.0684089855857816E-2</v>
      </c>
      <c r="M45" s="42">
        <v>7.8605884112060515E-2</v>
      </c>
      <c r="N45" s="42">
        <v>8.0743126135711218E-2</v>
      </c>
      <c r="O45" s="42">
        <v>4.8314561023815858E-2</v>
      </c>
      <c r="P45" s="42">
        <v>4.7311814265864213E-2</v>
      </c>
      <c r="Q45" s="42">
        <v>3.6118486084750857E-2</v>
      </c>
      <c r="R45" s="42">
        <v>5.1200513863350387E-2</v>
      </c>
      <c r="S45" s="42">
        <v>6.5169699171774731E-2</v>
      </c>
      <c r="T45" s="42">
        <v>6.2110621193636174E-2</v>
      </c>
      <c r="U45" s="42">
        <v>4.5205534508844125E-2</v>
      </c>
      <c r="V45" s="42">
        <v>4.8322357295465863E-2</v>
      </c>
      <c r="W45" s="42">
        <v>6.7066183629881634E-2</v>
      </c>
      <c r="X45" s="42">
        <v>5.597174147931689E-2</v>
      </c>
      <c r="Y45" s="42">
        <v>5.5719096478250504E-2</v>
      </c>
      <c r="Z45" s="42">
        <v>6.2338846325947501E-2</v>
      </c>
      <c r="AA45" s="42">
        <v>6.1073144940406054E-2</v>
      </c>
      <c r="AB45" s="42">
        <v>9.3981360802628741E-2</v>
      </c>
      <c r="AC45" s="42">
        <v>0.1402889909575134</v>
      </c>
      <c r="AD45" s="42">
        <v>0.11034725203726632</v>
      </c>
      <c r="AE45" s="42">
        <v>8.2247411196975109E-2</v>
      </c>
      <c r="AF45" s="42">
        <v>6.8130103766731967E-2</v>
      </c>
      <c r="AG45" s="42">
        <v>0.15775341412220562</v>
      </c>
      <c r="AH45" s="42">
        <v>6.9869152853418937E-2</v>
      </c>
      <c r="AI45" s="42">
        <v>0.45276493494160991</v>
      </c>
      <c r="AJ45" s="42">
        <v>1.5998098012050701</v>
      </c>
      <c r="AK45" s="42">
        <v>0.67241130115275416</v>
      </c>
      <c r="AL45" s="42">
        <v>0.4624593791334094</v>
      </c>
      <c r="AM45" s="42">
        <v>6.0752818991097635E-2</v>
      </c>
      <c r="AN45" s="42">
        <v>0.15062102618861317</v>
      </c>
      <c r="AO45" s="42">
        <v>6.4156744486554798E-2</v>
      </c>
      <c r="AP45" s="42">
        <v>0.19774446359862327</v>
      </c>
      <c r="AQ45" s="42">
        <v>6.4057544799791824E-2</v>
      </c>
      <c r="AR45" s="42">
        <v>17.693497191317185</v>
      </c>
      <c r="AS45" s="42">
        <v>0.10291185635322993</v>
      </c>
      <c r="AT45" s="42">
        <v>0.59008417838545446</v>
      </c>
      <c r="AU45" s="42">
        <v>6.5492974128038561E-2</v>
      </c>
      <c r="AV45" s="42">
        <v>6.0006715034810462E-2</v>
      </c>
      <c r="AW45" s="42">
        <v>0.10693651469811892</v>
      </c>
      <c r="AX45" s="42">
        <v>2.8688753361982639E-2</v>
      </c>
      <c r="AY45" s="42">
        <v>4.7060067144809051E-2</v>
      </c>
      <c r="AZ45" s="42">
        <v>5.1883440214639753E-2</v>
      </c>
      <c r="BA45" s="42">
        <v>6.0618200825636702E-2</v>
      </c>
      <c r="BB45" s="42">
        <v>2.9704971730112131E-2</v>
      </c>
      <c r="BC45" s="42">
        <v>1.9326303881169838E-2</v>
      </c>
      <c r="BD45" s="42">
        <v>1.3416167474574239E-2</v>
      </c>
      <c r="BE45" s="42">
        <v>3.7823488630291061E-3</v>
      </c>
      <c r="BF45" s="42">
        <v>1.4253577041243047E-2</v>
      </c>
      <c r="BG45" s="42">
        <v>5.6786278824451815E-2</v>
      </c>
      <c r="BH45" s="42">
        <v>3.6607999285999941E-2</v>
      </c>
      <c r="BI45" s="42">
        <v>0.38978924599209502</v>
      </c>
      <c r="BJ45" s="42">
        <v>2.6517873318511437E-2</v>
      </c>
      <c r="BK45" s="42">
        <v>7.9226232098919921E-2</v>
      </c>
      <c r="BL45" s="42">
        <v>5.8827742876376439E-2</v>
      </c>
      <c r="BM45" s="42">
        <v>3.2078649733997724E-2</v>
      </c>
      <c r="BN45" s="42">
        <v>1.9750731370749688E-2</v>
      </c>
      <c r="BO45" s="42">
        <v>0.11979584244890576</v>
      </c>
      <c r="BP45" s="42">
        <v>7.0173401624665371E-2</v>
      </c>
      <c r="BQ45" s="42">
        <v>4.3899951866148965E-2</v>
      </c>
      <c r="BR45" s="42">
        <v>3.5208916001582102E-2</v>
      </c>
      <c r="BS45" s="42">
        <v>0</v>
      </c>
    </row>
    <row r="46" spans="1:71" ht="15.5" x14ac:dyDescent="0.35">
      <c r="A46" s="11" t="s">
        <v>85</v>
      </c>
      <c r="B46" s="24" t="s">
        <v>113</v>
      </c>
      <c r="C46">
        <f t="shared" si="2"/>
        <v>42</v>
      </c>
      <c r="D46" s="42">
        <v>1.1859777672799907</v>
      </c>
      <c r="E46" s="42">
        <v>1.6349608526610138</v>
      </c>
      <c r="F46" s="42">
        <v>0.57050627174209234</v>
      </c>
      <c r="G46" s="42">
        <v>1.0405833118980088</v>
      </c>
      <c r="H46" s="42">
        <v>0.69658043262352365</v>
      </c>
      <c r="I46" s="42">
        <v>0.89095460625409961</v>
      </c>
      <c r="J46" s="42">
        <v>1.12606252514536</v>
      </c>
      <c r="K46" s="42">
        <v>2.8270267570711622</v>
      </c>
      <c r="L46" s="42">
        <v>1.0779048152796558</v>
      </c>
      <c r="M46" s="42">
        <v>2.3453461853337201</v>
      </c>
      <c r="N46" s="42">
        <v>1.863858613091117</v>
      </c>
      <c r="O46" s="42">
        <v>2.7303307727318122</v>
      </c>
      <c r="P46" s="42">
        <v>2.0901269884120182</v>
      </c>
      <c r="Q46" s="42">
        <v>2.1664552359433609</v>
      </c>
      <c r="R46" s="42">
        <v>2.6047703104965003</v>
      </c>
      <c r="S46" s="42">
        <v>1.6717907512447305</v>
      </c>
      <c r="T46" s="42">
        <v>1.6973216190934213</v>
      </c>
      <c r="U46" s="42">
        <v>1.6267398828890509</v>
      </c>
      <c r="V46" s="42">
        <v>1.4321191827213227</v>
      </c>
      <c r="W46" s="42">
        <v>1.4286524341604263</v>
      </c>
      <c r="X46" s="42">
        <v>1.3983495926021019</v>
      </c>
      <c r="Y46" s="42">
        <v>1.6772493108164386</v>
      </c>
      <c r="Z46" s="42">
        <v>1.9486203920735703</v>
      </c>
      <c r="AA46" s="42">
        <v>1.324538483283078</v>
      </c>
      <c r="AB46" s="42">
        <v>1.8035369698988115</v>
      </c>
      <c r="AC46" s="42">
        <v>1.7446178299453872</v>
      </c>
      <c r="AD46" s="42">
        <v>1.3483659093825204</v>
      </c>
      <c r="AE46" s="42">
        <v>1.5935765772327433</v>
      </c>
      <c r="AF46" s="42">
        <v>1.66703495236679</v>
      </c>
      <c r="AG46" s="42">
        <v>2.195523163817902</v>
      </c>
      <c r="AH46" s="42">
        <v>1.9644685841067648</v>
      </c>
      <c r="AI46" s="42">
        <v>2.0639025491309679</v>
      </c>
      <c r="AJ46" s="42">
        <v>1.1695340092717705</v>
      </c>
      <c r="AK46" s="42">
        <v>1.3438046832212778</v>
      </c>
      <c r="AL46" s="42">
        <v>0.96944972356616632</v>
      </c>
      <c r="AM46" s="42">
        <v>1.878804127891071</v>
      </c>
      <c r="AN46" s="42">
        <v>1.7583129857558604</v>
      </c>
      <c r="AO46" s="42">
        <v>0.57449539961579732</v>
      </c>
      <c r="AP46" s="42">
        <v>0.54468340338987276</v>
      </c>
      <c r="AQ46" s="42">
        <v>1.4840295108154407</v>
      </c>
      <c r="AR46" s="42">
        <v>0.478574102286284</v>
      </c>
      <c r="AS46" s="42">
        <v>15.09222057288553</v>
      </c>
      <c r="AT46" s="42">
        <v>0.97201870759580566</v>
      </c>
      <c r="AU46" s="42">
        <v>0.68951473880846614</v>
      </c>
      <c r="AV46" s="42">
        <v>0.85171372760417552</v>
      </c>
      <c r="AW46" s="42">
        <v>0.40438447113422082</v>
      </c>
      <c r="AX46" s="42">
        <v>1.0008069249942793</v>
      </c>
      <c r="AY46" s="42">
        <v>1.9416085727800576</v>
      </c>
      <c r="AZ46" s="42">
        <v>1.6013708338314347</v>
      </c>
      <c r="BA46" s="42">
        <v>0.79265939234696803</v>
      </c>
      <c r="BB46" s="42">
        <v>0.72612387362376885</v>
      </c>
      <c r="BC46" s="42">
        <v>0.45741787801104011</v>
      </c>
      <c r="BD46" s="42">
        <v>0.22696888995819417</v>
      </c>
      <c r="BE46" s="42">
        <v>8.6747778712199491E-2</v>
      </c>
      <c r="BF46" s="42">
        <v>0.34568738513266756</v>
      </c>
      <c r="BG46" s="42">
        <v>0.60556005150984737</v>
      </c>
      <c r="BH46" s="42">
        <v>0.9104688674676451</v>
      </c>
      <c r="BI46" s="42">
        <v>0.57502724742853095</v>
      </c>
      <c r="BJ46" s="42">
        <v>0.55531389724051039</v>
      </c>
      <c r="BK46" s="42">
        <v>0.26200478243506103</v>
      </c>
      <c r="BL46" s="42">
        <v>0.29340792914333608</v>
      </c>
      <c r="BM46" s="42">
        <v>0.33926053105924103</v>
      </c>
      <c r="BN46" s="42">
        <v>0.32507931190827255</v>
      </c>
      <c r="BO46" s="42">
        <v>0.79931713346871403</v>
      </c>
      <c r="BP46" s="42">
        <v>1.300246997183627</v>
      </c>
      <c r="BQ46" s="42">
        <v>0.50843308166037771</v>
      </c>
      <c r="BR46" s="42">
        <v>0.78102614018080474</v>
      </c>
      <c r="BS46" s="42">
        <v>0</v>
      </c>
    </row>
    <row r="47" spans="1:71" ht="15.5" x14ac:dyDescent="0.35">
      <c r="A47" s="12" t="s">
        <v>86</v>
      </c>
      <c r="B47" s="24" t="s">
        <v>201</v>
      </c>
      <c r="C47">
        <f t="shared" si="2"/>
        <v>43</v>
      </c>
      <c r="D47" s="42">
        <v>0.42205796769933424</v>
      </c>
      <c r="E47" s="42">
        <v>0.44092430792457937</v>
      </c>
      <c r="F47" s="42">
        <v>0.32896489753769187</v>
      </c>
      <c r="G47" s="42">
        <v>0.71857648119570505</v>
      </c>
      <c r="H47" s="42">
        <v>0.47616217366165214</v>
      </c>
      <c r="I47" s="42">
        <v>0.6021549056706984</v>
      </c>
      <c r="J47" s="42">
        <v>0.69353880786854072</v>
      </c>
      <c r="K47" s="42">
        <v>0.93118892848294488</v>
      </c>
      <c r="L47" s="42">
        <v>1.0199166120753966</v>
      </c>
      <c r="M47" s="42">
        <v>1.0333255759405136</v>
      </c>
      <c r="N47" s="42">
        <v>0.87384667500927315</v>
      </c>
      <c r="O47" s="42">
        <v>0.49642505845304413</v>
      </c>
      <c r="P47" s="42">
        <v>0.54887650107151187</v>
      </c>
      <c r="Q47" s="42">
        <v>0.39678243219892584</v>
      </c>
      <c r="R47" s="42">
        <v>0.58583306497661869</v>
      </c>
      <c r="S47" s="42">
        <v>0.82458447079078201</v>
      </c>
      <c r="T47" s="42">
        <v>0.72084874443990077</v>
      </c>
      <c r="U47" s="42">
        <v>0.38823758296551408</v>
      </c>
      <c r="V47" s="42">
        <v>0.46824260874050233</v>
      </c>
      <c r="W47" s="42">
        <v>0.85957282641178634</v>
      </c>
      <c r="X47" s="42">
        <v>0.72774192463542509</v>
      </c>
      <c r="Y47" s="42">
        <v>0.63737675251474468</v>
      </c>
      <c r="Z47" s="42">
        <v>0.79179971424774553</v>
      </c>
      <c r="AA47" s="42">
        <v>0.67327069478024215</v>
      </c>
      <c r="AB47" s="42">
        <v>0.67765228242937636</v>
      </c>
      <c r="AC47" s="42">
        <v>0.74957239374119689</v>
      </c>
      <c r="AD47" s="42">
        <v>0.8384652912352093</v>
      </c>
      <c r="AE47" s="42">
        <v>0.50175722436017534</v>
      </c>
      <c r="AF47" s="42">
        <v>0.69335633209419989</v>
      </c>
      <c r="AG47" s="42">
        <v>0.44249811359202029</v>
      </c>
      <c r="AH47" s="42">
        <v>0.55035238128878472</v>
      </c>
      <c r="AI47" s="42">
        <v>0.53086601880413187</v>
      </c>
      <c r="AJ47" s="42">
        <v>0.66996635094009482</v>
      </c>
      <c r="AK47" s="42">
        <v>0.5624321423833728</v>
      </c>
      <c r="AL47" s="42">
        <v>0.37037127074135168</v>
      </c>
      <c r="AM47" s="42">
        <v>0.53023541471684998</v>
      </c>
      <c r="AN47" s="42">
        <v>0.32230091012601825</v>
      </c>
      <c r="AO47" s="42">
        <v>0.35177770525000801</v>
      </c>
      <c r="AP47" s="42">
        <v>0.18228289014643861</v>
      </c>
      <c r="AQ47" s="42">
        <v>0.35938542696405845</v>
      </c>
      <c r="AR47" s="42">
        <v>0.24468065875159564</v>
      </c>
      <c r="AS47" s="42">
        <v>0.56008967576181146</v>
      </c>
      <c r="AT47" s="42">
        <v>11.64536316730041</v>
      </c>
      <c r="AU47" s="42">
        <v>0.31173393597456911</v>
      </c>
      <c r="AV47" s="42">
        <v>0.28807399973622266</v>
      </c>
      <c r="AW47" s="42">
        <v>0.5643828344212255</v>
      </c>
      <c r="AX47" s="42">
        <v>0.21502049366976467</v>
      </c>
      <c r="AY47" s="42">
        <v>0.40469225087685073</v>
      </c>
      <c r="AZ47" s="42">
        <v>0.42938377241425785</v>
      </c>
      <c r="BA47" s="42">
        <v>0.25031662266041022</v>
      </c>
      <c r="BB47" s="42">
        <v>0.14098931607572759</v>
      </c>
      <c r="BC47" s="42">
        <v>0.11016058946631278</v>
      </c>
      <c r="BD47" s="42">
        <v>8.2443123549345881E-2</v>
      </c>
      <c r="BE47" s="42">
        <v>2.198358945474323E-2</v>
      </c>
      <c r="BF47" s="42">
        <v>0.12170484143610086</v>
      </c>
      <c r="BG47" s="42">
        <v>0.27014737464161753</v>
      </c>
      <c r="BH47" s="42">
        <v>0.19333317850535844</v>
      </c>
      <c r="BI47" s="42">
        <v>0.22937342794774385</v>
      </c>
      <c r="BJ47" s="42">
        <v>0.12137227653762173</v>
      </c>
      <c r="BK47" s="42">
        <v>7.6182355026254464E-2</v>
      </c>
      <c r="BL47" s="42">
        <v>0.10978343522668106</v>
      </c>
      <c r="BM47" s="42">
        <v>0.11916240153299863</v>
      </c>
      <c r="BN47" s="42">
        <v>0.17840398012238856</v>
      </c>
      <c r="BO47" s="42">
        <v>0.18509794458608334</v>
      </c>
      <c r="BP47" s="42">
        <v>0.14394963227238439</v>
      </c>
      <c r="BQ47" s="42">
        <v>0.17120724024222</v>
      </c>
      <c r="BR47" s="42">
        <v>0.28402609540740092</v>
      </c>
      <c r="BS47" s="42">
        <v>0</v>
      </c>
    </row>
    <row r="48" spans="1:71" ht="15.5" x14ac:dyDescent="0.35">
      <c r="A48" s="11" t="s">
        <v>87</v>
      </c>
      <c r="B48" s="24" t="s">
        <v>114</v>
      </c>
      <c r="C48">
        <f t="shared" si="2"/>
        <v>44</v>
      </c>
      <c r="D48" s="42">
        <v>3.8959651105008805E-3</v>
      </c>
      <c r="E48" s="42">
        <v>3.9006096394417749E-3</v>
      </c>
      <c r="F48" s="42">
        <v>1.5889581596416757E-3</v>
      </c>
      <c r="G48" s="42">
        <v>3.7127643739101879E-3</v>
      </c>
      <c r="H48" s="42">
        <v>6.7415837569265141E-2</v>
      </c>
      <c r="I48" s="42">
        <v>3.3268929843794349E-3</v>
      </c>
      <c r="J48" s="42">
        <v>5.4296096093598067E-3</v>
      </c>
      <c r="K48" s="42">
        <v>1.4852074233472994E-2</v>
      </c>
      <c r="L48" s="42">
        <v>8.3631945052094845E-3</v>
      </c>
      <c r="M48" s="42">
        <v>8.1986092157288748E-3</v>
      </c>
      <c r="N48" s="42">
        <v>3.515656168690917E-3</v>
      </c>
      <c r="O48" s="42">
        <v>4.2533067213944304E-3</v>
      </c>
      <c r="P48" s="42">
        <v>4.3235351716218329E-3</v>
      </c>
      <c r="Q48" s="42">
        <v>2.6551554162414655E-3</v>
      </c>
      <c r="R48" s="42">
        <v>3.9647594778544678E-3</v>
      </c>
      <c r="S48" s="42">
        <v>1.7526572058470614E-2</v>
      </c>
      <c r="T48" s="42">
        <v>3.8744969815923923E-2</v>
      </c>
      <c r="U48" s="42">
        <v>5.2075171527013846E-3</v>
      </c>
      <c r="V48" s="42">
        <v>2.4254670304699241E-2</v>
      </c>
      <c r="W48" s="42">
        <v>5.6822813685279625E-3</v>
      </c>
      <c r="X48" s="42">
        <v>1.4971502395846237E-2</v>
      </c>
      <c r="Y48" s="42">
        <v>4.8536541268610917E-3</v>
      </c>
      <c r="Z48" s="42">
        <v>7.4079925579264927E-3</v>
      </c>
      <c r="AA48" s="42">
        <v>2.4955598589015567E-3</v>
      </c>
      <c r="AB48" s="42">
        <v>6.1925384391765849E-3</v>
      </c>
      <c r="AC48" s="42">
        <v>8.0099071935800931E-3</v>
      </c>
      <c r="AD48" s="42">
        <v>9.2753000239617477E-3</v>
      </c>
      <c r="AE48" s="42">
        <v>4.4501595269039905E-3</v>
      </c>
      <c r="AF48" s="42">
        <v>5.2761315345772166E-3</v>
      </c>
      <c r="AG48" s="42">
        <v>3.0108930895940199E-3</v>
      </c>
      <c r="AH48" s="42">
        <v>4.5696584217530881E-3</v>
      </c>
      <c r="AI48" s="42">
        <v>7.7297912317062113E-3</v>
      </c>
      <c r="AJ48" s="42">
        <v>5.8751500663195089E-3</v>
      </c>
      <c r="AK48" s="42">
        <v>5.2827945682230679E-3</v>
      </c>
      <c r="AL48" s="42">
        <v>7.0110702189822502E-3</v>
      </c>
      <c r="AM48" s="42">
        <v>4.0459217535538192E-3</v>
      </c>
      <c r="AN48" s="42">
        <v>2.9789201540835848E-3</v>
      </c>
      <c r="AO48" s="42">
        <v>4.1557516043027529E-3</v>
      </c>
      <c r="AP48" s="42">
        <v>1.948254133175736E-3</v>
      </c>
      <c r="AQ48" s="42">
        <v>3.1424886219368411E-3</v>
      </c>
      <c r="AR48" s="42">
        <v>1.6892702727905142E-3</v>
      </c>
      <c r="AS48" s="42">
        <v>3.7879695164722673E-3</v>
      </c>
      <c r="AT48" s="42">
        <v>1.0468592947386383E-2</v>
      </c>
      <c r="AU48" s="42">
        <v>2.3890649350937299</v>
      </c>
      <c r="AV48" s="42">
        <v>4.8026700015036958E-3</v>
      </c>
      <c r="AW48" s="42">
        <v>2.5149019815309723E-3</v>
      </c>
      <c r="AX48" s="42">
        <v>2.1315011102027606E-3</v>
      </c>
      <c r="AY48" s="42">
        <v>3.4016697626438721E-3</v>
      </c>
      <c r="AZ48" s="42">
        <v>3.1970352423577918E-3</v>
      </c>
      <c r="BA48" s="42">
        <v>1.3886098721882793E-3</v>
      </c>
      <c r="BB48" s="42">
        <v>1.1919404199608869E-3</v>
      </c>
      <c r="BC48" s="42">
        <v>1.0140530141254721E-3</v>
      </c>
      <c r="BD48" s="42">
        <v>6.1109988945825101E-4</v>
      </c>
      <c r="BE48" s="42">
        <v>2.0295920171516915E-4</v>
      </c>
      <c r="BF48" s="42">
        <v>9.973202345928522E-4</v>
      </c>
      <c r="BG48" s="42">
        <v>1.38588323092281E-3</v>
      </c>
      <c r="BH48" s="42">
        <v>1.3548295646402949E-3</v>
      </c>
      <c r="BI48" s="42">
        <v>1.6562122831710253E-3</v>
      </c>
      <c r="BJ48" s="42">
        <v>3.2967988001355595E-3</v>
      </c>
      <c r="BK48" s="42">
        <v>6.7541917879920886E-4</v>
      </c>
      <c r="BL48" s="42">
        <v>7.8772437927846536E-4</v>
      </c>
      <c r="BM48" s="42">
        <v>6.22873700401413E-4</v>
      </c>
      <c r="BN48" s="42">
        <v>9.8877849581540983E-4</v>
      </c>
      <c r="BO48" s="42">
        <v>1.1005743890235534E-3</v>
      </c>
      <c r="BP48" s="42">
        <v>1.21171209211829E-3</v>
      </c>
      <c r="BQ48" s="42">
        <v>1.5659691949863129E-3</v>
      </c>
      <c r="BR48" s="42">
        <v>1.730211408553897E-3</v>
      </c>
      <c r="BS48" s="42">
        <v>0</v>
      </c>
    </row>
    <row r="49" spans="1:71" ht="15.5" x14ac:dyDescent="0.35">
      <c r="A49" s="12" t="s">
        <v>88</v>
      </c>
      <c r="B49" s="24" t="s">
        <v>115</v>
      </c>
      <c r="C49">
        <f t="shared" si="2"/>
        <v>45</v>
      </c>
      <c r="D49" s="42">
        <v>1.9796854651580749E-3</v>
      </c>
      <c r="E49" s="42">
        <v>1.9690881853688083E-3</v>
      </c>
      <c r="F49" s="42">
        <v>9.5006480729353923E-4</v>
      </c>
      <c r="G49" s="42">
        <v>2.7598566156299539E-3</v>
      </c>
      <c r="H49" s="42">
        <v>1.5919414120638492E-2</v>
      </c>
      <c r="I49" s="42">
        <v>2.576990155225012E-3</v>
      </c>
      <c r="J49" s="42">
        <v>4.6067543274467045E-3</v>
      </c>
      <c r="K49" s="42">
        <v>4.1774016157625649E-3</v>
      </c>
      <c r="L49" s="42">
        <v>2.5635329368490574E-3</v>
      </c>
      <c r="M49" s="42">
        <v>3.7756299443902656E-3</v>
      </c>
      <c r="N49" s="42">
        <v>3.880824634436118E-3</v>
      </c>
      <c r="O49" s="42">
        <v>4.27042560171633E-3</v>
      </c>
      <c r="P49" s="42">
        <v>2.8859523316375254E-3</v>
      </c>
      <c r="Q49" s="42">
        <v>2.4631903679888946E-3</v>
      </c>
      <c r="R49" s="42">
        <v>3.8119942716504504E-3</v>
      </c>
      <c r="S49" s="42">
        <v>4.4251484219144238E-3</v>
      </c>
      <c r="T49" s="42">
        <v>3.9913230166214305E-3</v>
      </c>
      <c r="U49" s="42">
        <v>2.9194040933255656E-3</v>
      </c>
      <c r="V49" s="42">
        <v>6.4241314153415299E-3</v>
      </c>
      <c r="W49" s="42">
        <v>2.511925945691911E-3</v>
      </c>
      <c r="X49" s="42">
        <v>4.7290987347695258E-3</v>
      </c>
      <c r="Y49" s="42">
        <v>7.465169582345812E-3</v>
      </c>
      <c r="Z49" s="42">
        <v>3.3059027994571479E-3</v>
      </c>
      <c r="AA49" s="42">
        <v>4.6674477668287272E-3</v>
      </c>
      <c r="AB49" s="42">
        <v>3.1052028182933702E-3</v>
      </c>
      <c r="AC49" s="42">
        <v>4.4535113165198158E-3</v>
      </c>
      <c r="AD49" s="42">
        <v>3.3064025414836283E-3</v>
      </c>
      <c r="AE49" s="42">
        <v>2.6932319832250655E-3</v>
      </c>
      <c r="AF49" s="42">
        <v>3.0237750182436599E-3</v>
      </c>
      <c r="AG49" s="42">
        <v>5.8305736585088338E-3</v>
      </c>
      <c r="AH49" s="42">
        <v>5.0743901446559389E-3</v>
      </c>
      <c r="AI49" s="42">
        <v>4.2893983227920403E-3</v>
      </c>
      <c r="AJ49" s="42">
        <v>4.5203048714521953E-3</v>
      </c>
      <c r="AK49" s="42">
        <v>3.3957473136752704E-3</v>
      </c>
      <c r="AL49" s="42">
        <v>3.0658983432994857E-3</v>
      </c>
      <c r="AM49" s="42">
        <v>2.6814991399777407E-3</v>
      </c>
      <c r="AN49" s="42">
        <v>3.155865949768299E-3</v>
      </c>
      <c r="AO49" s="42">
        <v>5.3221001942378235E-3</v>
      </c>
      <c r="AP49" s="42">
        <v>2.27913173131691E-3</v>
      </c>
      <c r="AQ49" s="42">
        <v>4.4045442872940339E-3</v>
      </c>
      <c r="AR49" s="42">
        <v>3.0936692377105282E-3</v>
      </c>
      <c r="AS49" s="42">
        <v>5.6004922095041808E-3</v>
      </c>
      <c r="AT49" s="42">
        <v>3.4356962121349713E-3</v>
      </c>
      <c r="AU49" s="42">
        <v>7.7696556541229792E-3</v>
      </c>
      <c r="AV49" s="42">
        <v>1.354351730579068</v>
      </c>
      <c r="AW49" s="42">
        <v>9.3056998391746158E-3</v>
      </c>
      <c r="AX49" s="42">
        <v>5.2612198746550065E-3</v>
      </c>
      <c r="AY49" s="42">
        <v>2.1834385852377652E-3</v>
      </c>
      <c r="AZ49" s="42">
        <v>3.2937466494086074E-3</v>
      </c>
      <c r="BA49" s="42">
        <v>7.7601033683990118E-3</v>
      </c>
      <c r="BB49" s="42">
        <v>4.6347160890759824E-3</v>
      </c>
      <c r="BC49" s="42">
        <v>7.2420391116383969E-3</v>
      </c>
      <c r="BD49" s="42">
        <v>5.9857052386493269E-3</v>
      </c>
      <c r="BE49" s="42">
        <v>5.1655014711150555E-4</v>
      </c>
      <c r="BF49" s="42">
        <v>6.8334571082993142E-3</v>
      </c>
      <c r="BG49" s="42">
        <v>7.1312958948610682E-3</v>
      </c>
      <c r="BH49" s="42">
        <v>1.1283563375003042E-2</v>
      </c>
      <c r="BI49" s="42">
        <v>3.9921678252108081E-3</v>
      </c>
      <c r="BJ49" s="42">
        <v>3.2287265992954738E-3</v>
      </c>
      <c r="BK49" s="42">
        <v>1.6435217021882303E-3</v>
      </c>
      <c r="BL49" s="42">
        <v>2.8569333374778407E-3</v>
      </c>
      <c r="BM49" s="42">
        <v>1.7459722960600946E-3</v>
      </c>
      <c r="BN49" s="42">
        <v>1.9196051669781746E-2</v>
      </c>
      <c r="BO49" s="42">
        <v>3.8553435937513413E-3</v>
      </c>
      <c r="BP49" s="42">
        <v>1.76930544006359E-3</v>
      </c>
      <c r="BQ49" s="42">
        <v>4.7219714864788929E-3</v>
      </c>
      <c r="BR49" s="42">
        <v>5.4544752169674242E-2</v>
      </c>
      <c r="BS49" s="42">
        <v>0</v>
      </c>
    </row>
    <row r="50" spans="1:71" ht="15.5" x14ac:dyDescent="0.35">
      <c r="A50" s="11" t="s">
        <v>89</v>
      </c>
      <c r="B50" s="24" t="s">
        <v>205</v>
      </c>
      <c r="C50">
        <f t="shared" si="2"/>
        <v>46</v>
      </c>
      <c r="D50" s="42">
        <v>5.3578694812761028E-2</v>
      </c>
      <c r="E50" s="42">
        <v>4.6737903840611265E-2</v>
      </c>
      <c r="F50" s="42">
        <v>6.1202798235506783E-2</v>
      </c>
      <c r="G50" s="42">
        <v>5.2116583686423697E-2</v>
      </c>
      <c r="H50" s="42">
        <v>0.18488151444426215</v>
      </c>
      <c r="I50" s="42">
        <v>0.22537269488600747</v>
      </c>
      <c r="J50" s="42">
        <v>0.19927931811869704</v>
      </c>
      <c r="K50" s="42">
        <v>0.13647194446398583</v>
      </c>
      <c r="L50" s="42">
        <v>0.22613851002634469</v>
      </c>
      <c r="M50" s="42">
        <v>0.1368507638223683</v>
      </c>
      <c r="N50" s="42">
        <v>0.21820416518400265</v>
      </c>
      <c r="O50" s="42">
        <v>6.300750129543245E-2</v>
      </c>
      <c r="P50" s="42">
        <v>6.4847120616124868E-2</v>
      </c>
      <c r="Q50" s="42">
        <v>4.7004389803410471E-2</v>
      </c>
      <c r="R50" s="42">
        <v>7.347015935897068E-2</v>
      </c>
      <c r="S50" s="42">
        <v>0.11117828910731375</v>
      </c>
      <c r="T50" s="42">
        <v>0.16209400791396841</v>
      </c>
      <c r="U50" s="42">
        <v>8.833430757900175E-2</v>
      </c>
      <c r="V50" s="42">
        <v>0.10378729435614971</v>
      </c>
      <c r="W50" s="42">
        <v>0.15649941704434708</v>
      </c>
      <c r="X50" s="42">
        <v>9.0178327209128717E-2</v>
      </c>
      <c r="Y50" s="42">
        <v>0.11694087148965597</v>
      </c>
      <c r="Z50" s="42">
        <v>0.11519935257421056</v>
      </c>
      <c r="AA50" s="42">
        <v>9.3105280529655554E-2</v>
      </c>
      <c r="AB50" s="42">
        <v>6.6088778105565904E-2</v>
      </c>
      <c r="AC50" s="42">
        <v>7.7213391131308748E-2</v>
      </c>
      <c r="AD50" s="42">
        <v>0.20642270997640058</v>
      </c>
      <c r="AE50" s="42">
        <v>6.8423811488790884E-2</v>
      </c>
      <c r="AF50" s="42">
        <v>0.12883449182828272</v>
      </c>
      <c r="AG50" s="42">
        <v>8.7536959251233393E-2</v>
      </c>
      <c r="AH50" s="42">
        <v>0.12400007275809644</v>
      </c>
      <c r="AI50" s="42">
        <v>7.5101450828391009E-2</v>
      </c>
      <c r="AJ50" s="42">
        <v>0.19279567649680993</v>
      </c>
      <c r="AK50" s="42">
        <v>0.1010936126529942</v>
      </c>
      <c r="AL50" s="42">
        <v>8.7047988694246792E-2</v>
      </c>
      <c r="AM50" s="42">
        <v>7.7076267687026231E-2</v>
      </c>
      <c r="AN50" s="42">
        <v>5.9941643222671502E-2</v>
      </c>
      <c r="AO50" s="42">
        <v>5.141969544174279E-2</v>
      </c>
      <c r="AP50" s="42">
        <v>2.3081522609035732E-2</v>
      </c>
      <c r="AQ50" s="42">
        <v>5.0192347262319477E-2</v>
      </c>
      <c r="AR50" s="42">
        <v>5.2930803078236568E-2</v>
      </c>
      <c r="AS50" s="42">
        <v>0.11750701146040426</v>
      </c>
      <c r="AT50" s="42">
        <v>0.19053233477726084</v>
      </c>
      <c r="AU50" s="42">
        <v>0.72902896485272084</v>
      </c>
      <c r="AV50" s="42">
        <v>0.73666321833246096</v>
      </c>
      <c r="AW50" s="42">
        <v>6.082320274278076</v>
      </c>
      <c r="AX50" s="42">
        <v>4.6222582591669982E-2</v>
      </c>
      <c r="AY50" s="42">
        <v>6.355235614760088E-2</v>
      </c>
      <c r="AZ50" s="42">
        <v>5.7211013251768104E-2</v>
      </c>
      <c r="BA50" s="42">
        <v>4.08151881757906E-2</v>
      </c>
      <c r="BB50" s="42">
        <v>4.6705978191453036E-2</v>
      </c>
      <c r="BC50" s="42">
        <v>2.365448351316192E-2</v>
      </c>
      <c r="BD50" s="42">
        <v>5.5045184626890391E-2</v>
      </c>
      <c r="BE50" s="42">
        <v>6.5084470456781372E-3</v>
      </c>
      <c r="BF50" s="42">
        <v>3.5131154391760532E-2</v>
      </c>
      <c r="BG50" s="42">
        <v>4.3919506428254131E-2</v>
      </c>
      <c r="BH50" s="42">
        <v>4.8632288480471346E-2</v>
      </c>
      <c r="BI50" s="42">
        <v>5.2097452761153483E-2</v>
      </c>
      <c r="BJ50" s="42">
        <v>3.7599144681865947E-2</v>
      </c>
      <c r="BK50" s="42">
        <v>2.086514238936683E-2</v>
      </c>
      <c r="BL50" s="42">
        <v>4.119738434158958E-2</v>
      </c>
      <c r="BM50" s="42">
        <v>1.5181900451843281E-2</v>
      </c>
      <c r="BN50" s="42">
        <v>4.3615683402860428E-2</v>
      </c>
      <c r="BO50" s="42">
        <v>3.2690302111283182E-2</v>
      </c>
      <c r="BP50" s="42">
        <v>3.0406587788065383E-2</v>
      </c>
      <c r="BQ50" s="42">
        <v>3.1985211358643281E-2</v>
      </c>
      <c r="BR50" s="42">
        <v>0.10223215787393973</v>
      </c>
      <c r="BS50" s="42">
        <v>0</v>
      </c>
    </row>
    <row r="51" spans="1:71" ht="15.5" x14ac:dyDescent="0.35">
      <c r="A51" s="11" t="s">
        <v>90</v>
      </c>
      <c r="B51" s="25" t="s">
        <v>207</v>
      </c>
      <c r="C51">
        <f t="shared" si="2"/>
        <v>47</v>
      </c>
      <c r="D51" s="42">
        <v>9.8837853887018979E-3</v>
      </c>
      <c r="E51" s="42">
        <v>1.1424216135725669E-2</v>
      </c>
      <c r="F51" s="42">
        <v>5.4217773497624048E-3</v>
      </c>
      <c r="G51" s="42">
        <v>1.8597504165408531E-2</v>
      </c>
      <c r="H51" s="42">
        <v>2.7000739970280411E-2</v>
      </c>
      <c r="I51" s="42">
        <v>2.4541508985649572E-2</v>
      </c>
      <c r="J51" s="42">
        <v>2.3480589565793301E-2</v>
      </c>
      <c r="K51" s="42">
        <v>2.9706445411624753E-2</v>
      </c>
      <c r="L51" s="42">
        <v>1.7177011522591008E-2</v>
      </c>
      <c r="M51" s="42">
        <v>2.6452462505919462E-2</v>
      </c>
      <c r="N51" s="42">
        <v>2.5583809686659648E-2</v>
      </c>
      <c r="O51" s="42">
        <v>3.3256608161228433E-2</v>
      </c>
      <c r="P51" s="42">
        <v>1.8090801901631749E-2</v>
      </c>
      <c r="Q51" s="42">
        <v>1.5474535413737943E-2</v>
      </c>
      <c r="R51" s="42">
        <v>2.2195180918832779E-2</v>
      </c>
      <c r="S51" s="42">
        <v>1.6185996331562737E-2</v>
      </c>
      <c r="T51" s="42">
        <v>2.4031697227594202E-2</v>
      </c>
      <c r="U51" s="42">
        <v>1.7096151019367144E-2</v>
      </c>
      <c r="V51" s="42">
        <v>1.6051063337004894E-2</v>
      </c>
      <c r="W51" s="42">
        <v>1.5942718150555871E-2</v>
      </c>
      <c r="X51" s="42">
        <v>2.1520342574539535E-2</v>
      </c>
      <c r="Y51" s="42">
        <v>3.5776547409749677E-2</v>
      </c>
      <c r="Z51" s="42">
        <v>2.5684210413243352E-2</v>
      </c>
      <c r="AA51" s="42">
        <v>4.44169439924628E-2</v>
      </c>
      <c r="AB51" s="42">
        <v>2.5481038841574474E-2</v>
      </c>
      <c r="AC51" s="42">
        <v>2.6254238364612929E-2</v>
      </c>
      <c r="AD51" s="42">
        <v>3.1274291392815387E-2</v>
      </c>
      <c r="AE51" s="42">
        <v>2.17415927810088E-2</v>
      </c>
      <c r="AF51" s="42">
        <v>3.5337155298748556E-2</v>
      </c>
      <c r="AG51" s="42">
        <v>3.3640301103392251E-2</v>
      </c>
      <c r="AH51" s="42">
        <v>3.3743266895812321E-2</v>
      </c>
      <c r="AI51" s="42">
        <v>4.4415208364594123E-2</v>
      </c>
      <c r="AJ51" s="42">
        <v>2.7785032434690136E-2</v>
      </c>
      <c r="AK51" s="42">
        <v>2.6350676737701476E-2</v>
      </c>
      <c r="AL51" s="42">
        <v>2.7624253091586601E-2</v>
      </c>
      <c r="AM51" s="42">
        <v>3.0179207295835991E-2</v>
      </c>
      <c r="AN51" s="42">
        <v>2.5433699681162346E-2</v>
      </c>
      <c r="AO51" s="42">
        <v>2.1988035174683156E-2</v>
      </c>
      <c r="AP51" s="42">
        <v>1.0546855663466841E-2</v>
      </c>
      <c r="AQ51" s="42">
        <v>3.4501322922466167E-2</v>
      </c>
      <c r="AR51" s="42">
        <v>3.2845076704415777E-2</v>
      </c>
      <c r="AS51" s="42">
        <v>4.0075535609916738E-2</v>
      </c>
      <c r="AT51" s="42">
        <v>1.7238168555345539E-2</v>
      </c>
      <c r="AU51" s="42">
        <v>1.3465810203704385E-2</v>
      </c>
      <c r="AV51" s="42">
        <v>2.9575833380136651E-2</v>
      </c>
      <c r="AW51" s="42">
        <v>3.0724412206310312E-2</v>
      </c>
      <c r="AX51" s="42">
        <v>15.797266751882882</v>
      </c>
      <c r="AY51" s="42">
        <v>1.3886528817973174E-2</v>
      </c>
      <c r="AZ51" s="42">
        <v>5.0429821224909743E-2</v>
      </c>
      <c r="BA51" s="42">
        <v>5.659890410709216E-2</v>
      </c>
      <c r="BB51" s="42">
        <v>2.7036131152758068E-2</v>
      </c>
      <c r="BC51" s="42">
        <v>4.7080868631187628E-2</v>
      </c>
      <c r="BD51" s="42">
        <v>2.5937002718004417E-2</v>
      </c>
      <c r="BE51" s="42">
        <v>2.9586319941029538E-3</v>
      </c>
      <c r="BF51" s="42">
        <v>2.4585490768705573E-2</v>
      </c>
      <c r="BG51" s="42">
        <v>5.5498680647985618E-2</v>
      </c>
      <c r="BH51" s="42">
        <v>4.4621443267758742E-2</v>
      </c>
      <c r="BI51" s="42">
        <v>4.3116179011485456E-2</v>
      </c>
      <c r="BJ51" s="42">
        <v>1.5962144658405467E-2</v>
      </c>
      <c r="BK51" s="42">
        <v>1.5205953630125174E-2</v>
      </c>
      <c r="BL51" s="42">
        <v>3.2012958500323631E-2</v>
      </c>
      <c r="BM51" s="42">
        <v>1.0622614432310325E-2</v>
      </c>
      <c r="BN51" s="42">
        <v>3.5436711912938873E-2</v>
      </c>
      <c r="BO51" s="42">
        <v>2.7858062561499131E-2</v>
      </c>
      <c r="BP51" s="42">
        <v>1.2420582472507328E-2</v>
      </c>
      <c r="BQ51" s="42">
        <v>4.670423098992571E-2</v>
      </c>
      <c r="BR51" s="42">
        <v>0.39995079629688812</v>
      </c>
      <c r="BS51" s="42">
        <v>0</v>
      </c>
    </row>
    <row r="52" spans="1:71" ht="15.5" x14ac:dyDescent="0.35">
      <c r="A52" s="11" t="s">
        <v>91</v>
      </c>
      <c r="B52" s="24" t="s">
        <v>209</v>
      </c>
      <c r="C52">
        <f t="shared" si="2"/>
        <v>48</v>
      </c>
      <c r="D52" s="42">
        <v>1.7560943131923478E-2</v>
      </c>
      <c r="E52" s="42">
        <v>1.9133766194906747E-2</v>
      </c>
      <c r="F52" s="42">
        <v>1.0371666455982633E-2</v>
      </c>
      <c r="G52" s="42">
        <v>3.3386642725942009E-2</v>
      </c>
      <c r="H52" s="42">
        <v>5.6430478893911971E-2</v>
      </c>
      <c r="I52" s="42">
        <v>2.8699069163264878E-2</v>
      </c>
      <c r="J52" s="42">
        <v>3.6317002432616201E-2</v>
      </c>
      <c r="K52" s="42">
        <v>3.0082594827932095E-2</v>
      </c>
      <c r="L52" s="42">
        <v>2.6071311151411994E-2</v>
      </c>
      <c r="M52" s="42">
        <v>3.8683185999560436E-2</v>
      </c>
      <c r="N52" s="42">
        <v>4.2713401715274095E-2</v>
      </c>
      <c r="O52" s="42">
        <v>3.2864882322181391E-2</v>
      </c>
      <c r="P52" s="42">
        <v>2.6027532336088809E-2</v>
      </c>
      <c r="Q52" s="42">
        <v>2.1110152442723702E-2</v>
      </c>
      <c r="R52" s="42">
        <v>2.643018871629366E-2</v>
      </c>
      <c r="S52" s="42">
        <v>2.4804747900236842E-2</v>
      </c>
      <c r="T52" s="42">
        <v>3.0532045398376669E-2</v>
      </c>
      <c r="U52" s="42">
        <v>3.4212553655452962E-2</v>
      </c>
      <c r="V52" s="42">
        <v>3.0633322832068492E-2</v>
      </c>
      <c r="W52" s="42">
        <v>2.6067535531309978E-2</v>
      </c>
      <c r="X52" s="42">
        <v>3.8552836262252296E-2</v>
      </c>
      <c r="Y52" s="42">
        <v>6.572568912019551E-2</v>
      </c>
      <c r="Z52" s="42">
        <v>3.6087404120917599E-2</v>
      </c>
      <c r="AA52" s="42">
        <v>0.11248983343729067</v>
      </c>
      <c r="AB52" s="42">
        <v>3.0502005641853881E-2</v>
      </c>
      <c r="AC52" s="42">
        <v>3.1808768288060875E-2</v>
      </c>
      <c r="AD52" s="42">
        <v>3.1064172851343379E-2</v>
      </c>
      <c r="AE52" s="42">
        <v>4.3829828887526796E-2</v>
      </c>
      <c r="AF52" s="42">
        <v>3.2287068157194461E-2</v>
      </c>
      <c r="AG52" s="42">
        <v>3.0673357038460188E-2</v>
      </c>
      <c r="AH52" s="42">
        <v>3.0813693947630925E-2</v>
      </c>
      <c r="AI52" s="42">
        <v>4.3921648346235777E-2</v>
      </c>
      <c r="AJ52" s="42">
        <v>7.8102416019748849E-2</v>
      </c>
      <c r="AK52" s="42">
        <v>2.846387311712013E-2</v>
      </c>
      <c r="AL52" s="42">
        <v>2.0427635325492865E-2</v>
      </c>
      <c r="AM52" s="42">
        <v>2.2313228016793005E-2</v>
      </c>
      <c r="AN52" s="42">
        <v>4.3369608185717647E-2</v>
      </c>
      <c r="AO52" s="42">
        <v>5.1681508052317339E-2</v>
      </c>
      <c r="AP52" s="42">
        <v>1.9593245566259451E-2</v>
      </c>
      <c r="AQ52" s="42">
        <v>2.0160370933063849E-2</v>
      </c>
      <c r="AR52" s="42">
        <v>4.3274257855904635E-2</v>
      </c>
      <c r="AS52" s="42">
        <v>4.3150422488302947E-2</v>
      </c>
      <c r="AT52" s="42">
        <v>2.4066733547466052E-2</v>
      </c>
      <c r="AU52" s="42">
        <v>2.8448688497823539E-2</v>
      </c>
      <c r="AV52" s="42">
        <v>0.38390675803565277</v>
      </c>
      <c r="AW52" s="42">
        <v>4.2115327313530536E-2</v>
      </c>
      <c r="AX52" s="42">
        <v>0.21124373173371233</v>
      </c>
      <c r="AY52" s="42">
        <v>20.324348782380305</v>
      </c>
      <c r="AZ52" s="42">
        <v>3.7195967720630246E-2</v>
      </c>
      <c r="BA52" s="42">
        <v>0.40415518934025652</v>
      </c>
      <c r="BB52" s="42">
        <v>8.4519710374421075E-2</v>
      </c>
      <c r="BC52" s="42">
        <v>3.6751736632910426E-2</v>
      </c>
      <c r="BD52" s="42">
        <v>0.11881791109053043</v>
      </c>
      <c r="BE52" s="42">
        <v>9.1766724171433844E-3</v>
      </c>
      <c r="BF52" s="42">
        <v>0.15695733963559266</v>
      </c>
      <c r="BG52" s="42">
        <v>3.1497749023024851E-2</v>
      </c>
      <c r="BH52" s="42">
        <v>0.19143098626899208</v>
      </c>
      <c r="BI52" s="42">
        <v>3.1923721638148647E-2</v>
      </c>
      <c r="BJ52" s="42">
        <v>0.14800973006208862</v>
      </c>
      <c r="BK52" s="42">
        <v>1.8473005615188262E-2</v>
      </c>
      <c r="BL52" s="42">
        <v>0.25782432499778357</v>
      </c>
      <c r="BM52" s="42">
        <v>0.11166837859510864</v>
      </c>
      <c r="BN52" s="42">
        <v>6.5134862589537726E-2</v>
      </c>
      <c r="BO52" s="42">
        <v>0.4746207296505594</v>
      </c>
      <c r="BP52" s="42">
        <v>0.34139155168019947</v>
      </c>
      <c r="BQ52" s="42">
        <v>6.2604819305183398E-2</v>
      </c>
      <c r="BR52" s="42">
        <v>1.0609759141073896</v>
      </c>
      <c r="BS52" s="42">
        <v>0</v>
      </c>
    </row>
    <row r="53" spans="1:71" ht="15.5" x14ac:dyDescent="0.35">
      <c r="A53" s="12" t="s">
        <v>92</v>
      </c>
      <c r="B53" s="24" t="s">
        <v>211</v>
      </c>
      <c r="C53">
        <f t="shared" si="2"/>
        <v>49</v>
      </c>
      <c r="D53" s="42">
        <v>2.6576991276499149E-3</v>
      </c>
      <c r="E53" s="42">
        <v>2.9306045217904666E-3</v>
      </c>
      <c r="F53" s="42">
        <v>1.4716477606876697E-3</v>
      </c>
      <c r="G53" s="42">
        <v>3.2486511733348126E-3</v>
      </c>
      <c r="H53" s="42">
        <v>3.0990231409814741E-3</v>
      </c>
      <c r="I53" s="42">
        <v>2.709626903938851E-3</v>
      </c>
      <c r="J53" s="42">
        <v>2.9843605806924921E-3</v>
      </c>
      <c r="K53" s="42">
        <v>4.9902596198886677E-3</v>
      </c>
      <c r="L53" s="42">
        <v>3.5571546866399761E-3</v>
      </c>
      <c r="M53" s="42">
        <v>5.1368148739297315E-3</v>
      </c>
      <c r="N53" s="42">
        <v>1.2503512797805568E-2</v>
      </c>
      <c r="O53" s="42">
        <v>5.5329594571293939E-3</v>
      </c>
      <c r="P53" s="42">
        <v>3.493226800574057E-3</v>
      </c>
      <c r="Q53" s="42">
        <v>3.2800248912606515E-3</v>
      </c>
      <c r="R53" s="42">
        <v>5.6167516937417339E-3</v>
      </c>
      <c r="S53" s="42">
        <v>3.209784716823602E-3</v>
      </c>
      <c r="T53" s="42">
        <v>4.5754507130716399E-3</v>
      </c>
      <c r="U53" s="42">
        <v>1.9906650171899257E-2</v>
      </c>
      <c r="V53" s="42">
        <v>2.6642720136787804E-3</v>
      </c>
      <c r="W53" s="42">
        <v>3.4649453899712719E-3</v>
      </c>
      <c r="X53" s="42">
        <v>9.0751789420264756E-3</v>
      </c>
      <c r="Y53" s="42">
        <v>5.2907145262897819E-3</v>
      </c>
      <c r="Z53" s="42">
        <v>7.1769345691467916E-3</v>
      </c>
      <c r="AA53" s="42">
        <v>6.681554760702986E-3</v>
      </c>
      <c r="AB53" s="42">
        <v>4.5076255239293915E-3</v>
      </c>
      <c r="AC53" s="42">
        <v>3.9529657982781035E-3</v>
      </c>
      <c r="AD53" s="42">
        <v>3.2158608887832853E-3</v>
      </c>
      <c r="AE53" s="42">
        <v>2.9624521752628689E-3</v>
      </c>
      <c r="AF53" s="42">
        <v>3.5563179386577564E-3</v>
      </c>
      <c r="AG53" s="42">
        <v>5.6834028406957723E-3</v>
      </c>
      <c r="AH53" s="42">
        <v>4.3142183681976407E-3</v>
      </c>
      <c r="AI53" s="42">
        <v>3.5757340131546554E-3</v>
      </c>
      <c r="AJ53" s="42">
        <v>6.1959088331247246E-3</v>
      </c>
      <c r="AK53" s="42">
        <v>3.2351166204146564E-3</v>
      </c>
      <c r="AL53" s="42">
        <v>2.7462775544654962E-3</v>
      </c>
      <c r="AM53" s="42">
        <v>3.4269939754227531E-3</v>
      </c>
      <c r="AN53" s="42">
        <v>3.8102741901705739E-3</v>
      </c>
      <c r="AO53" s="42">
        <v>7.1975554343790236E-3</v>
      </c>
      <c r="AP53" s="42">
        <v>2.7566621372327686E-3</v>
      </c>
      <c r="AQ53" s="42">
        <v>2.6825013383914797E-3</v>
      </c>
      <c r="AR53" s="42">
        <v>4.3133529686693603E-3</v>
      </c>
      <c r="AS53" s="42">
        <v>8.0399625382329646E-3</v>
      </c>
      <c r="AT53" s="42">
        <v>2.7992131623954817E-3</v>
      </c>
      <c r="AU53" s="42">
        <v>2.7971532586796065E-3</v>
      </c>
      <c r="AV53" s="42">
        <v>3.5048640394760304E-3</v>
      </c>
      <c r="AW53" s="42">
        <v>4.0031393968012682E-3</v>
      </c>
      <c r="AX53" s="42">
        <v>1.7667420714031906E-2</v>
      </c>
      <c r="AY53" s="42">
        <v>3.9178786580185742E-3</v>
      </c>
      <c r="AZ53" s="42">
        <v>7.6392810525421631</v>
      </c>
      <c r="BA53" s="42">
        <v>1.20858766839529E-2</v>
      </c>
      <c r="BB53" s="42">
        <v>1.1749787376473916E-2</v>
      </c>
      <c r="BC53" s="42">
        <v>4.7076490269181738E-3</v>
      </c>
      <c r="BD53" s="42">
        <v>1.8645769560545936E-2</v>
      </c>
      <c r="BE53" s="42">
        <v>1.650797575953397E-3</v>
      </c>
      <c r="BF53" s="42">
        <v>1.4379807490918366E-2</v>
      </c>
      <c r="BG53" s="42">
        <v>1.687890048952756E-2</v>
      </c>
      <c r="BH53" s="42">
        <v>0.11926400742712023</v>
      </c>
      <c r="BI53" s="42">
        <v>7.7135785803681012E-3</v>
      </c>
      <c r="BJ53" s="42">
        <v>5.1949832621164798E-3</v>
      </c>
      <c r="BK53" s="42">
        <v>2.3071495761964296E-3</v>
      </c>
      <c r="BL53" s="42">
        <v>1.0443015105190044E-2</v>
      </c>
      <c r="BM53" s="42">
        <v>4.7826214195042252E-2</v>
      </c>
      <c r="BN53" s="42">
        <v>6.7333680247674055E-2</v>
      </c>
      <c r="BO53" s="42">
        <v>3.5123651644764727E-3</v>
      </c>
      <c r="BP53" s="42">
        <v>5.4113086419395199E-3</v>
      </c>
      <c r="BQ53" s="42">
        <v>1.0421838573079371E-2</v>
      </c>
      <c r="BR53" s="42">
        <v>9.6385952023648486E-3</v>
      </c>
      <c r="BS53" s="42">
        <v>0</v>
      </c>
    </row>
    <row r="54" spans="1:71" ht="15.5" x14ac:dyDescent="0.35">
      <c r="A54" s="12" t="s">
        <v>93</v>
      </c>
      <c r="B54" s="24" t="s">
        <v>213</v>
      </c>
      <c r="C54">
        <f t="shared" si="2"/>
        <v>50</v>
      </c>
      <c r="D54" s="42">
        <v>6.2784537264712476E-3</v>
      </c>
      <c r="E54" s="42">
        <v>1.30951406016894E-2</v>
      </c>
      <c r="F54" s="42">
        <v>7.2659821918734276E-3</v>
      </c>
      <c r="G54" s="42">
        <v>1.1590353397236167E-2</v>
      </c>
      <c r="H54" s="42">
        <v>1.2800204074013031E-2</v>
      </c>
      <c r="I54" s="42">
        <v>8.0396150004672165E-3</v>
      </c>
      <c r="J54" s="42">
        <v>8.5429698357229415E-3</v>
      </c>
      <c r="K54" s="42">
        <v>2.6481382923893969E-2</v>
      </c>
      <c r="L54" s="42">
        <v>1.2128924262469875E-2</v>
      </c>
      <c r="M54" s="42">
        <v>2.839522979635584E-2</v>
      </c>
      <c r="N54" s="42">
        <v>0.10344469289411037</v>
      </c>
      <c r="O54" s="42">
        <v>2.9892647940880101E-2</v>
      </c>
      <c r="P54" s="42">
        <v>1.1218522181897721E-2</v>
      </c>
      <c r="Q54" s="42">
        <v>1.6136671336246619E-2</v>
      </c>
      <c r="R54" s="42">
        <v>3.75413670012434E-2</v>
      </c>
      <c r="S54" s="42">
        <v>1.1024426674605079E-2</v>
      </c>
      <c r="T54" s="42">
        <v>1.7715296121231502E-2</v>
      </c>
      <c r="U54" s="42">
        <v>1.3365654148231891E-2</v>
      </c>
      <c r="V54" s="42">
        <v>9.8671569839495366E-3</v>
      </c>
      <c r="W54" s="42">
        <v>1.2070196317437613E-2</v>
      </c>
      <c r="X54" s="42">
        <v>9.4855716069982884E-3</v>
      </c>
      <c r="Y54" s="42">
        <v>1.9526557314992355E-2</v>
      </c>
      <c r="Z54" s="42">
        <v>4.6948689079137192E-2</v>
      </c>
      <c r="AA54" s="42">
        <v>4.6991430344201689E-2</v>
      </c>
      <c r="AB54" s="42">
        <v>1.617761105236001E-2</v>
      </c>
      <c r="AC54" s="42">
        <v>1.5321293340389171E-2</v>
      </c>
      <c r="AD54" s="42">
        <v>1.1142833846296765E-2</v>
      </c>
      <c r="AE54" s="42">
        <v>8.908264550608112E-3</v>
      </c>
      <c r="AF54" s="42">
        <v>1.6413976691558786E-2</v>
      </c>
      <c r="AG54" s="42">
        <v>3.1859733451048214E-2</v>
      </c>
      <c r="AH54" s="42">
        <v>2.2047017106624597E-2</v>
      </c>
      <c r="AI54" s="42">
        <v>1.5420037475161323E-2</v>
      </c>
      <c r="AJ54" s="42">
        <v>4.5738769040472714E-2</v>
      </c>
      <c r="AK54" s="42">
        <v>1.2970291164475739E-2</v>
      </c>
      <c r="AL54" s="42">
        <v>1.5146586034479275E-2</v>
      </c>
      <c r="AM54" s="42">
        <v>1.6464547497379609E-2</v>
      </c>
      <c r="AN54" s="42">
        <v>1.107084100287487E-2</v>
      </c>
      <c r="AO54" s="42">
        <v>2.7709192614207966E-2</v>
      </c>
      <c r="AP54" s="42">
        <v>9.8297575041308705E-3</v>
      </c>
      <c r="AQ54" s="42">
        <v>1.1683619094064106E-2</v>
      </c>
      <c r="AR54" s="42">
        <v>2.7911947844437839E-2</v>
      </c>
      <c r="AS54" s="42">
        <v>2.9613358823155512E-2</v>
      </c>
      <c r="AT54" s="42">
        <v>1.0644349610550295E-2</v>
      </c>
      <c r="AU54" s="42">
        <v>1.0271121501370663E-2</v>
      </c>
      <c r="AV54" s="42">
        <v>1.4908951028571626E-2</v>
      </c>
      <c r="AW54" s="42">
        <v>1.9761761707152055E-2</v>
      </c>
      <c r="AX54" s="42">
        <v>2.7212262542422001E-2</v>
      </c>
      <c r="AY54" s="42">
        <v>2.2031217200879274E-2</v>
      </c>
      <c r="AZ54" s="42">
        <v>6.2292132528817323E-2</v>
      </c>
      <c r="BA54" s="42">
        <v>4.4105987868062382</v>
      </c>
      <c r="BB54" s="42">
        <v>0.17558701691078685</v>
      </c>
      <c r="BC54" s="42">
        <v>2.4251113254429059E-2</v>
      </c>
      <c r="BD54" s="42">
        <v>2.8522925229253704E-2</v>
      </c>
      <c r="BE54" s="42">
        <v>3.7140387904338878E-3</v>
      </c>
      <c r="BF54" s="42">
        <v>3.4080797715333989E-2</v>
      </c>
      <c r="BG54" s="42">
        <v>1.6396279559266546E-2</v>
      </c>
      <c r="BH54" s="42">
        <v>1.339229411139609</v>
      </c>
      <c r="BI54" s="42">
        <v>3.4986127263994957E-2</v>
      </c>
      <c r="BJ54" s="42">
        <v>1.6200171892075371E-2</v>
      </c>
      <c r="BK54" s="42">
        <v>1.0699234401083696E-2</v>
      </c>
      <c r="BL54" s="42">
        <v>1.2192673207744458E-2</v>
      </c>
      <c r="BM54" s="42">
        <v>5.7231975196090894E-3</v>
      </c>
      <c r="BN54" s="42">
        <v>3.1709011118494931E-2</v>
      </c>
      <c r="BO54" s="42">
        <v>1.3516402977037883E-2</v>
      </c>
      <c r="BP54" s="42">
        <v>8.0681642025595586E-3</v>
      </c>
      <c r="BQ54" s="42">
        <v>7.0560440939635274E-2</v>
      </c>
      <c r="BR54" s="42">
        <v>2.2703159664660692E-2</v>
      </c>
      <c r="BS54" s="42">
        <v>0</v>
      </c>
    </row>
    <row r="55" spans="1:71" ht="15.5" x14ac:dyDescent="0.35">
      <c r="A55" s="11" t="s">
        <v>94</v>
      </c>
      <c r="B55" s="24" t="s">
        <v>215</v>
      </c>
      <c r="C55">
        <f t="shared" si="2"/>
        <v>51</v>
      </c>
      <c r="D55" s="42">
        <v>3.793982655159765E-3</v>
      </c>
      <c r="E55" s="42">
        <v>4.8134677439247492E-3</v>
      </c>
      <c r="F55" s="42">
        <v>2.4205443952667344E-3</v>
      </c>
      <c r="G55" s="42">
        <v>7.546899638944473E-3</v>
      </c>
      <c r="H55" s="42">
        <v>9.623571232985767E-3</v>
      </c>
      <c r="I55" s="42">
        <v>6.7021415263293265E-3</v>
      </c>
      <c r="J55" s="42">
        <v>7.3744214186257763E-3</v>
      </c>
      <c r="K55" s="42">
        <v>1.1374277064639312E-2</v>
      </c>
      <c r="L55" s="42">
        <v>9.2806082754603759E-3</v>
      </c>
      <c r="M55" s="42">
        <v>1.3464177911503453E-2</v>
      </c>
      <c r="N55" s="42">
        <v>1.6505319107934992E-2</v>
      </c>
      <c r="O55" s="42">
        <v>8.2116787763441348E-3</v>
      </c>
      <c r="P55" s="42">
        <v>1.0754391777504422E-2</v>
      </c>
      <c r="Q55" s="42">
        <v>1.6415613670430072E-2</v>
      </c>
      <c r="R55" s="42">
        <v>1.2254287500958951E-2</v>
      </c>
      <c r="S55" s="42">
        <v>1.0087415250055604E-2</v>
      </c>
      <c r="T55" s="42">
        <v>1.1906629503260189E-2</v>
      </c>
      <c r="U55" s="42">
        <v>2.4713151762079888E-2</v>
      </c>
      <c r="V55" s="42">
        <v>6.9635923885545412E-3</v>
      </c>
      <c r="W55" s="42">
        <v>9.3169530451056408E-3</v>
      </c>
      <c r="X55" s="42">
        <v>7.7012961000269813E-3</v>
      </c>
      <c r="Y55" s="42">
        <v>1.1371302354919274E-2</v>
      </c>
      <c r="Z55" s="42">
        <v>8.8082362199658967E-3</v>
      </c>
      <c r="AA55" s="42">
        <v>1.1512500892198988E-2</v>
      </c>
      <c r="AB55" s="42">
        <v>1.030278794886901E-2</v>
      </c>
      <c r="AC55" s="42">
        <v>1.3349697086003596E-2</v>
      </c>
      <c r="AD55" s="42">
        <v>7.6266532870880423E-3</v>
      </c>
      <c r="AE55" s="42">
        <v>6.6955998295461991E-3</v>
      </c>
      <c r="AF55" s="42">
        <v>1.0735155382636365E-2</v>
      </c>
      <c r="AG55" s="42">
        <v>1.9880473650735347E-2</v>
      </c>
      <c r="AH55" s="42">
        <v>1.4272607688247544E-2</v>
      </c>
      <c r="AI55" s="42">
        <v>1.1308761824627579E-2</v>
      </c>
      <c r="AJ55" s="42">
        <v>2.2334923612469599E-2</v>
      </c>
      <c r="AK55" s="42">
        <v>2.5153117870833634E-2</v>
      </c>
      <c r="AL55" s="42">
        <v>9.2286880581568271E-3</v>
      </c>
      <c r="AM55" s="42">
        <v>1.3933280059903708E-2</v>
      </c>
      <c r="AN55" s="42">
        <v>7.6030327008459412E-3</v>
      </c>
      <c r="AO55" s="42">
        <v>7.55565423490608E-3</v>
      </c>
      <c r="AP55" s="42">
        <v>6.7277371300464364E-3</v>
      </c>
      <c r="AQ55" s="42">
        <v>8.1205909433042546E-3</v>
      </c>
      <c r="AR55" s="42">
        <v>1.5473907139187842E-2</v>
      </c>
      <c r="AS55" s="42">
        <v>1.3698136945077898E-2</v>
      </c>
      <c r="AT55" s="42">
        <v>9.2796696345485256E-3</v>
      </c>
      <c r="AU55" s="42">
        <v>6.9741196652933811E-3</v>
      </c>
      <c r="AV55" s="42">
        <v>7.9992666244697291E-3</v>
      </c>
      <c r="AW55" s="42">
        <v>1.345187080062606E-2</v>
      </c>
      <c r="AX55" s="42">
        <v>1.7654363505767073E-2</v>
      </c>
      <c r="AY55" s="42">
        <v>9.7847877019528288E-3</v>
      </c>
      <c r="AZ55" s="42">
        <v>1.5884401283735278E-2</v>
      </c>
      <c r="BA55" s="42">
        <v>2.0180825917000191E-2</v>
      </c>
      <c r="BB55" s="42">
        <v>1.6967915608448343</v>
      </c>
      <c r="BC55" s="42">
        <v>1.9932715233991004E-2</v>
      </c>
      <c r="BD55" s="42">
        <v>2.4388001650683826E-2</v>
      </c>
      <c r="BE55" s="42">
        <v>2.7030279896507752E-3</v>
      </c>
      <c r="BF55" s="42">
        <v>2.2269195978943609E-2</v>
      </c>
      <c r="BG55" s="42">
        <v>1.3057276733881908E-2</v>
      </c>
      <c r="BH55" s="42">
        <v>4.4956037407363508E-2</v>
      </c>
      <c r="BI55" s="42">
        <v>8.3819228107989072E-3</v>
      </c>
      <c r="BJ55" s="42">
        <v>1.4490972954372386E-2</v>
      </c>
      <c r="BK55" s="42">
        <v>1.1896359961874017E-2</v>
      </c>
      <c r="BL55" s="42">
        <v>1.2726698147922618E-2</v>
      </c>
      <c r="BM55" s="42">
        <v>5.7951178420550305E-3</v>
      </c>
      <c r="BN55" s="42">
        <v>1.7226148184532612E-2</v>
      </c>
      <c r="BO55" s="42">
        <v>6.7357344638523629E-3</v>
      </c>
      <c r="BP55" s="42">
        <v>1.0343249016680812E-2</v>
      </c>
      <c r="BQ55" s="42">
        <v>1.4501708505828948E-2</v>
      </c>
      <c r="BR55" s="42">
        <v>1.9559465949292299E-2</v>
      </c>
      <c r="BS55" s="42">
        <v>0</v>
      </c>
    </row>
    <row r="56" spans="1:71" ht="15.5" x14ac:dyDescent="0.35">
      <c r="A56" s="11" t="s">
        <v>95</v>
      </c>
      <c r="B56" s="24" t="s">
        <v>116</v>
      </c>
      <c r="C56">
        <f t="shared" si="2"/>
        <v>52</v>
      </c>
      <c r="D56" s="42">
        <v>1.7157517186404608E-2</v>
      </c>
      <c r="E56" s="42">
        <v>2.1865130980433585E-2</v>
      </c>
      <c r="F56" s="42">
        <v>1.0528485064531875E-2</v>
      </c>
      <c r="G56" s="42">
        <v>2.4241331724212167E-2</v>
      </c>
      <c r="H56" s="42">
        <v>2.2972549341622926E-2</v>
      </c>
      <c r="I56" s="42">
        <v>3.6840672827208931E-2</v>
      </c>
      <c r="J56" s="42">
        <v>3.1138455330295425E-2</v>
      </c>
      <c r="K56" s="42">
        <v>4.4290723098298533E-2</v>
      </c>
      <c r="L56" s="42">
        <v>2.6036282171005707E-2</v>
      </c>
      <c r="M56" s="42">
        <v>4.8070106572988339E-2</v>
      </c>
      <c r="N56" s="42">
        <v>6.2091800190668102E-2</v>
      </c>
      <c r="O56" s="42">
        <v>4.3694343888477108E-2</v>
      </c>
      <c r="P56" s="42">
        <v>2.6565821609717932E-2</v>
      </c>
      <c r="Q56" s="42">
        <v>2.5783455433647004E-2</v>
      </c>
      <c r="R56" s="42">
        <v>3.4370515054473347E-2</v>
      </c>
      <c r="S56" s="42">
        <v>2.5044715410510263E-2</v>
      </c>
      <c r="T56" s="42">
        <v>3.8970703375572166E-2</v>
      </c>
      <c r="U56" s="42">
        <v>2.2432534088200579E-2</v>
      </c>
      <c r="V56" s="42">
        <v>2.0127852719068633E-2</v>
      </c>
      <c r="W56" s="42">
        <v>2.4708169875888631E-2</v>
      </c>
      <c r="X56" s="42">
        <v>3.4435573097939223E-2</v>
      </c>
      <c r="Y56" s="42">
        <v>4.534826647373591E-2</v>
      </c>
      <c r="Z56" s="42">
        <v>4.1765774244057599E-2</v>
      </c>
      <c r="AA56" s="42">
        <v>6.3679428433400159E-2</v>
      </c>
      <c r="AB56" s="42">
        <v>3.3130945940970054E-2</v>
      </c>
      <c r="AC56" s="42">
        <v>3.2922452487425508E-2</v>
      </c>
      <c r="AD56" s="42">
        <v>3.3190619207928339E-2</v>
      </c>
      <c r="AE56" s="42">
        <v>2.5347420230901457E-2</v>
      </c>
      <c r="AF56" s="42">
        <v>3.1128668734142897E-2</v>
      </c>
      <c r="AG56" s="42">
        <v>4.1767941803937073E-2</v>
      </c>
      <c r="AH56" s="42">
        <v>5.1236065674383963E-2</v>
      </c>
      <c r="AI56" s="42">
        <v>3.3381295981360401E-2</v>
      </c>
      <c r="AJ56" s="42">
        <v>6.1527643237342965E-2</v>
      </c>
      <c r="AK56" s="42">
        <v>3.0471736436415816E-2</v>
      </c>
      <c r="AL56" s="42">
        <v>2.5144219865056459E-2</v>
      </c>
      <c r="AM56" s="42">
        <v>3.1256021403186493E-2</v>
      </c>
      <c r="AN56" s="42">
        <v>2.6246159486044279E-2</v>
      </c>
      <c r="AO56" s="42">
        <v>5.6315746843972371E-2</v>
      </c>
      <c r="AP56" s="42">
        <v>3.8681129730522512E-2</v>
      </c>
      <c r="AQ56" s="42">
        <v>2.3847732091283793E-2</v>
      </c>
      <c r="AR56" s="42">
        <v>3.5610385909374612E-2</v>
      </c>
      <c r="AS56" s="42">
        <v>6.4446171928496762E-2</v>
      </c>
      <c r="AT56" s="42">
        <v>3.202221557638172E-2</v>
      </c>
      <c r="AU56" s="42">
        <v>2.3426667415491952E-2</v>
      </c>
      <c r="AV56" s="42">
        <v>0.10496264694117374</v>
      </c>
      <c r="AW56" s="42">
        <v>7.0555760466664563E-2</v>
      </c>
      <c r="AX56" s="42">
        <v>3.9339549271744628E-2</v>
      </c>
      <c r="AY56" s="42">
        <v>2.6704647243213069E-2</v>
      </c>
      <c r="AZ56" s="42">
        <v>0.15422695355474289</v>
      </c>
      <c r="BA56" s="42">
        <v>0.1889910079581954</v>
      </c>
      <c r="BB56" s="42">
        <v>0.13390851304921586</v>
      </c>
      <c r="BC56" s="42">
        <v>4.8235122870720604</v>
      </c>
      <c r="BD56" s="42">
        <v>0.15152741648784826</v>
      </c>
      <c r="BE56" s="42">
        <v>1.0391009795914761E-2</v>
      </c>
      <c r="BF56" s="42">
        <v>8.4184425967263998E-2</v>
      </c>
      <c r="BG56" s="42">
        <v>2.5744659232700889E-2</v>
      </c>
      <c r="BH56" s="42">
        <v>0.45680778576025521</v>
      </c>
      <c r="BI56" s="42">
        <v>6.5096889034729918E-2</v>
      </c>
      <c r="BJ56" s="42">
        <v>3.7550052169956216E-2</v>
      </c>
      <c r="BK56" s="42">
        <v>3.3738432688034357E-2</v>
      </c>
      <c r="BL56" s="42">
        <v>8.2445933627701945E-2</v>
      </c>
      <c r="BM56" s="42">
        <v>2.6663788328138871E-2</v>
      </c>
      <c r="BN56" s="42">
        <v>3.7517093958200916E-2</v>
      </c>
      <c r="BO56" s="42">
        <v>6.6813903141760791E-2</v>
      </c>
      <c r="BP56" s="42">
        <v>1.7020436370741764E-2</v>
      </c>
      <c r="BQ56" s="42">
        <v>5.4598463298090621E-2</v>
      </c>
      <c r="BR56" s="42">
        <v>6.8362723680098547E-2</v>
      </c>
      <c r="BS56" s="42">
        <v>0</v>
      </c>
    </row>
    <row r="57" spans="1:71" ht="15.5" x14ac:dyDescent="0.35">
      <c r="A57" s="12" t="s">
        <v>96</v>
      </c>
      <c r="B57" s="25" t="s">
        <v>117</v>
      </c>
      <c r="C57">
        <f t="shared" si="2"/>
        <v>53</v>
      </c>
      <c r="D57" s="42">
        <v>6.7348905533211781E-2</v>
      </c>
      <c r="E57" s="42">
        <v>7.0872090124032144E-2</v>
      </c>
      <c r="F57" s="42">
        <v>4.8985532087814768E-2</v>
      </c>
      <c r="G57" s="42">
        <v>0.10562275153918457</v>
      </c>
      <c r="H57" s="42">
        <v>7.1237869165270432E-2</v>
      </c>
      <c r="I57" s="42">
        <v>7.4760173446703923E-2</v>
      </c>
      <c r="J57" s="42">
        <v>0.10590251578628415</v>
      </c>
      <c r="K57" s="42">
        <v>0.10541443823775229</v>
      </c>
      <c r="L57" s="42">
        <v>0.12843627837758129</v>
      </c>
      <c r="M57" s="42">
        <v>9.5130766345215376E-2</v>
      </c>
      <c r="N57" s="42">
        <v>9.1719041773575594E-2</v>
      </c>
      <c r="O57" s="42">
        <v>9.3287148973577261E-2</v>
      </c>
      <c r="P57" s="42">
        <v>7.9530521480433991E-2</v>
      </c>
      <c r="Q57" s="42">
        <v>7.2031360126979305E-2</v>
      </c>
      <c r="R57" s="42">
        <v>8.3261478100399064E-2</v>
      </c>
      <c r="S57" s="42">
        <v>8.0782275804588285E-2</v>
      </c>
      <c r="T57" s="42">
        <v>9.9501609501173607E-2</v>
      </c>
      <c r="U57" s="42">
        <v>7.4670027021264754E-2</v>
      </c>
      <c r="V57" s="42">
        <v>6.4672429362702247E-2</v>
      </c>
      <c r="W57" s="42">
        <v>0.10490466591831389</v>
      </c>
      <c r="X57" s="42">
        <v>9.3642265611386638E-2</v>
      </c>
      <c r="Y57" s="42">
        <v>8.3879666977791201E-2</v>
      </c>
      <c r="Z57" s="42">
        <v>9.0125979560608541E-2</v>
      </c>
      <c r="AA57" s="42">
        <v>6.86405764833459E-2</v>
      </c>
      <c r="AB57" s="42">
        <v>8.2404295645853304E-2</v>
      </c>
      <c r="AC57" s="42">
        <v>0.10014229126562123</v>
      </c>
      <c r="AD57" s="42">
        <v>9.0982805214082668E-2</v>
      </c>
      <c r="AE57" s="42">
        <v>8.4985350292709538E-2</v>
      </c>
      <c r="AF57" s="42">
        <v>8.0631002933032381E-2</v>
      </c>
      <c r="AG57" s="42">
        <v>7.7910421082399275E-2</v>
      </c>
      <c r="AH57" s="42">
        <v>8.462116512162754E-2</v>
      </c>
      <c r="AI57" s="42">
        <v>8.1245257748878016E-2</v>
      </c>
      <c r="AJ57" s="42">
        <v>9.2762265537275138E-2</v>
      </c>
      <c r="AK57" s="42">
        <v>7.3784408043578692E-2</v>
      </c>
      <c r="AL57" s="42">
        <v>6.8949779329638694E-2</v>
      </c>
      <c r="AM57" s="42">
        <v>6.71717566710925E-2</v>
      </c>
      <c r="AN57" s="42">
        <v>5.5234885544827687E-2</v>
      </c>
      <c r="AO57" s="42">
        <v>9.7010939223118112E-2</v>
      </c>
      <c r="AP57" s="42">
        <v>6.3934085766065823E-2</v>
      </c>
      <c r="AQ57" s="42">
        <v>7.0308315812001559E-2</v>
      </c>
      <c r="AR57" s="42">
        <v>6.3309033711681117E-2</v>
      </c>
      <c r="AS57" s="42">
        <v>8.6010821223377609E-2</v>
      </c>
      <c r="AT57" s="42">
        <v>8.9949600364003054E-2</v>
      </c>
      <c r="AU57" s="42">
        <v>9.4060981845562511E-2</v>
      </c>
      <c r="AV57" s="42">
        <v>0.11072952312580618</v>
      </c>
      <c r="AW57" s="42">
        <v>8.476807471441572E-2</v>
      </c>
      <c r="AX57" s="42">
        <v>8.6661055893973507E-2</v>
      </c>
      <c r="AY57" s="42">
        <v>6.5803585766418801E-2</v>
      </c>
      <c r="AZ57" s="42">
        <v>8.7237991881102109E-2</v>
      </c>
      <c r="BA57" s="42">
        <v>9.2558090498791282E-2</v>
      </c>
      <c r="BB57" s="42">
        <v>0.13598006312894514</v>
      </c>
      <c r="BC57" s="42">
        <v>6.0238299973459891E-2</v>
      </c>
      <c r="BD57" s="42">
        <v>2.2081613009454921</v>
      </c>
      <c r="BE57" s="42">
        <v>8.175658366372382E-2</v>
      </c>
      <c r="BF57" s="42">
        <v>6.6777807078556406E-2</v>
      </c>
      <c r="BG57" s="42">
        <v>6.8651144989724092E-2</v>
      </c>
      <c r="BH57" s="42">
        <v>6.9859811770120961E-2</v>
      </c>
      <c r="BI57" s="42">
        <v>8.4116404453656202E-2</v>
      </c>
      <c r="BJ57" s="42">
        <v>6.8480458447559039E-2</v>
      </c>
      <c r="BK57" s="42">
        <v>6.4650888468430118E-2</v>
      </c>
      <c r="BL57" s="42">
        <v>0.15722422580920603</v>
      </c>
      <c r="BM57" s="42">
        <v>1.5313423250361087E-2</v>
      </c>
      <c r="BN57" s="42">
        <v>5.7271276072470574E-2</v>
      </c>
      <c r="BO57" s="42">
        <v>2.4985100402959655E-2</v>
      </c>
      <c r="BP57" s="42">
        <v>6.5911062045524785E-2</v>
      </c>
      <c r="BQ57" s="42">
        <v>8.4086197266530036E-2</v>
      </c>
      <c r="BR57" s="42">
        <v>6.5022279906410532E-2</v>
      </c>
      <c r="BS57" s="42">
        <v>0</v>
      </c>
    </row>
    <row r="58" spans="1:71" ht="15.5" x14ac:dyDescent="0.35">
      <c r="A58" s="11" t="s">
        <v>97</v>
      </c>
      <c r="B58" s="24" t="s">
        <v>219</v>
      </c>
      <c r="C58">
        <f t="shared" si="2"/>
        <v>54</v>
      </c>
      <c r="D58" s="42">
        <v>3.2094447368521462E-3</v>
      </c>
      <c r="E58" s="42">
        <v>4.1051678937968098E-3</v>
      </c>
      <c r="F58" s="42">
        <v>1.8532708379231148E-3</v>
      </c>
      <c r="G58" s="42">
        <v>4.9097464939521513E-3</v>
      </c>
      <c r="H58" s="42">
        <v>5.3622608394028309E-3</v>
      </c>
      <c r="I58" s="42">
        <v>4.5474386975709151E-3</v>
      </c>
      <c r="J58" s="42">
        <v>5.1160553159411122E-3</v>
      </c>
      <c r="K58" s="42">
        <v>8.5373961432975189E-3</v>
      </c>
      <c r="L58" s="42">
        <v>5.7097040752651981E-3</v>
      </c>
      <c r="M58" s="42">
        <v>7.4412962367989971E-3</v>
      </c>
      <c r="N58" s="42">
        <v>7.3124386949660336E-3</v>
      </c>
      <c r="O58" s="42">
        <v>7.6203866875753984E-3</v>
      </c>
      <c r="P58" s="42">
        <v>8.8896754530301964E-3</v>
      </c>
      <c r="Q58" s="42">
        <v>9.0228290476465026E-3</v>
      </c>
      <c r="R58" s="42">
        <v>7.7320036095398703E-3</v>
      </c>
      <c r="S58" s="42">
        <v>5.4991532248729533E-3</v>
      </c>
      <c r="T58" s="42">
        <v>6.3888911367912717E-3</v>
      </c>
      <c r="U58" s="42">
        <v>5.8360751730457145E-3</v>
      </c>
      <c r="V58" s="42">
        <v>5.1117160150282509E-3</v>
      </c>
      <c r="W58" s="42">
        <v>6.870986094119973E-3</v>
      </c>
      <c r="X58" s="42">
        <v>5.1310401020284724E-3</v>
      </c>
      <c r="Y58" s="42">
        <v>6.6213176662054665E-3</v>
      </c>
      <c r="Z58" s="42">
        <v>8.3910310493559362E-3</v>
      </c>
      <c r="AA58" s="42">
        <v>7.583993199882311E-3</v>
      </c>
      <c r="AB58" s="42">
        <v>7.5811186863017485E-3</v>
      </c>
      <c r="AC58" s="42">
        <v>6.9009810352656789E-3</v>
      </c>
      <c r="AD58" s="42">
        <v>6.1742206138761871E-3</v>
      </c>
      <c r="AE58" s="42">
        <v>4.7869095246192653E-3</v>
      </c>
      <c r="AF58" s="42">
        <v>6.7532766131357313E-3</v>
      </c>
      <c r="AG58" s="42">
        <v>7.1977311848132669E-3</v>
      </c>
      <c r="AH58" s="42">
        <v>6.5530107839451559E-3</v>
      </c>
      <c r="AI58" s="42">
        <v>7.0109460953354007E-3</v>
      </c>
      <c r="AJ58" s="42">
        <v>6.9443835780828734E-3</v>
      </c>
      <c r="AK58" s="42">
        <v>6.4094171750243905E-3</v>
      </c>
      <c r="AL58" s="42">
        <v>4.4593163170246492E-3</v>
      </c>
      <c r="AM58" s="42">
        <v>6.8678793144430379E-3</v>
      </c>
      <c r="AN58" s="42">
        <v>5.0747546389112155E-3</v>
      </c>
      <c r="AO58" s="42">
        <v>6.3634869988208366E-3</v>
      </c>
      <c r="AP58" s="42">
        <v>5.1257048011759919E-3</v>
      </c>
      <c r="AQ58" s="42">
        <v>5.5196887390852167E-3</v>
      </c>
      <c r="AR58" s="42">
        <v>1.6581464418392599E-2</v>
      </c>
      <c r="AS58" s="42">
        <v>2.5497580906648026E-2</v>
      </c>
      <c r="AT58" s="42">
        <v>6.375504393205003E-3</v>
      </c>
      <c r="AU58" s="42">
        <v>6.5520687429066081E-3</v>
      </c>
      <c r="AV58" s="42">
        <v>7.0234617133133918E-3</v>
      </c>
      <c r="AW58" s="42">
        <v>1.6558938182855143E-2</v>
      </c>
      <c r="AX58" s="42">
        <v>3.1375985610069795E-2</v>
      </c>
      <c r="AY58" s="42">
        <v>1.7532034056155346E-2</v>
      </c>
      <c r="AZ58" s="42">
        <v>1.1552799693727812E-2</v>
      </c>
      <c r="BA58" s="42">
        <v>1.5686454783171953E-2</v>
      </c>
      <c r="BB58" s="42">
        <v>1.441035346642567E-2</v>
      </c>
      <c r="BC58" s="42">
        <v>9.9527399621535846E-3</v>
      </c>
      <c r="BD58" s="42">
        <v>8.2400224294586714E-3</v>
      </c>
      <c r="BE58" s="42">
        <v>0.73180244244757875</v>
      </c>
      <c r="BF58" s="42">
        <v>1.765248329409912E-2</v>
      </c>
      <c r="BG58" s="42">
        <v>1.1761902991568877E-2</v>
      </c>
      <c r="BH58" s="42">
        <v>1.4485338172669246E-2</v>
      </c>
      <c r="BI58" s="42">
        <v>1.7413792724799395E-2</v>
      </c>
      <c r="BJ58" s="42">
        <v>1.1228645266694266E-2</v>
      </c>
      <c r="BK58" s="42">
        <v>5.6649331465337986E-3</v>
      </c>
      <c r="BL58" s="42">
        <v>4.4414369562204067E-3</v>
      </c>
      <c r="BM58" s="42">
        <v>2.5977420074398661E-3</v>
      </c>
      <c r="BN58" s="42">
        <v>2.3184303077766685E-2</v>
      </c>
      <c r="BO58" s="42">
        <v>4.6913850744236393E-3</v>
      </c>
      <c r="BP58" s="42">
        <v>9.7116488542336264E-3</v>
      </c>
      <c r="BQ58" s="42">
        <v>6.1376703853488299E-2</v>
      </c>
      <c r="BR58" s="42">
        <v>1.8436832387360831E-2</v>
      </c>
      <c r="BS58" s="42">
        <v>0</v>
      </c>
    </row>
    <row r="59" spans="1:71" ht="15.5" x14ac:dyDescent="0.35">
      <c r="A59" s="12" t="s">
        <v>98</v>
      </c>
      <c r="B59" s="24" t="s">
        <v>221</v>
      </c>
      <c r="C59">
        <f t="shared" si="2"/>
        <v>55</v>
      </c>
      <c r="D59" s="42">
        <v>0.14021369839620526</v>
      </c>
      <c r="E59" s="42">
        <v>0.13946057712707985</v>
      </c>
      <c r="F59" s="42">
        <v>5.894908272054495E-2</v>
      </c>
      <c r="G59" s="42">
        <v>0.39106644605560315</v>
      </c>
      <c r="H59" s="42">
        <v>0.51398742835066491</v>
      </c>
      <c r="I59" s="42">
        <v>0.37932187933343953</v>
      </c>
      <c r="J59" s="42">
        <v>0.28224201194660731</v>
      </c>
      <c r="K59" s="42">
        <v>0.30504466920134155</v>
      </c>
      <c r="L59" s="42">
        <v>0.23228773970609767</v>
      </c>
      <c r="M59" s="42">
        <v>0.37202049005207311</v>
      </c>
      <c r="N59" s="42">
        <v>0.406483608790766</v>
      </c>
      <c r="O59" s="42">
        <v>0.56414699603641327</v>
      </c>
      <c r="P59" s="42">
        <v>0.19018577757143793</v>
      </c>
      <c r="Q59" s="42">
        <v>0.15156918582797449</v>
      </c>
      <c r="R59" s="42">
        <v>0.18586478090050226</v>
      </c>
      <c r="S59" s="42">
        <v>0.21631611244614107</v>
      </c>
      <c r="T59" s="42">
        <v>0.36320111912738373</v>
      </c>
      <c r="U59" s="42">
        <v>0.15958446152472233</v>
      </c>
      <c r="V59" s="42">
        <v>0.3971954487516477</v>
      </c>
      <c r="W59" s="42">
        <v>0.25717733518768304</v>
      </c>
      <c r="X59" s="42">
        <v>0.34969053350047846</v>
      </c>
      <c r="Y59" s="42">
        <v>0.73321970291649907</v>
      </c>
      <c r="Z59" s="42">
        <v>0.50465267880901776</v>
      </c>
      <c r="AA59" s="42">
        <v>0.74429647160834367</v>
      </c>
      <c r="AB59" s="42">
        <v>0.30777023690418392</v>
      </c>
      <c r="AC59" s="42">
        <v>0.40382189681208441</v>
      </c>
      <c r="AD59" s="42">
        <v>0.24653168347293777</v>
      </c>
      <c r="AE59" s="42">
        <v>0.21805056584049837</v>
      </c>
      <c r="AF59" s="42">
        <v>0.21563999357453473</v>
      </c>
      <c r="AG59" s="42">
        <v>0.4087750613166995</v>
      </c>
      <c r="AH59" s="42">
        <v>0.34543891663514109</v>
      </c>
      <c r="AI59" s="42">
        <v>0.26545211082519821</v>
      </c>
      <c r="AJ59" s="42">
        <v>0.30653245113345362</v>
      </c>
      <c r="AK59" s="42">
        <v>0.24733050020376104</v>
      </c>
      <c r="AL59" s="42">
        <v>0.14446314100911031</v>
      </c>
      <c r="AM59" s="42">
        <v>0.17618002416143361</v>
      </c>
      <c r="AN59" s="42">
        <v>0.20297751770742928</v>
      </c>
      <c r="AO59" s="42">
        <v>0.14789686442798014</v>
      </c>
      <c r="AP59" s="42">
        <v>0.2367550233284432</v>
      </c>
      <c r="AQ59" s="42">
        <v>0.20202287753387471</v>
      </c>
      <c r="AR59" s="42">
        <v>0.45502233730889852</v>
      </c>
      <c r="AS59" s="42">
        <v>0.29963091532562897</v>
      </c>
      <c r="AT59" s="42">
        <v>0.21499840791149002</v>
      </c>
      <c r="AU59" s="42">
        <v>0.16133943523643052</v>
      </c>
      <c r="AV59" s="42">
        <v>0.24200777394595552</v>
      </c>
      <c r="AW59" s="42">
        <v>0.24356431680305349</v>
      </c>
      <c r="AX59" s="42">
        <v>0.1807087485450056</v>
      </c>
      <c r="AY59" s="42">
        <v>0.17313238003512132</v>
      </c>
      <c r="AZ59" s="42">
        <v>0.31039541295987244</v>
      </c>
      <c r="BA59" s="42">
        <v>0.7698300228341789</v>
      </c>
      <c r="BB59" s="42">
        <v>0.31528720114102865</v>
      </c>
      <c r="BC59" s="42">
        <v>0.23832376777745415</v>
      </c>
      <c r="BD59" s="42">
        <v>0.29813231728972367</v>
      </c>
      <c r="BE59" s="42">
        <v>5.7860727900411461E-2</v>
      </c>
      <c r="BF59" s="42">
        <v>8.9601482170573483</v>
      </c>
      <c r="BG59" s="42">
        <v>0.73377646899709703</v>
      </c>
      <c r="BH59" s="42">
        <v>0.33542082779598026</v>
      </c>
      <c r="BI59" s="42">
        <v>0.25222852696695586</v>
      </c>
      <c r="BJ59" s="42">
        <v>0.2168407490528228</v>
      </c>
      <c r="BK59" s="42">
        <v>0.33681355785353445</v>
      </c>
      <c r="BL59" s="42">
        <v>0.11899344197436494</v>
      </c>
      <c r="BM59" s="42">
        <v>4.2623200807331701E-2</v>
      </c>
      <c r="BN59" s="42">
        <v>0.20891973700427816</v>
      </c>
      <c r="BO59" s="42">
        <v>9.4006467564553942E-2</v>
      </c>
      <c r="BP59" s="42">
        <v>0.19553910565572175</v>
      </c>
      <c r="BQ59" s="42">
        <v>0.33106460430329632</v>
      </c>
      <c r="BR59" s="42">
        <v>0.26780548565710904</v>
      </c>
      <c r="BS59" s="42">
        <v>0</v>
      </c>
    </row>
    <row r="60" spans="1:71" ht="15.5" x14ac:dyDescent="0.35">
      <c r="A60" s="11" t="s">
        <v>99</v>
      </c>
      <c r="B60" s="24" t="s">
        <v>223</v>
      </c>
      <c r="C60">
        <f t="shared" si="2"/>
        <v>56</v>
      </c>
      <c r="D60" s="42">
        <v>3.9580833909247749E-2</v>
      </c>
      <c r="E60" s="42">
        <v>2.4196217801738196E-2</v>
      </c>
      <c r="F60" s="42">
        <v>9.3042601951139753E-3</v>
      </c>
      <c r="G60" s="42">
        <v>4.1986634459157665E-2</v>
      </c>
      <c r="H60" s="42">
        <v>9.3006677883119865E-2</v>
      </c>
      <c r="I60" s="42">
        <v>7.1549386097380735E-2</v>
      </c>
      <c r="J60" s="42">
        <v>8.5380916469812593E-2</v>
      </c>
      <c r="K60" s="42">
        <v>5.7071498634071412E-2</v>
      </c>
      <c r="L60" s="42">
        <v>7.3519074724561581E-2</v>
      </c>
      <c r="M60" s="42">
        <v>5.7402856668786841E-2</v>
      </c>
      <c r="N60" s="42">
        <v>5.1630968326639319E-2</v>
      </c>
      <c r="O60" s="42">
        <v>7.0084853787090076E-2</v>
      </c>
      <c r="P60" s="42">
        <v>3.0892600294538053E-2</v>
      </c>
      <c r="Q60" s="42">
        <v>3.0009096093635286E-2</v>
      </c>
      <c r="R60" s="42">
        <v>3.8012325033432395E-2</v>
      </c>
      <c r="S60" s="42">
        <v>3.8205021667874726E-2</v>
      </c>
      <c r="T60" s="42">
        <v>6.4560741460443383E-2</v>
      </c>
      <c r="U60" s="42">
        <v>3.3053792900281077E-2</v>
      </c>
      <c r="V60" s="42">
        <v>4.4372800783483435E-2</v>
      </c>
      <c r="W60" s="42">
        <v>6.6968118613228628E-2</v>
      </c>
      <c r="X60" s="42">
        <v>5.9266386946725869E-2</v>
      </c>
      <c r="Y60" s="42">
        <v>7.8530564963829444E-2</v>
      </c>
      <c r="Z60" s="42">
        <v>8.9937648610176488E-2</v>
      </c>
      <c r="AA60" s="42">
        <v>0.10649825692724062</v>
      </c>
      <c r="AB60" s="42">
        <v>8.4874576044790956E-2</v>
      </c>
      <c r="AC60" s="42">
        <v>7.1459796495636732E-2</v>
      </c>
      <c r="AD60" s="42">
        <v>5.836360807239812E-2</v>
      </c>
      <c r="AE60" s="42">
        <v>6.2090694573011876E-2</v>
      </c>
      <c r="AF60" s="42">
        <v>6.0956570275082861E-2</v>
      </c>
      <c r="AG60" s="42">
        <v>6.5034054837516689E-2</v>
      </c>
      <c r="AH60" s="42">
        <v>6.2318110721509411E-2</v>
      </c>
      <c r="AI60" s="42">
        <v>0.1273338347430901</v>
      </c>
      <c r="AJ60" s="42">
        <v>0.11037632963357852</v>
      </c>
      <c r="AK60" s="42">
        <v>8.1513761110488303E-2</v>
      </c>
      <c r="AL60" s="42">
        <v>4.7395320715812539E-2</v>
      </c>
      <c r="AM60" s="42">
        <v>4.5734465917904185E-2</v>
      </c>
      <c r="AN60" s="42">
        <v>5.4172009387973508E-2</v>
      </c>
      <c r="AO60" s="42">
        <v>0.11577562531109059</v>
      </c>
      <c r="AP60" s="42">
        <v>6.1085474047380559E-2</v>
      </c>
      <c r="AQ60" s="42">
        <v>6.2696214877934114E-2</v>
      </c>
      <c r="AR60" s="42">
        <v>2.1210311483303875E-2</v>
      </c>
      <c r="AS60" s="42">
        <v>2.5274780185658294E-2</v>
      </c>
      <c r="AT60" s="42">
        <v>3.1405904746259893E-2</v>
      </c>
      <c r="AU60" s="42">
        <v>4.7505351056612126E-2</v>
      </c>
      <c r="AV60" s="42">
        <v>4.4191137569267104E-2</v>
      </c>
      <c r="AW60" s="42">
        <v>0.26742276824967032</v>
      </c>
      <c r="AX60" s="42">
        <v>2.0812382269042751E-2</v>
      </c>
      <c r="AY60" s="42">
        <v>1.9940977328087108E-2</v>
      </c>
      <c r="AZ60" s="42">
        <v>1.4812274865061637E-2</v>
      </c>
      <c r="BA60" s="42">
        <v>1.0946724172394461E-2</v>
      </c>
      <c r="BB60" s="42">
        <v>1.2136754369516977E-2</v>
      </c>
      <c r="BC60" s="42">
        <v>2.2355775187679634E-2</v>
      </c>
      <c r="BD60" s="42">
        <v>1.348466905637604E-2</v>
      </c>
      <c r="BE60" s="42">
        <v>2.1886219784717918E-3</v>
      </c>
      <c r="BF60" s="42">
        <v>7.4410757965866752E-3</v>
      </c>
      <c r="BG60" s="42">
        <v>10.317445166202431</v>
      </c>
      <c r="BH60" s="42">
        <v>1.0886320832183509E-2</v>
      </c>
      <c r="BI60" s="42">
        <v>2.2040052907784949E-2</v>
      </c>
      <c r="BJ60" s="42">
        <v>1.3923484284992696E-2</v>
      </c>
      <c r="BK60" s="42">
        <v>4.414924881843218E-3</v>
      </c>
      <c r="BL60" s="42">
        <v>6.4509449472701152E-2</v>
      </c>
      <c r="BM60" s="42">
        <v>4.3713093310960481E-2</v>
      </c>
      <c r="BN60" s="42">
        <v>1.3691490479557915E-2</v>
      </c>
      <c r="BO60" s="42">
        <v>8.0164279990908874E-2</v>
      </c>
      <c r="BP60" s="42">
        <v>1.1875776386181239E-2</v>
      </c>
      <c r="BQ60" s="42">
        <v>1.3817645518026677E-2</v>
      </c>
      <c r="BR60" s="42">
        <v>1.5592508584909287E-2</v>
      </c>
      <c r="BS60" s="42">
        <v>0</v>
      </c>
    </row>
    <row r="61" spans="1:71" ht="15.5" x14ac:dyDescent="0.35">
      <c r="A61" s="11" t="s">
        <v>100</v>
      </c>
      <c r="B61" s="24" t="s">
        <v>225</v>
      </c>
      <c r="C61">
        <f t="shared" si="2"/>
        <v>57</v>
      </c>
      <c r="D61" s="42">
        <v>2.710410213771984E-2</v>
      </c>
      <c r="E61" s="42">
        <v>5.7822993990518962E-2</v>
      </c>
      <c r="F61" s="42">
        <v>3.2212396042183608E-2</v>
      </c>
      <c r="G61" s="42">
        <v>4.9904753548377701E-2</v>
      </c>
      <c r="H61" s="42">
        <v>5.4749508077574345E-2</v>
      </c>
      <c r="I61" s="42">
        <v>3.4056039169343494E-2</v>
      </c>
      <c r="J61" s="42">
        <v>3.6069648371614409E-2</v>
      </c>
      <c r="K61" s="42">
        <v>0.11637372103648769</v>
      </c>
      <c r="L61" s="42">
        <v>5.1749523449556724E-2</v>
      </c>
      <c r="M61" s="42">
        <v>0.12439192383258797</v>
      </c>
      <c r="N61" s="42">
        <v>0.4662194268340919</v>
      </c>
      <c r="O61" s="42">
        <v>0.13312018939104808</v>
      </c>
      <c r="P61" s="42">
        <v>4.6926724823614416E-2</v>
      </c>
      <c r="Q61" s="42">
        <v>6.7286683606290629E-2</v>
      </c>
      <c r="R61" s="42">
        <v>0.16659753526338117</v>
      </c>
      <c r="S61" s="42">
        <v>4.6360388734039054E-2</v>
      </c>
      <c r="T61" s="42">
        <v>7.6225954840309335E-2</v>
      </c>
      <c r="U61" s="42">
        <v>5.1592791174240836E-2</v>
      </c>
      <c r="V61" s="42">
        <v>4.2282181662556484E-2</v>
      </c>
      <c r="W61" s="42">
        <v>5.1431944192349949E-2</v>
      </c>
      <c r="X61" s="42">
        <v>4.0235106138322325E-2</v>
      </c>
      <c r="Y61" s="42">
        <v>8.4689477690855913E-2</v>
      </c>
      <c r="Z61" s="42">
        <v>0.21092763034645221</v>
      </c>
      <c r="AA61" s="42">
        <v>0.21016419388096208</v>
      </c>
      <c r="AB61" s="42">
        <v>6.9782498634170867E-2</v>
      </c>
      <c r="AC61" s="42">
        <v>6.4727582683866122E-2</v>
      </c>
      <c r="AD61" s="42">
        <v>4.7839578543822488E-2</v>
      </c>
      <c r="AE61" s="42">
        <v>3.7947919409170187E-2</v>
      </c>
      <c r="AF61" s="42">
        <v>7.0717291958037276E-2</v>
      </c>
      <c r="AG61" s="42">
        <v>0.13782448983539675</v>
      </c>
      <c r="AH61" s="42">
        <v>9.5103463661882867E-2</v>
      </c>
      <c r="AI61" s="42">
        <v>6.5892053172286649E-2</v>
      </c>
      <c r="AJ61" s="42">
        <v>0.20043231134309325</v>
      </c>
      <c r="AK61" s="42">
        <v>4.9647893681041673E-2</v>
      </c>
      <c r="AL61" s="42">
        <v>6.5598904513114634E-2</v>
      </c>
      <c r="AM61" s="42">
        <v>6.975035502980359E-2</v>
      </c>
      <c r="AN61" s="42">
        <v>4.7482614709811799E-2</v>
      </c>
      <c r="AO61" s="42">
        <v>0.12362344306161496</v>
      </c>
      <c r="AP61" s="42">
        <v>4.2272150715338117E-2</v>
      </c>
      <c r="AQ61" s="42">
        <v>5.01233014797767E-2</v>
      </c>
      <c r="AR61" s="42">
        <v>0.12154383796809505</v>
      </c>
      <c r="AS61" s="42">
        <v>0.12985436087595906</v>
      </c>
      <c r="AT61" s="42">
        <v>4.4932495341689832E-2</v>
      </c>
      <c r="AU61" s="42">
        <v>4.4179043256375998E-2</v>
      </c>
      <c r="AV61" s="42">
        <v>6.4907234370060643E-2</v>
      </c>
      <c r="AW61" s="42">
        <v>8.5002153085616192E-2</v>
      </c>
      <c r="AX61" s="42">
        <v>0.11457769969426836</v>
      </c>
      <c r="AY61" s="42">
        <v>9.665492008866991E-2</v>
      </c>
      <c r="AZ61" s="42">
        <v>0.26790650031086133</v>
      </c>
      <c r="BA61" s="42">
        <v>0.36553958841044076</v>
      </c>
      <c r="BB61" s="42">
        <v>0.16904994888575292</v>
      </c>
      <c r="BC61" s="42">
        <v>0.10301160044334204</v>
      </c>
      <c r="BD61" s="42">
        <v>0.12094574213499135</v>
      </c>
      <c r="BE61" s="42">
        <v>1.5917532164344449E-2</v>
      </c>
      <c r="BF61" s="42">
        <v>0.14717194138912135</v>
      </c>
      <c r="BG61" s="42">
        <v>6.9834914944664386E-2</v>
      </c>
      <c r="BH61" s="42">
        <v>6.1044299541023603</v>
      </c>
      <c r="BI61" s="42">
        <v>0.15649327118733231</v>
      </c>
      <c r="BJ61" s="42">
        <v>6.5950316053841551E-2</v>
      </c>
      <c r="BK61" s="42">
        <v>4.3040313405006442E-2</v>
      </c>
      <c r="BL61" s="42">
        <v>5.0737204332493312E-2</v>
      </c>
      <c r="BM61" s="42">
        <v>2.3759860427911495E-2</v>
      </c>
      <c r="BN61" s="42">
        <v>0.13807575718532675</v>
      </c>
      <c r="BO61" s="42">
        <v>5.8968180103892591E-2</v>
      </c>
      <c r="BP61" s="42">
        <v>3.2741273996511493E-2</v>
      </c>
      <c r="BQ61" s="42">
        <v>0.25563596215883638</v>
      </c>
      <c r="BR61" s="42">
        <v>9.57080035995619E-2</v>
      </c>
      <c r="BS61" s="42">
        <v>0</v>
      </c>
    </row>
    <row r="62" spans="1:71" ht="15.5" x14ac:dyDescent="0.35">
      <c r="A62" s="11" t="s">
        <v>101</v>
      </c>
      <c r="B62" s="25" t="s">
        <v>227</v>
      </c>
      <c r="C62">
        <f t="shared" si="2"/>
        <v>58</v>
      </c>
      <c r="D62" s="42">
        <v>1.7510356026110487E-2</v>
      </c>
      <c r="E62" s="42">
        <v>1.6979800002544454E-2</v>
      </c>
      <c r="F62" s="42">
        <v>1.3917582279116112E-2</v>
      </c>
      <c r="G62" s="42">
        <v>5.5649034424159582E-2</v>
      </c>
      <c r="H62" s="42">
        <v>0.19371689544660001</v>
      </c>
      <c r="I62" s="42">
        <v>8.0127330947748196E-2</v>
      </c>
      <c r="J62" s="42">
        <v>6.6807174172161476E-2</v>
      </c>
      <c r="K62" s="42">
        <v>2.852253453857528E-2</v>
      </c>
      <c r="L62" s="42">
        <v>3.9037780974040065E-2</v>
      </c>
      <c r="M62" s="42">
        <v>3.5901913322854785E-2</v>
      </c>
      <c r="N62" s="42">
        <v>4.0844932174817751E-2</v>
      </c>
      <c r="O62" s="42">
        <v>2.7063023233638975E-2</v>
      </c>
      <c r="P62" s="42">
        <v>2.0164665313714351E-2</v>
      </c>
      <c r="Q62" s="42">
        <v>1.8156921714222993E-2</v>
      </c>
      <c r="R62" s="42">
        <v>2.3028852102482296E-2</v>
      </c>
      <c r="S62" s="42">
        <v>3.7657236063128117E-2</v>
      </c>
      <c r="T62" s="42">
        <v>5.357670656263986E-2</v>
      </c>
      <c r="U62" s="42">
        <v>4.3837675770766131E-2</v>
      </c>
      <c r="V62" s="42">
        <v>7.6725160680826007E-2</v>
      </c>
      <c r="W62" s="42">
        <v>2.7065964253765701E-2</v>
      </c>
      <c r="X62" s="42">
        <v>3.2506004299477295E-2</v>
      </c>
      <c r="Y62" s="42">
        <v>3.718905762961635E-2</v>
      </c>
      <c r="Z62" s="42">
        <v>2.8945964108218526E-2</v>
      </c>
      <c r="AA62" s="42">
        <v>2.5554481000879412E-2</v>
      </c>
      <c r="AB62" s="42">
        <v>3.9800083823048685E-2</v>
      </c>
      <c r="AC62" s="42">
        <v>4.2913918770493151E-2</v>
      </c>
      <c r="AD62" s="42">
        <v>5.4331341521430015E-2</v>
      </c>
      <c r="AE62" s="42">
        <v>4.1343185643341843E-2</v>
      </c>
      <c r="AF62" s="42">
        <v>4.6308979201279604E-2</v>
      </c>
      <c r="AG62" s="42">
        <v>3.2037747748484835E-2</v>
      </c>
      <c r="AH62" s="42">
        <v>3.1058545992262723E-2</v>
      </c>
      <c r="AI62" s="42">
        <v>3.8065871050198014E-2</v>
      </c>
      <c r="AJ62" s="42">
        <v>5.9820538205569818E-2</v>
      </c>
      <c r="AK62" s="42">
        <v>4.2880529285421659E-2</v>
      </c>
      <c r="AL62" s="42">
        <v>5.2523098803932182E-2</v>
      </c>
      <c r="AM62" s="42">
        <v>2.8706329647194394E-2</v>
      </c>
      <c r="AN62" s="42">
        <v>3.3335091087031865E-2</v>
      </c>
      <c r="AO62" s="42">
        <v>3.0955801134973232E-2</v>
      </c>
      <c r="AP62" s="42">
        <v>6.7954964494109663E-2</v>
      </c>
      <c r="AQ62" s="42">
        <v>3.5283187521335642E-2</v>
      </c>
      <c r="AR62" s="42">
        <v>2.7821905557584577E-2</v>
      </c>
      <c r="AS62" s="42">
        <v>3.824190003806565E-2</v>
      </c>
      <c r="AT62" s="42">
        <v>5.8794167128065407E-2</v>
      </c>
      <c r="AU62" s="42">
        <v>0.16216482401153262</v>
      </c>
      <c r="AV62" s="42">
        <v>0.18271124141344797</v>
      </c>
      <c r="AW62" s="42">
        <v>6.4067633012197672E-2</v>
      </c>
      <c r="AX62" s="42">
        <v>3.0325303078398716E-2</v>
      </c>
      <c r="AY62" s="42">
        <v>3.1061684852167738E-2</v>
      </c>
      <c r="AZ62" s="42">
        <v>0.11677716270385149</v>
      </c>
      <c r="BA62" s="42">
        <v>0.10724860589864994</v>
      </c>
      <c r="BB62" s="42">
        <v>9.3672452071464782E-2</v>
      </c>
      <c r="BC62" s="42">
        <v>6.2748577571885261E-2</v>
      </c>
      <c r="BD62" s="42">
        <v>1.641364201523637E-2</v>
      </c>
      <c r="BE62" s="42">
        <v>3.4226021934758294E-3</v>
      </c>
      <c r="BF62" s="42">
        <v>2.1225408498812479E-2</v>
      </c>
      <c r="BG62" s="42">
        <v>4.8628517296140192E-2</v>
      </c>
      <c r="BH62" s="42">
        <v>5.5461583828489203E-2</v>
      </c>
      <c r="BI62" s="42">
        <v>6.2689605350393576</v>
      </c>
      <c r="BJ62" s="42">
        <v>2.2870766929541146E-2</v>
      </c>
      <c r="BK62" s="42">
        <v>2.5929438933839834E-2</v>
      </c>
      <c r="BL62" s="42">
        <v>1.9109877051309964E-2</v>
      </c>
      <c r="BM62" s="42">
        <v>1.6225453270603735E-2</v>
      </c>
      <c r="BN62" s="42">
        <v>5.2138592909853426E-2</v>
      </c>
      <c r="BO62" s="42">
        <v>3.2841916304697856E-2</v>
      </c>
      <c r="BP62" s="42">
        <v>1.8614371463495729E-2</v>
      </c>
      <c r="BQ62" s="42">
        <v>5.2811170543506404E-2</v>
      </c>
      <c r="BR62" s="42">
        <v>2.5823368165991154E-2</v>
      </c>
      <c r="BS62" s="42">
        <v>0</v>
      </c>
    </row>
    <row r="63" spans="1:71" ht="15.5" x14ac:dyDescent="0.35">
      <c r="A63" s="11" t="s">
        <v>102</v>
      </c>
      <c r="B63" s="24" t="s">
        <v>229</v>
      </c>
      <c r="C63">
        <f t="shared" si="2"/>
        <v>59</v>
      </c>
      <c r="D63" s="42">
        <v>0.13225118816995188</v>
      </c>
      <c r="E63" s="42">
        <v>0.15729250527987002</v>
      </c>
      <c r="F63" s="42">
        <v>7.9826065762803183E-2</v>
      </c>
      <c r="G63" s="42">
        <v>0.61696790083494413</v>
      </c>
      <c r="H63" s="42">
        <v>0.2330636842959371</v>
      </c>
      <c r="I63" s="42">
        <v>0.31179473314758305</v>
      </c>
      <c r="J63" s="42">
        <v>0.3681421368509562</v>
      </c>
      <c r="K63" s="42">
        <v>0.29557278975740919</v>
      </c>
      <c r="L63" s="42">
        <v>0.30989256681843447</v>
      </c>
      <c r="M63" s="42">
        <v>0.30319109216805712</v>
      </c>
      <c r="N63" s="42">
        <v>0.49149015691020304</v>
      </c>
      <c r="O63" s="42">
        <v>0.3765854482412313</v>
      </c>
      <c r="P63" s="42">
        <v>0.24820205250408692</v>
      </c>
      <c r="Q63" s="42">
        <v>0.2254038818803647</v>
      </c>
      <c r="R63" s="42">
        <v>0.31862848898764762</v>
      </c>
      <c r="S63" s="42">
        <v>0.20974820561969926</v>
      </c>
      <c r="T63" s="42">
        <v>0.32233828791027619</v>
      </c>
      <c r="U63" s="42">
        <v>0.21079953945391117</v>
      </c>
      <c r="V63" s="42">
        <v>0.19028084043797647</v>
      </c>
      <c r="W63" s="42">
        <v>0.33697166988492366</v>
      </c>
      <c r="X63" s="42">
        <v>0.2405892564220693</v>
      </c>
      <c r="Y63" s="42">
        <v>0.40801905475810035</v>
      </c>
      <c r="Z63" s="42">
        <v>0.36281740778610605</v>
      </c>
      <c r="AA63" s="42">
        <v>0.48379344931948043</v>
      </c>
      <c r="AB63" s="42">
        <v>0.30868428815487042</v>
      </c>
      <c r="AC63" s="42">
        <v>0.40434518530247038</v>
      </c>
      <c r="AD63" s="42">
        <v>0.28840464017366579</v>
      </c>
      <c r="AE63" s="42">
        <v>0.36589632364221802</v>
      </c>
      <c r="AF63" s="42">
        <v>0.33682935900921618</v>
      </c>
      <c r="AG63" s="42">
        <v>0.38272023396675336</v>
      </c>
      <c r="AH63" s="42">
        <v>0.38170648877956226</v>
      </c>
      <c r="AI63" s="42">
        <v>0.50699983623833567</v>
      </c>
      <c r="AJ63" s="42">
        <v>0.38775204043398376</v>
      </c>
      <c r="AK63" s="42">
        <v>0.27913109818562565</v>
      </c>
      <c r="AL63" s="42">
        <v>0.20200675849927235</v>
      </c>
      <c r="AM63" s="42">
        <v>0.24778550290714144</v>
      </c>
      <c r="AN63" s="42">
        <v>0.28593168723997331</v>
      </c>
      <c r="AO63" s="42">
        <v>0.3890333850256994</v>
      </c>
      <c r="AP63" s="42">
        <v>0.20518498632387597</v>
      </c>
      <c r="AQ63" s="42">
        <v>0.2365914510434568</v>
      </c>
      <c r="AR63" s="42">
        <v>0.32706280500545243</v>
      </c>
      <c r="AS63" s="42">
        <v>0.63702129527055462</v>
      </c>
      <c r="AT63" s="42">
        <v>0.25266215724912316</v>
      </c>
      <c r="AU63" s="42">
        <v>0.24410360796270567</v>
      </c>
      <c r="AV63" s="42">
        <v>0.55770663237368689</v>
      </c>
      <c r="AW63" s="42">
        <v>0.53752054409286076</v>
      </c>
      <c r="AX63" s="42">
        <v>0.72843010453400792</v>
      </c>
      <c r="AY63" s="42">
        <v>0.32098772336984993</v>
      </c>
      <c r="AZ63" s="42">
        <v>0.40398389620445496</v>
      </c>
      <c r="BA63" s="42">
        <v>0.65500202885318415</v>
      </c>
      <c r="BB63" s="42">
        <v>2.1581052382924293</v>
      </c>
      <c r="BC63" s="42">
        <v>0.79023217982612248</v>
      </c>
      <c r="BD63" s="42">
        <v>0.70891918317301283</v>
      </c>
      <c r="BE63" s="42">
        <v>7.903684397471078E-2</v>
      </c>
      <c r="BF63" s="42">
        <v>0.46797215164823891</v>
      </c>
      <c r="BG63" s="42">
        <v>0.27698511831784778</v>
      </c>
      <c r="BH63" s="42">
        <v>0.49658361991961414</v>
      </c>
      <c r="BI63" s="42">
        <v>0.35743902806254685</v>
      </c>
      <c r="BJ63" s="42">
        <v>16.533813364684416</v>
      </c>
      <c r="BK63" s="42">
        <v>0.23592902423242748</v>
      </c>
      <c r="BL63" s="42">
        <v>0.61740649945936954</v>
      </c>
      <c r="BM63" s="42">
        <v>0.5827332786119328</v>
      </c>
      <c r="BN63" s="42">
        <v>0.59801065441893198</v>
      </c>
      <c r="BO63" s="42">
        <v>0.92714552978953746</v>
      </c>
      <c r="BP63" s="42">
        <v>0.40255274425961346</v>
      </c>
      <c r="BQ63" s="42">
        <v>0.61563259966158823</v>
      </c>
      <c r="BR63" s="42">
        <v>0.84746764162847021</v>
      </c>
      <c r="BS63" s="42">
        <v>0</v>
      </c>
    </row>
    <row r="64" spans="1:71" ht="15.5" x14ac:dyDescent="0.35">
      <c r="A64" s="11" t="s">
        <v>103</v>
      </c>
      <c r="B64" s="24" t="s">
        <v>231</v>
      </c>
      <c r="C64">
        <f t="shared" si="2"/>
        <v>60</v>
      </c>
      <c r="D64" s="42">
        <v>3.4940122867010391E-2</v>
      </c>
      <c r="E64" s="42">
        <v>3.8341114433005946E-2</v>
      </c>
      <c r="F64" s="42">
        <v>2.0608102989460288E-2</v>
      </c>
      <c r="G64" s="42">
        <v>5.2358323520127696E-2</v>
      </c>
      <c r="H64" s="42">
        <v>5.4847731968295919E-2</v>
      </c>
      <c r="I64" s="42">
        <v>6.8941413251862579E-2</v>
      </c>
      <c r="J64" s="42">
        <v>7.158001978128227E-2</v>
      </c>
      <c r="K64" s="42">
        <v>8.8135734699953061E-2</v>
      </c>
      <c r="L64" s="42">
        <v>9.1737375727950751E-2</v>
      </c>
      <c r="M64" s="42">
        <v>8.1355349354491777E-2</v>
      </c>
      <c r="N64" s="42">
        <v>0.10167243665563543</v>
      </c>
      <c r="O64" s="42">
        <v>0.19353507945612408</v>
      </c>
      <c r="P64" s="42">
        <v>5.5287375713294458E-2</v>
      </c>
      <c r="Q64" s="42">
        <v>4.672067451524578E-2</v>
      </c>
      <c r="R64" s="42">
        <v>7.0431153326607737E-2</v>
      </c>
      <c r="S64" s="42">
        <v>9.0644206826066206E-2</v>
      </c>
      <c r="T64" s="42">
        <v>0.15449004523716131</v>
      </c>
      <c r="U64" s="42">
        <v>6.0705017733749721E-2</v>
      </c>
      <c r="V64" s="42">
        <v>4.8690470602738477E-2</v>
      </c>
      <c r="W64" s="42">
        <v>5.2852905345677222E-2</v>
      </c>
      <c r="X64" s="42">
        <v>7.7841697866257303E-2</v>
      </c>
      <c r="Y64" s="42">
        <v>9.6750640306117783E-2</v>
      </c>
      <c r="Z64" s="42">
        <v>7.7373230593354742E-2</v>
      </c>
      <c r="AA64" s="42">
        <v>0.10941167271004221</v>
      </c>
      <c r="AB64" s="42">
        <v>8.8465384741500494E-2</v>
      </c>
      <c r="AC64" s="42">
        <v>0.15065474226043321</v>
      </c>
      <c r="AD64" s="42">
        <v>7.3540872178839312E-2</v>
      </c>
      <c r="AE64" s="42">
        <v>6.9213434727137341E-2</v>
      </c>
      <c r="AF64" s="42">
        <v>8.6962477681250441E-2</v>
      </c>
      <c r="AG64" s="42">
        <v>7.6128773426503385E-2</v>
      </c>
      <c r="AH64" s="42">
        <v>7.8148673575126587E-2</v>
      </c>
      <c r="AI64" s="42">
        <v>8.9136832358166551E-2</v>
      </c>
      <c r="AJ64" s="42">
        <v>0.14285455397538482</v>
      </c>
      <c r="AK64" s="42">
        <v>0.10901767055622578</v>
      </c>
      <c r="AL64" s="42">
        <v>7.6017931447497564E-2</v>
      </c>
      <c r="AM64" s="42">
        <v>6.0662505441593934E-2</v>
      </c>
      <c r="AN64" s="42">
        <v>9.0454026096024334E-2</v>
      </c>
      <c r="AO64" s="42">
        <v>6.1410679738064154E-2</v>
      </c>
      <c r="AP64" s="42">
        <v>0.14956414069584731</v>
      </c>
      <c r="AQ64" s="42">
        <v>6.5930495276735626E-2</v>
      </c>
      <c r="AR64" s="42">
        <v>0.11421484488536733</v>
      </c>
      <c r="AS64" s="42">
        <v>0.1288141138170493</v>
      </c>
      <c r="AT64" s="42">
        <v>0.12700607784435364</v>
      </c>
      <c r="AU64" s="42">
        <v>0.1027094602768641</v>
      </c>
      <c r="AV64" s="42">
        <v>0.16437159910284657</v>
      </c>
      <c r="AW64" s="42">
        <v>0.4655500159225392</v>
      </c>
      <c r="AX64" s="42">
        <v>0.10775448880911259</v>
      </c>
      <c r="AY64" s="42">
        <v>8.9864134379012639E-2</v>
      </c>
      <c r="AZ64" s="42">
        <v>7.948846926288361E-2</v>
      </c>
      <c r="BA64" s="42">
        <v>0.18891238516584122</v>
      </c>
      <c r="BB64" s="42">
        <v>0.11940412443038741</v>
      </c>
      <c r="BC64" s="42">
        <v>9.1762573399563757E-2</v>
      </c>
      <c r="BD64" s="42">
        <v>0.18438185166849291</v>
      </c>
      <c r="BE64" s="42">
        <v>1.5849663567042729E-2</v>
      </c>
      <c r="BF64" s="42">
        <v>0.10141225761258446</v>
      </c>
      <c r="BG64" s="42">
        <v>3.5145104728608913E-2</v>
      </c>
      <c r="BH64" s="42">
        <v>0.12266793411084177</v>
      </c>
      <c r="BI64" s="42">
        <v>8.1510659567450058E-2</v>
      </c>
      <c r="BJ64" s="42">
        <v>8.9544178852550962E-2</v>
      </c>
      <c r="BK64" s="42">
        <v>18.181513362213114</v>
      </c>
      <c r="BL64" s="42">
        <v>0.19403003168270749</v>
      </c>
      <c r="BM64" s="42">
        <v>0.18745028565909064</v>
      </c>
      <c r="BN64" s="42">
        <v>0.2143696128836528</v>
      </c>
      <c r="BO64" s="42">
        <v>0.15709527966058009</v>
      </c>
      <c r="BP64" s="42">
        <v>2.9633524633989616E-2</v>
      </c>
      <c r="BQ64" s="42">
        <v>0.10740927897019875</v>
      </c>
      <c r="BR64" s="42">
        <v>4.5134643185388262E-2</v>
      </c>
      <c r="BS64" s="42">
        <v>0</v>
      </c>
    </row>
    <row r="65" spans="1:71" ht="15.5" x14ac:dyDescent="0.35">
      <c r="A65" s="11" t="s">
        <v>104</v>
      </c>
      <c r="B65" s="24" t="s">
        <v>233</v>
      </c>
      <c r="C65">
        <f t="shared" si="2"/>
        <v>61</v>
      </c>
      <c r="D65" s="42">
        <v>1.6224270856316701E-2</v>
      </c>
      <c r="E65" s="42">
        <v>1.6445672704158153E-2</v>
      </c>
      <c r="F65" s="42">
        <v>7.8751791792035682E-3</v>
      </c>
      <c r="G65" s="42">
        <v>2.0719862309303234E-2</v>
      </c>
      <c r="H65" s="42">
        <v>2.6123646345975905E-2</v>
      </c>
      <c r="I65" s="42">
        <v>2.6392839179726645E-2</v>
      </c>
      <c r="J65" s="42">
        <v>2.4126266005776748E-2</v>
      </c>
      <c r="K65" s="42">
        <v>2.7405592408397513E-2</v>
      </c>
      <c r="L65" s="42">
        <v>2.4764364998049439E-2</v>
      </c>
      <c r="M65" s="42">
        <v>3.3841593399959992E-2</v>
      </c>
      <c r="N65" s="42">
        <v>5.9693239998893116E-2</v>
      </c>
      <c r="O65" s="42">
        <v>3.955799690935511E-2</v>
      </c>
      <c r="P65" s="42">
        <v>1.7106766691133451E-2</v>
      </c>
      <c r="Q65" s="42">
        <v>1.392826879752912E-2</v>
      </c>
      <c r="R65" s="42">
        <v>2.4810557694654334E-2</v>
      </c>
      <c r="S65" s="42">
        <v>2.4360527395231115E-2</v>
      </c>
      <c r="T65" s="42">
        <v>3.1353423411558584E-2</v>
      </c>
      <c r="U65" s="42">
        <v>1.4211355187411605E-2</v>
      </c>
      <c r="V65" s="42">
        <v>1.8134873427700766E-2</v>
      </c>
      <c r="W65" s="42">
        <v>2.2317381966653595E-2</v>
      </c>
      <c r="X65" s="42">
        <v>4.5628829905920633E-2</v>
      </c>
      <c r="Y65" s="42">
        <v>4.06856505122139E-2</v>
      </c>
      <c r="Z65" s="42">
        <v>4.4057119744509217E-2</v>
      </c>
      <c r="AA65" s="42">
        <v>4.2901993324256947E-2</v>
      </c>
      <c r="AB65" s="42">
        <v>2.6332882871041619E-2</v>
      </c>
      <c r="AC65" s="42">
        <v>2.9969611486623832E-2</v>
      </c>
      <c r="AD65" s="42">
        <v>3.8125621999979584E-2</v>
      </c>
      <c r="AE65" s="42">
        <v>3.6686300325808628E-2</v>
      </c>
      <c r="AF65" s="42">
        <v>2.5890563973032715E-2</v>
      </c>
      <c r="AG65" s="42">
        <v>2.5024684776826806E-2</v>
      </c>
      <c r="AH65" s="42">
        <v>2.9100648331044407E-2</v>
      </c>
      <c r="AI65" s="42">
        <v>2.49071516938753E-2</v>
      </c>
      <c r="AJ65" s="42">
        <v>3.7568737616999498E-2</v>
      </c>
      <c r="AK65" s="42">
        <v>2.3615151744639004E-2</v>
      </c>
      <c r="AL65" s="42">
        <v>1.7637026887243144E-2</v>
      </c>
      <c r="AM65" s="42">
        <v>1.8703039753847343E-2</v>
      </c>
      <c r="AN65" s="42">
        <v>1.7608403257601348E-2</v>
      </c>
      <c r="AO65" s="42">
        <v>2.3895416159280376E-2</v>
      </c>
      <c r="AP65" s="42">
        <v>2.0202973234437174E-2</v>
      </c>
      <c r="AQ65" s="42">
        <v>1.6049847091831264E-2</v>
      </c>
      <c r="AR65" s="42">
        <v>2.3389881710494654E-2</v>
      </c>
      <c r="AS65" s="42">
        <v>2.6069699384241137E-2</v>
      </c>
      <c r="AT65" s="42">
        <v>1.8294239322057784E-2</v>
      </c>
      <c r="AU65" s="42">
        <v>3.5630852126932469E-2</v>
      </c>
      <c r="AV65" s="42">
        <v>4.0270724053496097E-2</v>
      </c>
      <c r="AW65" s="42">
        <v>3.0725466796883975E-2</v>
      </c>
      <c r="AX65" s="42">
        <v>2.7891149916540375E-2</v>
      </c>
      <c r="AY65" s="42">
        <v>1.9878814735958445E-2</v>
      </c>
      <c r="AZ65" s="42">
        <v>3.2708040138261757E-2</v>
      </c>
      <c r="BA65" s="42">
        <v>5.460209594163893E-2</v>
      </c>
      <c r="BB65" s="42">
        <v>2.9552506704586919E-2</v>
      </c>
      <c r="BC65" s="42">
        <v>2.1289359886169652E-2</v>
      </c>
      <c r="BD65" s="42">
        <v>2.0867126378440008E-2</v>
      </c>
      <c r="BE65" s="42">
        <v>3.4188692385798106E-3</v>
      </c>
      <c r="BF65" s="42">
        <v>3.0506454649951331E-2</v>
      </c>
      <c r="BG65" s="42">
        <v>4.3807356789267012E-2</v>
      </c>
      <c r="BH65" s="42">
        <v>4.2168742744537656E-2</v>
      </c>
      <c r="BI65" s="42">
        <v>2.2787555817993129E-2</v>
      </c>
      <c r="BJ65" s="42">
        <v>2.4731766243744381E-2</v>
      </c>
      <c r="BK65" s="42">
        <v>1.2008541957144658E-2</v>
      </c>
      <c r="BL65" s="42">
        <v>5.6369032028834853</v>
      </c>
      <c r="BM65" s="42">
        <v>9.843019043710181E-3</v>
      </c>
      <c r="BN65" s="42">
        <v>2.2396755107074246E-2</v>
      </c>
      <c r="BO65" s="42">
        <v>1.8512634609611885E-2</v>
      </c>
      <c r="BP65" s="42">
        <v>1.690838408436425E-2</v>
      </c>
      <c r="BQ65" s="42">
        <v>3.7177819922974482E-2</v>
      </c>
      <c r="BR65" s="42">
        <v>3.3354302890572375E-2</v>
      </c>
      <c r="BS65" s="42">
        <v>0</v>
      </c>
    </row>
    <row r="66" spans="1:71" ht="15.5" x14ac:dyDescent="0.35">
      <c r="A66" s="11" t="s">
        <v>105</v>
      </c>
      <c r="B66" s="24" t="s">
        <v>33</v>
      </c>
      <c r="C66">
        <f t="shared" si="2"/>
        <v>62</v>
      </c>
      <c r="D66" s="42">
        <v>1.2055935641244353E-3</v>
      </c>
      <c r="E66" s="42">
        <v>1.1651880304011741E-3</v>
      </c>
      <c r="F66" s="42">
        <v>4.1036075541532184E-4</v>
      </c>
      <c r="G66" s="42">
        <v>2.3832909084767324E-3</v>
      </c>
      <c r="H66" s="42">
        <v>1.8057503138759086E-3</v>
      </c>
      <c r="I66" s="42">
        <v>7.2662870235619698E-3</v>
      </c>
      <c r="J66" s="42">
        <v>2.0186278058181868E-3</v>
      </c>
      <c r="K66" s="42">
        <v>2.7945562946644969E-3</v>
      </c>
      <c r="L66" s="42">
        <v>2.0823700098601848E-3</v>
      </c>
      <c r="M66" s="42">
        <v>2.2230348388880242E-3</v>
      </c>
      <c r="N66" s="42">
        <v>5.7625309298742948E-3</v>
      </c>
      <c r="O66" s="42">
        <v>5.5275337488157553E-3</v>
      </c>
      <c r="P66" s="42">
        <v>1.3452627514925547E-3</v>
      </c>
      <c r="Q66" s="42">
        <v>1.7436361062831234E-3</v>
      </c>
      <c r="R66" s="42">
        <v>3.4076400434733282E-3</v>
      </c>
      <c r="S66" s="42">
        <v>2.5406241792848218E-3</v>
      </c>
      <c r="T66" s="42">
        <v>2.8592690935984794E-3</v>
      </c>
      <c r="U66" s="42">
        <v>1.401970170698046E-3</v>
      </c>
      <c r="V66" s="42">
        <v>1.2224970853924706E-3</v>
      </c>
      <c r="W66" s="42">
        <v>1.5265674386418927E-3</v>
      </c>
      <c r="X66" s="42">
        <v>3.706685216881736E-3</v>
      </c>
      <c r="Y66" s="42">
        <v>3.5395301579675396E-3</v>
      </c>
      <c r="Z66" s="42">
        <v>6.5675497784760447E-3</v>
      </c>
      <c r="AA66" s="42">
        <v>1.2737697577508662E-2</v>
      </c>
      <c r="AB66" s="42">
        <v>3.0793379282206736E-3</v>
      </c>
      <c r="AC66" s="42">
        <v>3.2162340279138098E-3</v>
      </c>
      <c r="AD66" s="42">
        <v>3.1937384644806477E-3</v>
      </c>
      <c r="AE66" s="42">
        <v>7.8466354474907955E-3</v>
      </c>
      <c r="AF66" s="42">
        <v>2.4416981616430158E-3</v>
      </c>
      <c r="AG66" s="42">
        <v>3.6222510592376547E-3</v>
      </c>
      <c r="AH66" s="42">
        <v>8.3004660737570936E-3</v>
      </c>
      <c r="AI66" s="42">
        <v>5.9363024236979188E-3</v>
      </c>
      <c r="AJ66" s="42">
        <v>7.9887283753185528E-3</v>
      </c>
      <c r="AK66" s="42">
        <v>7.2182225677792124E-3</v>
      </c>
      <c r="AL66" s="42">
        <v>3.3776631512387237E-3</v>
      </c>
      <c r="AM66" s="42">
        <v>2.5643189358762531E-3</v>
      </c>
      <c r="AN66" s="42">
        <v>2.137509761698827E-3</v>
      </c>
      <c r="AO66" s="42">
        <v>3.4867157067680421E-3</v>
      </c>
      <c r="AP66" s="42">
        <v>1.6953087395596808E-3</v>
      </c>
      <c r="AQ66" s="42">
        <v>1.7404432450205882E-3</v>
      </c>
      <c r="AR66" s="42">
        <v>1.9726736672676277E-3</v>
      </c>
      <c r="AS66" s="42">
        <v>2.3241729276601013E-3</v>
      </c>
      <c r="AT66" s="42">
        <v>1.5105993932838272E-3</v>
      </c>
      <c r="AU66" s="42">
        <v>1.5001585658997376E-3</v>
      </c>
      <c r="AV66" s="42">
        <v>1.4781321313996464E-3</v>
      </c>
      <c r="AW66" s="42">
        <v>3.0257751119368887E-3</v>
      </c>
      <c r="AX66" s="42">
        <v>1.953876556513363E-3</v>
      </c>
      <c r="AY66" s="42">
        <v>1.581157460532937E-3</v>
      </c>
      <c r="AZ66" s="42">
        <v>1.869947478701768E-3</v>
      </c>
      <c r="BA66" s="42">
        <v>1.910112155888855E-3</v>
      </c>
      <c r="BB66" s="42">
        <v>5.1459038185525108E-3</v>
      </c>
      <c r="BC66" s="42">
        <v>3.6810498626878791E-3</v>
      </c>
      <c r="BD66" s="42">
        <v>1.8348011387758015E-3</v>
      </c>
      <c r="BE66" s="42">
        <v>2.2759235410871776E-4</v>
      </c>
      <c r="BF66" s="42">
        <v>2.7739414972225407E-3</v>
      </c>
      <c r="BG66" s="42">
        <v>4.3202255613789979E-2</v>
      </c>
      <c r="BH66" s="42">
        <v>2.1814231994752467E-3</v>
      </c>
      <c r="BI66" s="42">
        <v>3.5064824880163465E-3</v>
      </c>
      <c r="BJ66" s="42">
        <v>1.8893269648855304E-3</v>
      </c>
      <c r="BK66" s="42">
        <v>1.1269393300832747E-3</v>
      </c>
      <c r="BL66" s="42">
        <v>1.4770077552993003E-3</v>
      </c>
      <c r="BM66" s="42">
        <v>11.969395631267858</v>
      </c>
      <c r="BN66" s="42">
        <v>1.329937803252112E-3</v>
      </c>
      <c r="BO66" s="42">
        <v>2.2649021354621949E-3</v>
      </c>
      <c r="BP66" s="42">
        <v>2.0812834353742377E-3</v>
      </c>
      <c r="BQ66" s="42">
        <v>2.0554688191629878E-3</v>
      </c>
      <c r="BR66" s="42">
        <v>2.4339228907498452E-3</v>
      </c>
      <c r="BS66" s="42">
        <v>0</v>
      </c>
    </row>
    <row r="67" spans="1:71" ht="15.5" x14ac:dyDescent="0.35">
      <c r="A67" s="11" t="s">
        <v>106</v>
      </c>
      <c r="B67" s="24" t="s">
        <v>118</v>
      </c>
      <c r="C67">
        <f t="shared" si="2"/>
        <v>63</v>
      </c>
      <c r="D67" s="42">
        <v>1.8738584772463623E-2</v>
      </c>
      <c r="E67" s="42">
        <v>2.0728533362886145E-2</v>
      </c>
      <c r="F67" s="42">
        <v>1.0867085228963113E-2</v>
      </c>
      <c r="G67" s="42">
        <v>3.985773884011963E-2</v>
      </c>
      <c r="H67" s="42">
        <v>4.2628190923669908E-2</v>
      </c>
      <c r="I67" s="42">
        <v>8.6280227433181186E-2</v>
      </c>
      <c r="J67" s="42">
        <v>7.0255789712452332E-2</v>
      </c>
      <c r="K67" s="42">
        <v>3.934931080591187E-2</v>
      </c>
      <c r="L67" s="42">
        <v>3.3371531708013664E-2</v>
      </c>
      <c r="M67" s="42">
        <v>4.3018786172240073E-2</v>
      </c>
      <c r="N67" s="42">
        <v>5.3404235259542722E-2</v>
      </c>
      <c r="O67" s="42">
        <v>4.5802389191392678E-2</v>
      </c>
      <c r="P67" s="42">
        <v>2.5929591842108937E-2</v>
      </c>
      <c r="Q67" s="42">
        <v>2.2154665080314113E-2</v>
      </c>
      <c r="R67" s="42">
        <v>3.0506516704068395E-2</v>
      </c>
      <c r="S67" s="42">
        <v>2.9553049712080923E-2</v>
      </c>
      <c r="T67" s="42">
        <v>4.97535675091118E-2</v>
      </c>
      <c r="U67" s="42">
        <v>2.3125022728805331E-2</v>
      </c>
      <c r="V67" s="42">
        <v>3.2568308381646406E-2</v>
      </c>
      <c r="W67" s="42">
        <v>3.2235118959634844E-2</v>
      </c>
      <c r="X67" s="42">
        <v>3.5322244135540123E-2</v>
      </c>
      <c r="Y67" s="42">
        <v>6.1351259232865898E-2</v>
      </c>
      <c r="Z67" s="42">
        <v>4.7605635818824384E-2</v>
      </c>
      <c r="AA67" s="42">
        <v>5.4036951484392956E-2</v>
      </c>
      <c r="AB67" s="42">
        <v>3.3960771614679384E-2</v>
      </c>
      <c r="AC67" s="42">
        <v>4.0182022279424849E-2</v>
      </c>
      <c r="AD67" s="42">
        <v>8.3383328796936593E-2</v>
      </c>
      <c r="AE67" s="42">
        <v>6.4518492082749609E-2</v>
      </c>
      <c r="AF67" s="42">
        <v>5.926451189351014E-2</v>
      </c>
      <c r="AG67" s="42">
        <v>3.7723945644361184E-2</v>
      </c>
      <c r="AH67" s="42">
        <v>4.1614642894813765E-2</v>
      </c>
      <c r="AI67" s="42">
        <v>4.3048617185737971E-2</v>
      </c>
      <c r="AJ67" s="42">
        <v>5.6043363567717691E-2</v>
      </c>
      <c r="AK67" s="42">
        <v>3.6198851970682906E-2</v>
      </c>
      <c r="AL67" s="42">
        <v>2.3373986300565575E-2</v>
      </c>
      <c r="AM67" s="42">
        <v>2.7046118550684044E-2</v>
      </c>
      <c r="AN67" s="42">
        <v>2.9899159486201046E-2</v>
      </c>
      <c r="AO67" s="42">
        <v>4.011041790319466E-2</v>
      </c>
      <c r="AP67" s="42">
        <v>2.1544762878811251E-2</v>
      </c>
      <c r="AQ67" s="42">
        <v>2.5599786239019984E-2</v>
      </c>
      <c r="AR67" s="42">
        <v>3.7347057885271664E-2</v>
      </c>
      <c r="AS67" s="42">
        <v>5.4749008001319127E-2</v>
      </c>
      <c r="AT67" s="42">
        <v>0.10533688632071801</v>
      </c>
      <c r="AU67" s="42">
        <v>0.11684364259890062</v>
      </c>
      <c r="AV67" s="42">
        <v>4.147018053900537E-2</v>
      </c>
      <c r="AW67" s="42">
        <v>8.6253641083326241E-2</v>
      </c>
      <c r="AX67" s="42">
        <v>3.0796781686375396E-2</v>
      </c>
      <c r="AY67" s="42">
        <v>2.5420329854582587E-2</v>
      </c>
      <c r="AZ67" s="42">
        <v>3.6801547969117339E-2</v>
      </c>
      <c r="BA67" s="42">
        <v>5.7350942593561965E-2</v>
      </c>
      <c r="BB67" s="42">
        <v>6.1495317004497237E-2</v>
      </c>
      <c r="BC67" s="42">
        <v>2.7682366218819518E-2</v>
      </c>
      <c r="BD67" s="42">
        <v>0.10864500700111521</v>
      </c>
      <c r="BE67" s="42">
        <v>7.4033384583519837E-3</v>
      </c>
      <c r="BF67" s="42">
        <v>0.35802002809055966</v>
      </c>
      <c r="BG67" s="42">
        <v>0.10864309866786113</v>
      </c>
      <c r="BH67" s="42">
        <v>0.19161098290519657</v>
      </c>
      <c r="BI67" s="42">
        <v>6.1431975256664481E-2</v>
      </c>
      <c r="BJ67" s="42">
        <v>0.20068209220447281</v>
      </c>
      <c r="BK67" s="42">
        <v>0.10691415111895951</v>
      </c>
      <c r="BL67" s="42">
        <v>3.4522477851187103E-2</v>
      </c>
      <c r="BM67" s="42">
        <v>2.1701791048735063E-2</v>
      </c>
      <c r="BN67" s="42">
        <v>20.095781849292301</v>
      </c>
      <c r="BO67" s="42">
        <v>7.8793569075192457E-2</v>
      </c>
      <c r="BP67" s="42">
        <v>2.1310099692520876E-2</v>
      </c>
      <c r="BQ67" s="42">
        <v>3.7701978339140442E-2</v>
      </c>
      <c r="BR67" s="42">
        <v>0.10394236505888546</v>
      </c>
      <c r="BS67" s="42">
        <v>0</v>
      </c>
    </row>
    <row r="68" spans="1:71" ht="15.5" x14ac:dyDescent="0.35">
      <c r="A68" s="11" t="s">
        <v>107</v>
      </c>
      <c r="B68" s="24" t="s">
        <v>34</v>
      </c>
      <c r="C68">
        <f t="shared" si="2"/>
        <v>64</v>
      </c>
      <c r="D68" s="42">
        <v>7.1750265001885042E-5</v>
      </c>
      <c r="E68" s="42">
        <v>6.7827579277671824E-5</v>
      </c>
      <c r="F68" s="42">
        <v>1.8832009696157145E-5</v>
      </c>
      <c r="G68" s="42">
        <v>9.9891567252577507E-5</v>
      </c>
      <c r="H68" s="42">
        <v>7.4555390514376878E-5</v>
      </c>
      <c r="I68" s="42">
        <v>6.0067898126991016E-4</v>
      </c>
      <c r="J68" s="42">
        <v>8.6473440889097512E-5</v>
      </c>
      <c r="K68" s="42">
        <v>1.8221155627255899E-4</v>
      </c>
      <c r="L68" s="42">
        <v>1.2532660682601282E-4</v>
      </c>
      <c r="M68" s="42">
        <v>1.2019361866492714E-4</v>
      </c>
      <c r="N68" s="42">
        <v>4.3331446739455738E-4</v>
      </c>
      <c r="O68" s="42">
        <v>4.1579330893266344E-4</v>
      </c>
      <c r="P68" s="42">
        <v>6.3389129832949431E-5</v>
      </c>
      <c r="Q68" s="42">
        <v>1.0855491937096437E-4</v>
      </c>
      <c r="R68" s="42">
        <v>2.5316466401287583E-4</v>
      </c>
      <c r="S68" s="42">
        <v>1.8712084882437378E-4</v>
      </c>
      <c r="T68" s="42">
        <v>1.8513766568465967E-4</v>
      </c>
      <c r="U68" s="42">
        <v>8.1954633992243492E-5</v>
      </c>
      <c r="V68" s="42">
        <v>4.5489464589781052E-5</v>
      </c>
      <c r="W68" s="42">
        <v>7.3999684164254947E-5</v>
      </c>
      <c r="X68" s="42">
        <v>2.6715142189324498E-4</v>
      </c>
      <c r="Y68" s="42">
        <v>2.0846193823805656E-4</v>
      </c>
      <c r="Z68" s="42">
        <v>5.1823683507461627E-4</v>
      </c>
      <c r="AA68" s="42">
        <v>1.0893404242744711E-3</v>
      </c>
      <c r="AB68" s="42">
        <v>2.1279812894722656E-4</v>
      </c>
      <c r="AC68" s="42">
        <v>2.0084521414846912E-4</v>
      </c>
      <c r="AD68" s="42">
        <v>2.1373722235184533E-4</v>
      </c>
      <c r="AE68" s="42">
        <v>6.6782021672251598E-4</v>
      </c>
      <c r="AF68" s="42">
        <v>1.4354311121276815E-4</v>
      </c>
      <c r="AG68" s="42">
        <v>2.4301058882942773E-4</v>
      </c>
      <c r="AH68" s="42">
        <v>7.0924388085778908E-4</v>
      </c>
      <c r="AI68" s="42">
        <v>4.5380704980560872E-4</v>
      </c>
      <c r="AJ68" s="42">
        <v>6.7130970555905826E-4</v>
      </c>
      <c r="AK68" s="42">
        <v>6.221249364823597E-4</v>
      </c>
      <c r="AL68" s="42">
        <v>2.763956871877496E-4</v>
      </c>
      <c r="AM68" s="42">
        <v>1.84496956368585E-4</v>
      </c>
      <c r="AN68" s="42">
        <v>1.3397576885299959E-4</v>
      </c>
      <c r="AO68" s="42">
        <v>2.4164894753881243E-4</v>
      </c>
      <c r="AP68" s="42">
        <v>1.0462398409107415E-4</v>
      </c>
      <c r="AQ68" s="42">
        <v>1.0144470686488356E-4</v>
      </c>
      <c r="AR68" s="42">
        <v>9.0682858091502202E-5</v>
      </c>
      <c r="AS68" s="42">
        <v>8.5215414554663942E-5</v>
      </c>
      <c r="AT68" s="42">
        <v>5.6206262775468245E-5</v>
      </c>
      <c r="AU68" s="42">
        <v>4.7207582241251357E-5</v>
      </c>
      <c r="AV68" s="42">
        <v>4.6034848258238411E-5</v>
      </c>
      <c r="AW68" s="42">
        <v>1.2770456202835845E-4</v>
      </c>
      <c r="AX68" s="42">
        <v>5.3402289958000781E-5</v>
      </c>
      <c r="AY68" s="42">
        <v>8.0186240335836526E-5</v>
      </c>
      <c r="AZ68" s="42">
        <v>8.3322204982803178E-5</v>
      </c>
      <c r="BA68" s="42">
        <v>3.8037166500705864E-5</v>
      </c>
      <c r="BB68" s="42">
        <v>1.7767262537445294E-4</v>
      </c>
      <c r="BC68" s="42">
        <v>2.3454750383031527E-4</v>
      </c>
      <c r="BD68" s="42">
        <v>2.5960363287972068E-5</v>
      </c>
      <c r="BE68" s="42">
        <v>5.4011887823444182E-6</v>
      </c>
      <c r="BF68" s="42">
        <v>2.2958094243527085E-5</v>
      </c>
      <c r="BG68" s="42">
        <v>4.0259467999704951E-3</v>
      </c>
      <c r="BH68" s="42">
        <v>4.8497681968705906E-5</v>
      </c>
      <c r="BI68" s="42">
        <v>2.3703388689508403E-4</v>
      </c>
      <c r="BJ68" s="42">
        <v>3.9909012553920746E-5</v>
      </c>
      <c r="BK68" s="42">
        <v>1.2065324657595121E-5</v>
      </c>
      <c r="BL68" s="42">
        <v>5.0623782365885144E-5</v>
      </c>
      <c r="BM68" s="42">
        <v>3.0658352303113518E-5</v>
      </c>
      <c r="BN68" s="42">
        <v>2.7191011310441141E-5</v>
      </c>
      <c r="BO68" s="42">
        <v>10.944314798516432</v>
      </c>
      <c r="BP68" s="42">
        <v>1.3368292023775246E-2</v>
      </c>
      <c r="BQ68" s="42">
        <v>3.8731993037837296E-5</v>
      </c>
      <c r="BR68" s="42">
        <v>4.19196622687643E-5</v>
      </c>
      <c r="BS68" s="42">
        <v>0</v>
      </c>
    </row>
    <row r="69" spans="1:71" ht="15.5" x14ac:dyDescent="0.35">
      <c r="A69" s="11" t="s">
        <v>108</v>
      </c>
      <c r="B69" s="24" t="s">
        <v>119</v>
      </c>
      <c r="C69">
        <f t="shared" si="2"/>
        <v>65</v>
      </c>
      <c r="D69" s="42">
        <v>1.1875816168302469E-4</v>
      </c>
      <c r="E69" s="42">
        <v>1.5068719694316885E-4</v>
      </c>
      <c r="F69" s="42">
        <v>6.7887127050160034E-5</v>
      </c>
      <c r="G69" s="42">
        <v>1.8077233234175448E-4</v>
      </c>
      <c r="H69" s="42">
        <v>1.9740023356974105E-4</v>
      </c>
      <c r="I69" s="42">
        <v>1.7821407428035338E-4</v>
      </c>
      <c r="J69" s="42">
        <v>1.8848435385187425E-4</v>
      </c>
      <c r="K69" s="42">
        <v>3.1294150285640047E-4</v>
      </c>
      <c r="L69" s="42">
        <v>2.1050241391799748E-4</v>
      </c>
      <c r="M69" s="42">
        <v>2.7381236546428277E-4</v>
      </c>
      <c r="N69" s="42">
        <v>2.7966847726293952E-4</v>
      </c>
      <c r="O69" s="42">
        <v>2.8675230949208851E-4</v>
      </c>
      <c r="P69" s="42">
        <v>3.2145645512781165E-4</v>
      </c>
      <c r="Q69" s="42">
        <v>3.2648706374021442E-4</v>
      </c>
      <c r="R69" s="42">
        <v>2.8506603585874403E-4</v>
      </c>
      <c r="S69" s="42">
        <v>2.0407015444537686E-4</v>
      </c>
      <c r="T69" s="42">
        <v>2.3703053762289325E-4</v>
      </c>
      <c r="U69" s="42">
        <v>2.1232209415709711E-4</v>
      </c>
      <c r="V69" s="42">
        <v>1.8649217667389401E-4</v>
      </c>
      <c r="W69" s="42">
        <v>2.5054653316668277E-4</v>
      </c>
      <c r="X69" s="42">
        <v>1.9621493456245694E-4</v>
      </c>
      <c r="Y69" s="42">
        <v>2.4742600488294612E-4</v>
      </c>
      <c r="Z69" s="42">
        <v>3.1696719546882437E-4</v>
      </c>
      <c r="AA69" s="42">
        <v>2.9865151979017551E-4</v>
      </c>
      <c r="AB69" s="42">
        <v>2.7919867365952083E-4</v>
      </c>
      <c r="AC69" s="42">
        <v>2.5535545920206241E-4</v>
      </c>
      <c r="AD69" s="42">
        <v>2.3110872603027238E-4</v>
      </c>
      <c r="AE69" s="42">
        <v>1.8984163099300215E-4</v>
      </c>
      <c r="AF69" s="42">
        <v>2.4828515959330688E-4</v>
      </c>
      <c r="AG69" s="42">
        <v>2.6585467084992286E-4</v>
      </c>
      <c r="AH69" s="42">
        <v>2.522913986244945E-4</v>
      </c>
      <c r="AI69" s="42">
        <v>2.631141271930766E-4</v>
      </c>
      <c r="AJ69" s="42">
        <v>2.6705304503108867E-4</v>
      </c>
      <c r="AK69" s="42">
        <v>2.4456022809358081E-4</v>
      </c>
      <c r="AL69" s="42">
        <v>1.6743880717793756E-4</v>
      </c>
      <c r="AM69" s="42">
        <v>2.5185888331720122E-4</v>
      </c>
      <c r="AN69" s="42">
        <v>1.8673499492355704E-4</v>
      </c>
      <c r="AO69" s="42">
        <v>2.3585723619476504E-4</v>
      </c>
      <c r="AP69" s="42">
        <v>1.8846244978223159E-4</v>
      </c>
      <c r="AQ69" s="42">
        <v>2.0172565127418276E-4</v>
      </c>
      <c r="AR69" s="42">
        <v>5.9756370966055109E-4</v>
      </c>
      <c r="AS69" s="42">
        <v>9.1610826307087206E-4</v>
      </c>
      <c r="AT69" s="42">
        <v>2.3182122357961329E-4</v>
      </c>
      <c r="AU69" s="42">
        <v>2.4103411899703783E-4</v>
      </c>
      <c r="AV69" s="42">
        <v>2.5865735962665981E-4</v>
      </c>
      <c r="AW69" s="42">
        <v>5.9876705140590324E-4</v>
      </c>
      <c r="AX69" s="42">
        <v>1.1256016139423151E-3</v>
      </c>
      <c r="AY69" s="42">
        <v>6.3065902634609555E-4</v>
      </c>
      <c r="AZ69" s="42">
        <v>4.1963715009842554E-4</v>
      </c>
      <c r="BA69" s="42">
        <v>5.7019345103159888E-4</v>
      </c>
      <c r="BB69" s="42">
        <v>5.2285112750508241E-4</v>
      </c>
      <c r="BC69" s="42">
        <v>3.6334551352266672E-4</v>
      </c>
      <c r="BD69" s="42">
        <v>2.9825722489031114E-4</v>
      </c>
      <c r="BE69" s="42">
        <v>9.9052218951092852E-5</v>
      </c>
      <c r="BF69" s="42">
        <v>6.3580544304288008E-4</v>
      </c>
      <c r="BG69" s="42">
        <v>5.0283241516918705E-4</v>
      </c>
      <c r="BH69" s="42">
        <v>5.2532284974331905E-4</v>
      </c>
      <c r="BI69" s="42">
        <v>6.2989568580947713E-4</v>
      </c>
      <c r="BJ69" s="42">
        <v>4.058493627288409E-4</v>
      </c>
      <c r="BK69" s="42">
        <v>2.0452423801518114E-4</v>
      </c>
      <c r="BL69" s="42">
        <v>1.1606507310111724E-3</v>
      </c>
      <c r="BM69" s="42">
        <v>3.0426312466926909E-4</v>
      </c>
      <c r="BN69" s="42">
        <v>8.3181630245882153E-4</v>
      </c>
      <c r="BO69" s="42">
        <v>8.9692965315878951E-4</v>
      </c>
      <c r="BP69" s="42">
        <v>12.83352488362325</v>
      </c>
      <c r="BQ69" s="42">
        <v>2.1975301264416875E-3</v>
      </c>
      <c r="BR69" s="42">
        <v>6.646453971403028E-4</v>
      </c>
      <c r="BS69" s="42">
        <v>0</v>
      </c>
    </row>
    <row r="70" spans="1:71" ht="15.5" x14ac:dyDescent="0.35">
      <c r="A70" s="12" t="s">
        <v>109</v>
      </c>
      <c r="B70" s="24" t="s">
        <v>239</v>
      </c>
      <c r="C70">
        <f t="shared" ref="C70:C72" si="3">C69+1</f>
        <v>66</v>
      </c>
      <c r="D70" s="42">
        <v>6.4025803256181841E-3</v>
      </c>
      <c r="E70" s="42">
        <v>1.2885836651467853E-2</v>
      </c>
      <c r="F70" s="42">
        <v>7.1572376674804072E-3</v>
      </c>
      <c r="G70" s="42">
        <v>1.1782778746849538E-2</v>
      </c>
      <c r="H70" s="42">
        <v>1.315463617044144E-2</v>
      </c>
      <c r="I70" s="42">
        <v>8.7048931595793376E-3</v>
      </c>
      <c r="J70" s="42">
        <v>9.1282806838108993E-3</v>
      </c>
      <c r="K70" s="42">
        <v>2.5936780173622834E-2</v>
      </c>
      <c r="L70" s="42">
        <v>1.2215127587818935E-2</v>
      </c>
      <c r="M70" s="42">
        <v>2.758538775854549E-2</v>
      </c>
      <c r="N70" s="42">
        <v>9.8160364429133895E-2</v>
      </c>
      <c r="O70" s="42">
        <v>2.9179522469477234E-2</v>
      </c>
      <c r="P70" s="42">
        <v>1.1523537305441603E-2</v>
      </c>
      <c r="Q70" s="42">
        <v>1.606817582168037E-2</v>
      </c>
      <c r="R70" s="42">
        <v>3.6258943908544776E-2</v>
      </c>
      <c r="S70" s="42">
        <v>1.1384543886894244E-2</v>
      </c>
      <c r="T70" s="42">
        <v>1.7567068474251147E-2</v>
      </c>
      <c r="U70" s="42">
        <v>1.31524857805972E-2</v>
      </c>
      <c r="V70" s="42">
        <v>1.0087464456310542E-2</v>
      </c>
      <c r="W70" s="42">
        <v>1.2204274757838626E-2</v>
      </c>
      <c r="X70" s="42">
        <v>9.7164594955957868E-3</v>
      </c>
      <c r="Y70" s="42">
        <v>1.9194796323471017E-2</v>
      </c>
      <c r="Z70" s="42">
        <v>4.5182505719811188E-2</v>
      </c>
      <c r="AA70" s="42">
        <v>4.5095833592536522E-2</v>
      </c>
      <c r="AB70" s="42">
        <v>1.6228756768953141E-2</v>
      </c>
      <c r="AC70" s="42">
        <v>1.5429546186693089E-2</v>
      </c>
      <c r="AD70" s="42">
        <v>1.1454839369071153E-2</v>
      </c>
      <c r="AE70" s="42">
        <v>9.2369056854201756E-3</v>
      </c>
      <c r="AF70" s="42">
        <v>1.6557679878905333E-2</v>
      </c>
      <c r="AG70" s="42">
        <v>3.0965128987070916E-2</v>
      </c>
      <c r="AH70" s="42">
        <v>2.1714766648686511E-2</v>
      </c>
      <c r="AI70" s="42">
        <v>1.5562874593817879E-2</v>
      </c>
      <c r="AJ70" s="42">
        <v>4.3739554551841621E-2</v>
      </c>
      <c r="AK70" s="42">
        <v>1.2825809398899626E-2</v>
      </c>
      <c r="AL70" s="42">
        <v>1.4888752637772016E-2</v>
      </c>
      <c r="AM70" s="42">
        <v>1.6347000728855629E-2</v>
      </c>
      <c r="AN70" s="42">
        <v>1.1041663590076575E-2</v>
      </c>
      <c r="AO70" s="42">
        <v>2.703336280028389E-2</v>
      </c>
      <c r="AP70" s="42">
        <v>9.6697571874667845E-3</v>
      </c>
      <c r="AQ70" s="42">
        <v>1.1624892878456637E-2</v>
      </c>
      <c r="AR70" s="42">
        <v>2.7216547885143227E-2</v>
      </c>
      <c r="AS70" s="42">
        <v>2.9793177540832345E-2</v>
      </c>
      <c r="AT70" s="42">
        <v>1.0786078438497592E-2</v>
      </c>
      <c r="AU70" s="42">
        <v>1.0426908401607158E-2</v>
      </c>
      <c r="AV70" s="42">
        <v>1.4929066745348645E-2</v>
      </c>
      <c r="AW70" s="42">
        <v>2.1051734641740812E-2</v>
      </c>
      <c r="AX70" s="42">
        <v>4.114689181598636E-2</v>
      </c>
      <c r="AY70" s="42">
        <v>2.2063365260154816E-2</v>
      </c>
      <c r="AZ70" s="42">
        <v>5.8190310440901109E-2</v>
      </c>
      <c r="BA70" s="42">
        <v>1.4357669285524828</v>
      </c>
      <c r="BB70" s="42">
        <v>0.13346366345665572</v>
      </c>
      <c r="BC70" s="42">
        <v>2.4598512096458976E-2</v>
      </c>
      <c r="BD70" s="42">
        <v>2.7603603536364735E-2</v>
      </c>
      <c r="BE70" s="42">
        <v>3.6827572374958802E-3</v>
      </c>
      <c r="BF70" s="42">
        <v>3.3187493004914088E-2</v>
      </c>
      <c r="BG70" s="42">
        <v>1.6376262529410809E-2</v>
      </c>
      <c r="BH70" s="42">
        <v>0.47597587208151521</v>
      </c>
      <c r="BI70" s="42">
        <v>3.4435727919053007E-2</v>
      </c>
      <c r="BJ70" s="42">
        <v>1.8150439829320339E-2</v>
      </c>
      <c r="BK70" s="42">
        <v>1.0264320310800417E-2</v>
      </c>
      <c r="BL70" s="42">
        <v>3.0484645419111559E-2</v>
      </c>
      <c r="BM70" s="42">
        <v>1.0400449980375438E-2</v>
      </c>
      <c r="BN70" s="42">
        <v>3.1552932272053386E-2</v>
      </c>
      <c r="BO70" s="42">
        <v>2.043990196120532E-2</v>
      </c>
      <c r="BP70" s="42">
        <v>9.858660520413608E-3</v>
      </c>
      <c r="BQ70" s="42">
        <v>28.318831553599491</v>
      </c>
      <c r="BR70" s="42">
        <v>0.17229172263701867</v>
      </c>
      <c r="BS70" s="42">
        <v>0</v>
      </c>
    </row>
    <row r="71" spans="1:71" ht="15.5" x14ac:dyDescent="0.35">
      <c r="A71" s="12" t="s">
        <v>110</v>
      </c>
      <c r="B71" s="24" t="s">
        <v>241</v>
      </c>
      <c r="C71">
        <f t="shared" si="3"/>
        <v>67</v>
      </c>
      <c r="D71" s="42">
        <v>4.2552777922848631E-2</v>
      </c>
      <c r="E71" s="42">
        <v>4.7086843616148073E-2</v>
      </c>
      <c r="F71" s="42">
        <v>3.6713100564949773E-2</v>
      </c>
      <c r="G71" s="42">
        <v>0.10203011733057321</v>
      </c>
      <c r="H71" s="42">
        <v>0.15482409226988017</v>
      </c>
      <c r="I71" s="42">
        <v>0.14904249338128889</v>
      </c>
      <c r="J71" s="42">
        <v>0.13501816711051384</v>
      </c>
      <c r="K71" s="42">
        <v>8.8862018327891812E-2</v>
      </c>
      <c r="L71" s="42">
        <v>9.0094712538016999E-2</v>
      </c>
      <c r="M71" s="42">
        <v>8.5562518693809902E-2</v>
      </c>
      <c r="N71" s="42">
        <v>0.12890894670025438</v>
      </c>
      <c r="O71" s="42">
        <v>8.3556598618438893E-2</v>
      </c>
      <c r="P71" s="42">
        <v>8.1382134307492318E-2</v>
      </c>
      <c r="Q71" s="42">
        <v>9.0928203027666896E-2</v>
      </c>
      <c r="R71" s="42">
        <v>9.5080862144377096E-2</v>
      </c>
      <c r="S71" s="42">
        <v>0.12320262308595624</v>
      </c>
      <c r="T71" s="42">
        <v>9.8943722467986411E-2</v>
      </c>
      <c r="U71" s="42">
        <v>0.10707410335031614</v>
      </c>
      <c r="V71" s="42">
        <v>8.7250722432071326E-2</v>
      </c>
      <c r="W71" s="42">
        <v>8.3341096606601231E-2</v>
      </c>
      <c r="X71" s="42">
        <v>6.8984712292258055E-2</v>
      </c>
      <c r="Y71" s="42">
        <v>7.3708067647869663E-2</v>
      </c>
      <c r="Z71" s="42">
        <v>9.3778452969759743E-2</v>
      </c>
      <c r="AA71" s="42">
        <v>9.5673100667500552E-2</v>
      </c>
      <c r="AB71" s="42">
        <v>0.10011372336090543</v>
      </c>
      <c r="AC71" s="42">
        <v>0.11636704501741357</v>
      </c>
      <c r="AD71" s="42">
        <v>9.5167977663076567E-2</v>
      </c>
      <c r="AE71" s="42">
        <v>7.9019389227581713E-2</v>
      </c>
      <c r="AF71" s="42">
        <v>0.12940155833578768</v>
      </c>
      <c r="AG71" s="42">
        <v>0.13815217175824179</v>
      </c>
      <c r="AH71" s="42">
        <v>0.11515045086094469</v>
      </c>
      <c r="AI71" s="42">
        <v>0.10753380060875779</v>
      </c>
      <c r="AJ71" s="42">
        <v>0.11896247156846369</v>
      </c>
      <c r="AK71" s="42">
        <v>0.10588907615578474</v>
      </c>
      <c r="AL71" s="42">
        <v>8.0456351418044733E-2</v>
      </c>
      <c r="AM71" s="42">
        <v>9.7431855192863862E-2</v>
      </c>
      <c r="AN71" s="42">
        <v>4.9980989888583301E-2</v>
      </c>
      <c r="AO71" s="42">
        <v>0.12190886353182687</v>
      </c>
      <c r="AP71" s="42">
        <v>3.1441068273185255E-2</v>
      </c>
      <c r="AQ71" s="42">
        <v>5.4091267317827062E-2</v>
      </c>
      <c r="AR71" s="42">
        <v>5.2787339526554712E-2</v>
      </c>
      <c r="AS71" s="42">
        <v>0.12162534784378212</v>
      </c>
      <c r="AT71" s="42">
        <v>8.490353503823754E-2</v>
      </c>
      <c r="AU71" s="42">
        <v>6.8361244243188082E-2</v>
      </c>
      <c r="AV71" s="42">
        <v>8.1565107709950194E-2</v>
      </c>
      <c r="AW71" s="42">
        <v>0.29947197180709662</v>
      </c>
      <c r="AX71" s="42">
        <v>0.21140521096824624</v>
      </c>
      <c r="AY71" s="42">
        <v>6.8251551881460953E-2</v>
      </c>
      <c r="AZ71" s="42">
        <v>0.10891588363715105</v>
      </c>
      <c r="BA71" s="42">
        <v>0.18143139801577951</v>
      </c>
      <c r="BB71" s="42">
        <v>0.627006040213685</v>
      </c>
      <c r="BC71" s="42">
        <v>0.27139473991826624</v>
      </c>
      <c r="BD71" s="42">
        <v>0.13614311089978096</v>
      </c>
      <c r="BE71" s="42">
        <v>1.4053412140084565E-2</v>
      </c>
      <c r="BF71" s="42">
        <v>9.8273510437218436E-2</v>
      </c>
      <c r="BG71" s="42">
        <v>6.2624598416617744E-2</v>
      </c>
      <c r="BH71" s="42">
        <v>0.25382376589323197</v>
      </c>
      <c r="BI71" s="42">
        <v>0.11936917163072927</v>
      </c>
      <c r="BJ71" s="42">
        <v>0.17097985710605806</v>
      </c>
      <c r="BK71" s="42">
        <v>4.5648699157242595E-2</v>
      </c>
      <c r="BL71" s="42">
        <v>5.3947566635445504E-2</v>
      </c>
      <c r="BM71" s="42">
        <v>2.5635027459757761E-2</v>
      </c>
      <c r="BN71" s="42">
        <v>0.1330844710822239</v>
      </c>
      <c r="BO71" s="42">
        <v>0.22264359264696826</v>
      </c>
      <c r="BP71" s="42">
        <v>0.30934267130711574</v>
      </c>
      <c r="BQ71" s="42">
        <v>5.960474337059183E-2</v>
      </c>
      <c r="BR71" s="42">
        <v>26.336983760048913</v>
      </c>
      <c r="BS71" s="42">
        <v>0</v>
      </c>
    </row>
    <row r="72" spans="1:71" ht="15.5" x14ac:dyDescent="0.35">
      <c r="A72" s="10" t="s">
        <v>111</v>
      </c>
      <c r="B72" s="24" t="s">
        <v>36</v>
      </c>
      <c r="C72">
        <f t="shared" si="3"/>
        <v>68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2">
        <v>0</v>
      </c>
      <c r="P72" s="42">
        <v>0</v>
      </c>
      <c r="Q72" s="42">
        <v>0</v>
      </c>
      <c r="R72" s="42">
        <v>0</v>
      </c>
      <c r="S72" s="42">
        <v>0</v>
      </c>
      <c r="T72" s="42">
        <v>0</v>
      </c>
      <c r="U72" s="42">
        <v>0</v>
      </c>
      <c r="V72" s="42">
        <v>0</v>
      </c>
      <c r="W72" s="42">
        <v>0</v>
      </c>
      <c r="X72" s="42">
        <v>0</v>
      </c>
      <c r="Y72" s="42">
        <v>0</v>
      </c>
      <c r="Z72" s="42">
        <v>0</v>
      </c>
      <c r="AA72" s="42">
        <v>0</v>
      </c>
      <c r="AB72" s="42">
        <v>0</v>
      </c>
      <c r="AC72" s="42">
        <v>0</v>
      </c>
      <c r="AD72" s="42">
        <v>0</v>
      </c>
      <c r="AE72" s="42">
        <v>0</v>
      </c>
      <c r="AF72" s="42">
        <v>0</v>
      </c>
      <c r="AG72" s="42">
        <v>0</v>
      </c>
      <c r="AH72" s="42">
        <v>0</v>
      </c>
      <c r="AI72" s="42">
        <v>0</v>
      </c>
      <c r="AJ72" s="42">
        <v>0</v>
      </c>
      <c r="AK72" s="42">
        <v>0</v>
      </c>
      <c r="AL72" s="42">
        <v>0</v>
      </c>
      <c r="AM72" s="42">
        <v>0</v>
      </c>
      <c r="AN72" s="42">
        <v>0</v>
      </c>
      <c r="AO72" s="42">
        <v>0</v>
      </c>
      <c r="AP72" s="42">
        <v>0</v>
      </c>
      <c r="AQ72" s="42">
        <v>0</v>
      </c>
      <c r="AR72" s="42">
        <v>0</v>
      </c>
      <c r="AS72" s="42">
        <v>0</v>
      </c>
      <c r="AT72" s="42">
        <v>0</v>
      </c>
      <c r="AU72" s="42">
        <v>0</v>
      </c>
      <c r="AV72" s="42">
        <v>0</v>
      </c>
      <c r="AW72" s="42">
        <v>0</v>
      </c>
      <c r="AX72" s="42">
        <v>0</v>
      </c>
      <c r="AY72" s="42">
        <v>0</v>
      </c>
      <c r="AZ72" s="42">
        <v>0</v>
      </c>
      <c r="BA72" s="42">
        <v>0</v>
      </c>
      <c r="BB72" s="42">
        <v>0</v>
      </c>
      <c r="BC72" s="42">
        <v>0</v>
      </c>
      <c r="BD72" s="42">
        <v>0</v>
      </c>
      <c r="BE72" s="42">
        <v>0</v>
      </c>
      <c r="BF72" s="42">
        <v>0</v>
      </c>
      <c r="BG72" s="42">
        <v>0</v>
      </c>
      <c r="BH72" s="42">
        <v>0</v>
      </c>
      <c r="BI72" s="42">
        <v>0</v>
      </c>
      <c r="BJ72" s="42">
        <v>0</v>
      </c>
      <c r="BK72" s="42">
        <v>0</v>
      </c>
      <c r="BL72" s="42">
        <v>0</v>
      </c>
      <c r="BM72" s="42">
        <v>0</v>
      </c>
      <c r="BN72" s="42">
        <v>0</v>
      </c>
      <c r="BO72" s="42">
        <v>0</v>
      </c>
      <c r="BP72" s="42">
        <v>0</v>
      </c>
      <c r="BQ72" s="42">
        <v>0</v>
      </c>
      <c r="BR72" s="42">
        <v>0</v>
      </c>
      <c r="BS72" s="42">
        <v>88.157795059838008</v>
      </c>
    </row>
    <row r="73" spans="1:71" ht="15.5" x14ac:dyDescent="0.35">
      <c r="A73" s="1"/>
      <c r="B73" s="26"/>
    </row>
    <row r="74" spans="1:71" ht="15.5" x14ac:dyDescent="0.35">
      <c r="A74" s="2"/>
      <c r="B74" s="27" t="s">
        <v>276</v>
      </c>
      <c r="D74" s="42">
        <f>SUM(D5:D72)</f>
        <v>20.354292274754368</v>
      </c>
      <c r="E74" s="42">
        <f t="shared" ref="E74:BP74" si="4">SUM(E5:E72)</f>
        <v>45.940355176986891</v>
      </c>
      <c r="F74" s="42">
        <f t="shared" si="4"/>
        <v>24.538564815314878</v>
      </c>
      <c r="G74" s="42">
        <f t="shared" si="4"/>
        <v>10.671164795934196</v>
      </c>
      <c r="H74" s="42">
        <f t="shared" si="4"/>
        <v>4.1779370919726624</v>
      </c>
      <c r="I74" s="42">
        <f t="shared" si="4"/>
        <v>5.0128380086240147</v>
      </c>
      <c r="J74" s="42">
        <f t="shared" si="4"/>
        <v>6.5819916979249795</v>
      </c>
      <c r="K74" s="42">
        <f t="shared" si="4"/>
        <v>23.617021072905981</v>
      </c>
      <c r="L74" s="42">
        <f t="shared" si="4"/>
        <v>17.125401560345395</v>
      </c>
      <c r="M74" s="42">
        <f t="shared" si="4"/>
        <v>15.678601113354814</v>
      </c>
      <c r="N74" s="42">
        <f t="shared" si="4"/>
        <v>10.296383360935328</v>
      </c>
      <c r="O74" s="42">
        <f t="shared" si="4"/>
        <v>12.996153221863322</v>
      </c>
      <c r="P74" s="42">
        <f t="shared" si="4"/>
        <v>20.29537252544208</v>
      </c>
      <c r="Q74" s="42">
        <f t="shared" si="4"/>
        <v>33.522104167298934</v>
      </c>
      <c r="R74" s="42">
        <f t="shared" si="4"/>
        <v>18.75276472049212</v>
      </c>
      <c r="S74" s="42">
        <f t="shared" si="4"/>
        <v>19.469809038044122</v>
      </c>
      <c r="T74" s="42">
        <f t="shared" si="4"/>
        <v>8.3095128479927514</v>
      </c>
      <c r="U74" s="42">
        <f t="shared" si="4"/>
        <v>13.159707760439343</v>
      </c>
      <c r="V74" s="42">
        <f t="shared" si="4"/>
        <v>4.6336832538330821</v>
      </c>
      <c r="W74" s="42">
        <f t="shared" si="4"/>
        <v>14.481017734867446</v>
      </c>
      <c r="X74" s="42">
        <f t="shared" si="4"/>
        <v>5.0020643905865869</v>
      </c>
      <c r="Y74" s="42">
        <f t="shared" si="4"/>
        <v>6.543526246525647</v>
      </c>
      <c r="Z74" s="42">
        <f t="shared" si="4"/>
        <v>9.835714593220068</v>
      </c>
      <c r="AA74" s="42">
        <f t="shared" si="4"/>
        <v>6.6060599260779709</v>
      </c>
      <c r="AB74" s="42">
        <f t="shared" si="4"/>
        <v>9.2121358588961542</v>
      </c>
      <c r="AC74" s="42">
        <f t="shared" si="4"/>
        <v>13.091225410585041</v>
      </c>
      <c r="AD74" s="42">
        <f t="shared" si="4"/>
        <v>6.4732793827057149</v>
      </c>
      <c r="AE74" s="42">
        <f t="shared" si="4"/>
        <v>6.9866175409159892</v>
      </c>
      <c r="AF74" s="42">
        <f t="shared" si="4"/>
        <v>12.127299792101377</v>
      </c>
      <c r="AG74" s="42">
        <f t="shared" si="4"/>
        <v>6.5472897394501866</v>
      </c>
      <c r="AH74" s="42">
        <f t="shared" si="4"/>
        <v>8.1850448936562845</v>
      </c>
      <c r="AI74" s="42">
        <f t="shared" si="4"/>
        <v>9.2598234397676435</v>
      </c>
      <c r="AJ74" s="42">
        <f t="shared" si="4"/>
        <v>8.4618033302805014</v>
      </c>
      <c r="AK74" s="42">
        <f t="shared" si="4"/>
        <v>8.6935428131763306</v>
      </c>
      <c r="AL74" s="42">
        <f t="shared" si="4"/>
        <v>5.9332127896118854</v>
      </c>
      <c r="AM74" s="42">
        <f t="shared" si="4"/>
        <v>16.005402587042241</v>
      </c>
      <c r="AN74" s="42">
        <f t="shared" si="4"/>
        <v>11.506112685791114</v>
      </c>
      <c r="AO74" s="42">
        <f t="shared" si="4"/>
        <v>3.7488437136378412</v>
      </c>
      <c r="AP74" s="42">
        <f t="shared" si="4"/>
        <v>10.523996650912935</v>
      </c>
      <c r="AQ74" s="42">
        <f t="shared" si="4"/>
        <v>20.340327607236478</v>
      </c>
      <c r="AR74" s="42">
        <f t="shared" si="4"/>
        <v>20.848633649122338</v>
      </c>
      <c r="AS74" s="42">
        <f t="shared" si="4"/>
        <v>18.436675021741618</v>
      </c>
      <c r="AT74" s="42">
        <f t="shared" si="4"/>
        <v>15.373453592239199</v>
      </c>
      <c r="AU74" s="42">
        <f t="shared" si="4"/>
        <v>6.42514036784425</v>
      </c>
      <c r="AV74" s="42">
        <f t="shared" si="4"/>
        <v>6.2001824578515619</v>
      </c>
      <c r="AW74" s="42">
        <f t="shared" si="4"/>
        <v>10.311610688196687</v>
      </c>
      <c r="AX74" s="42">
        <f t="shared" si="4"/>
        <v>21.160225030641904</v>
      </c>
      <c r="AY74" s="42">
        <f t="shared" si="4"/>
        <v>26.966405620291471</v>
      </c>
      <c r="AZ74" s="42">
        <f t="shared" si="4"/>
        <v>12.939310485532189</v>
      </c>
      <c r="BA74" s="42">
        <f t="shared" si="4"/>
        <v>10.885578400202551</v>
      </c>
      <c r="BB74" s="42">
        <f t="shared" si="4"/>
        <v>7.8474588665162646</v>
      </c>
      <c r="BC74" s="42">
        <f t="shared" si="4"/>
        <v>7.6991502181672073</v>
      </c>
      <c r="BD74" s="42">
        <f t="shared" si="4"/>
        <v>4.8659662463645263</v>
      </c>
      <c r="BE74" s="42">
        <f t="shared" si="4"/>
        <v>1.326755144894848</v>
      </c>
      <c r="BF74" s="42">
        <f t="shared" si="4"/>
        <v>11.518650612555255</v>
      </c>
      <c r="BG74" s="42">
        <f t="shared" si="4"/>
        <v>13.629068298086063</v>
      </c>
      <c r="BH74" s="42">
        <f t="shared" si="4"/>
        <v>12.248056147472331</v>
      </c>
      <c r="BI74" s="42">
        <f t="shared" si="4"/>
        <v>9.5969102893602347</v>
      </c>
      <c r="BJ74" s="42">
        <f t="shared" si="4"/>
        <v>19.262262540526955</v>
      </c>
      <c r="BK74" s="42">
        <f t="shared" si="4"/>
        <v>19.927220381154456</v>
      </c>
      <c r="BL74" s="42">
        <f t="shared" si="4"/>
        <v>8.6535679490135227</v>
      </c>
      <c r="BM74" s="42">
        <f t="shared" si="4"/>
        <v>14.110084004121672</v>
      </c>
      <c r="BN74" s="42">
        <f t="shared" si="4"/>
        <v>22.753552712904593</v>
      </c>
      <c r="BO74" s="42">
        <f t="shared" si="4"/>
        <v>15.465062567688607</v>
      </c>
      <c r="BP74" s="42">
        <f t="shared" si="4"/>
        <v>16.809590565363479</v>
      </c>
      <c r="BQ74" s="42">
        <f t="shared" ref="BQ74:BS74" si="5">SUM(BQ5:BQ72)</f>
        <v>31.676600515522406</v>
      </c>
      <c r="BR74" s="42">
        <f t="shared" si="5"/>
        <v>31.884274369747608</v>
      </c>
      <c r="BS74" s="42">
        <f t="shared" si="5"/>
        <v>88.157795059838008</v>
      </c>
    </row>
    <row r="75" spans="1:71" ht="15.5" x14ac:dyDescent="0.35">
      <c r="B75" s="27"/>
    </row>
    <row r="76" spans="1:71" s="74" customFormat="1" ht="15.5" x14ac:dyDescent="0.35">
      <c r="B76" s="75"/>
    </row>
    <row r="77" spans="1:71" ht="15.5" x14ac:dyDescent="0.35">
      <c r="B77" s="27"/>
    </row>
    <row r="78" spans="1:71" ht="15.5" x14ac:dyDescent="0.35">
      <c r="B78" s="27"/>
      <c r="D78" s="76">
        <v>1</v>
      </c>
      <c r="E78" s="76">
        <v>2</v>
      </c>
      <c r="F78" s="76">
        <v>3</v>
      </c>
      <c r="G78" s="76">
        <v>4</v>
      </c>
      <c r="H78" s="76">
        <v>5</v>
      </c>
      <c r="I78" s="76">
        <v>6</v>
      </c>
      <c r="J78" s="76">
        <v>7</v>
      </c>
      <c r="K78" s="76">
        <v>8</v>
      </c>
      <c r="L78" s="76">
        <v>9</v>
      </c>
      <c r="M78" s="76">
        <v>10</v>
      </c>
      <c r="N78" s="76">
        <v>11</v>
      </c>
      <c r="O78" s="76">
        <v>12</v>
      </c>
      <c r="P78" s="76">
        <v>13</v>
      </c>
      <c r="Q78" s="76">
        <v>14</v>
      </c>
      <c r="R78" s="76">
        <v>15</v>
      </c>
      <c r="S78" s="76">
        <v>16</v>
      </c>
      <c r="T78" s="76">
        <v>17</v>
      </c>
      <c r="U78" s="76">
        <v>18</v>
      </c>
      <c r="V78" s="76">
        <v>19</v>
      </c>
      <c r="W78" s="76">
        <v>20</v>
      </c>
      <c r="X78" s="76">
        <v>21</v>
      </c>
      <c r="Y78" s="76">
        <v>22</v>
      </c>
      <c r="Z78" s="76">
        <v>23</v>
      </c>
      <c r="AA78" s="76">
        <v>24</v>
      </c>
      <c r="AB78" s="76">
        <v>25</v>
      </c>
      <c r="AC78" s="76">
        <v>26</v>
      </c>
      <c r="AD78" s="76">
        <v>27</v>
      </c>
      <c r="AE78" s="76">
        <v>28</v>
      </c>
      <c r="AF78" s="76">
        <v>29</v>
      </c>
      <c r="AG78" s="76">
        <v>30</v>
      </c>
      <c r="AH78" s="76">
        <v>31</v>
      </c>
      <c r="AI78" s="76">
        <v>32</v>
      </c>
      <c r="AJ78" s="76">
        <v>33</v>
      </c>
      <c r="AK78" s="76">
        <v>34</v>
      </c>
      <c r="AL78" s="76">
        <v>35</v>
      </c>
      <c r="AM78" s="76">
        <v>36</v>
      </c>
      <c r="AN78" s="76">
        <v>37</v>
      </c>
      <c r="AO78" s="76">
        <v>38</v>
      </c>
      <c r="AP78" s="76">
        <v>39</v>
      </c>
      <c r="AQ78" s="76">
        <v>40</v>
      </c>
      <c r="AR78" s="76">
        <v>41</v>
      </c>
      <c r="AS78" s="76">
        <v>42</v>
      </c>
      <c r="AT78" s="76">
        <v>43</v>
      </c>
      <c r="AU78" s="76">
        <v>44</v>
      </c>
      <c r="AV78" s="76">
        <v>45</v>
      </c>
      <c r="AW78" s="76">
        <v>46</v>
      </c>
      <c r="AX78" s="76">
        <v>47</v>
      </c>
      <c r="AY78" s="76">
        <v>48</v>
      </c>
      <c r="AZ78" s="76">
        <v>49</v>
      </c>
      <c r="BA78" s="76">
        <v>50</v>
      </c>
      <c r="BB78" s="76">
        <v>51</v>
      </c>
      <c r="BC78" s="76">
        <v>52</v>
      </c>
      <c r="BD78" s="76">
        <v>53</v>
      </c>
      <c r="BE78" s="76">
        <v>54</v>
      </c>
      <c r="BF78" s="76">
        <v>55</v>
      </c>
      <c r="BG78" s="76">
        <v>56</v>
      </c>
      <c r="BH78" s="76">
        <v>57</v>
      </c>
      <c r="BI78" s="76">
        <v>58</v>
      </c>
      <c r="BJ78" s="76">
        <v>59</v>
      </c>
      <c r="BK78" s="76">
        <v>60</v>
      </c>
      <c r="BL78" s="76">
        <v>61</v>
      </c>
      <c r="BM78" s="76">
        <v>62</v>
      </c>
      <c r="BN78" s="76">
        <v>63</v>
      </c>
      <c r="BO78" s="76">
        <v>64</v>
      </c>
      <c r="BP78" s="76">
        <v>65</v>
      </c>
      <c r="BQ78" s="76">
        <v>66</v>
      </c>
      <c r="BR78" s="76">
        <v>67</v>
      </c>
      <c r="BS78" s="76">
        <v>68</v>
      </c>
    </row>
    <row r="79" spans="1:71" ht="15.5" x14ac:dyDescent="0.35">
      <c r="B79" s="27"/>
      <c r="C79" s="76">
        <v>1</v>
      </c>
      <c r="D79">
        <f>IF(D$78=$C79,D$148,0)</f>
        <v>16.801450618912313</v>
      </c>
      <c r="E79">
        <f>IF(E$78=$C79,E$148,0)</f>
        <v>0</v>
      </c>
      <c r="F79">
        <f t="shared" ref="F79:BQ82" si="6">IF(F$78=$C79,F$148,0)</f>
        <v>0</v>
      </c>
      <c r="G79">
        <f t="shared" si="6"/>
        <v>0</v>
      </c>
      <c r="H79">
        <f t="shared" si="6"/>
        <v>0</v>
      </c>
      <c r="I79">
        <f t="shared" si="6"/>
        <v>0</v>
      </c>
      <c r="J79">
        <f t="shared" si="6"/>
        <v>0</v>
      </c>
      <c r="K79">
        <f t="shared" si="6"/>
        <v>0</v>
      </c>
      <c r="L79">
        <f t="shared" si="6"/>
        <v>0</v>
      </c>
      <c r="M79">
        <f t="shared" si="6"/>
        <v>0</v>
      </c>
      <c r="N79">
        <f t="shared" si="6"/>
        <v>0</v>
      </c>
      <c r="O79">
        <f t="shared" si="6"/>
        <v>0</v>
      </c>
      <c r="P79">
        <f t="shared" si="6"/>
        <v>0</v>
      </c>
      <c r="Q79">
        <f t="shared" si="6"/>
        <v>0</v>
      </c>
      <c r="R79">
        <f t="shared" si="6"/>
        <v>0</v>
      </c>
      <c r="S79">
        <f t="shared" si="6"/>
        <v>0</v>
      </c>
      <c r="T79">
        <f t="shared" si="6"/>
        <v>0</v>
      </c>
      <c r="U79">
        <f t="shared" si="6"/>
        <v>0</v>
      </c>
      <c r="V79">
        <f t="shared" si="6"/>
        <v>0</v>
      </c>
      <c r="W79">
        <f t="shared" si="6"/>
        <v>0</v>
      </c>
      <c r="X79">
        <f t="shared" si="6"/>
        <v>0</v>
      </c>
      <c r="Y79">
        <f t="shared" si="6"/>
        <v>0</v>
      </c>
      <c r="Z79">
        <f t="shared" si="6"/>
        <v>0</v>
      </c>
      <c r="AA79">
        <f t="shared" si="6"/>
        <v>0</v>
      </c>
      <c r="AB79">
        <f t="shared" si="6"/>
        <v>0</v>
      </c>
      <c r="AC79">
        <f t="shared" si="6"/>
        <v>0</v>
      </c>
      <c r="AD79">
        <f t="shared" si="6"/>
        <v>0</v>
      </c>
      <c r="AE79">
        <f t="shared" si="6"/>
        <v>0</v>
      </c>
      <c r="AF79">
        <f t="shared" si="6"/>
        <v>0</v>
      </c>
      <c r="AG79">
        <f t="shared" si="6"/>
        <v>0</v>
      </c>
      <c r="AH79">
        <f t="shared" si="6"/>
        <v>0</v>
      </c>
      <c r="AI79">
        <f t="shared" si="6"/>
        <v>0</v>
      </c>
      <c r="AJ79">
        <f t="shared" si="6"/>
        <v>0</v>
      </c>
      <c r="AK79">
        <f t="shared" si="6"/>
        <v>0</v>
      </c>
      <c r="AL79">
        <f t="shared" si="6"/>
        <v>0</v>
      </c>
      <c r="AM79">
        <f t="shared" si="6"/>
        <v>0</v>
      </c>
      <c r="AN79">
        <f t="shared" si="6"/>
        <v>0</v>
      </c>
      <c r="AO79">
        <f t="shared" si="6"/>
        <v>0</v>
      </c>
      <c r="AP79">
        <f t="shared" si="6"/>
        <v>0</v>
      </c>
      <c r="AQ79">
        <f t="shared" si="6"/>
        <v>0</v>
      </c>
      <c r="AR79">
        <f t="shared" si="6"/>
        <v>0</v>
      </c>
      <c r="AS79">
        <f t="shared" si="6"/>
        <v>0</v>
      </c>
      <c r="AT79">
        <f t="shared" si="6"/>
        <v>0</v>
      </c>
      <c r="AU79">
        <f t="shared" si="6"/>
        <v>0</v>
      </c>
      <c r="AV79">
        <f t="shared" si="6"/>
        <v>0</v>
      </c>
      <c r="AW79">
        <f t="shared" si="6"/>
        <v>0</v>
      </c>
      <c r="AX79">
        <f t="shared" si="6"/>
        <v>0</v>
      </c>
      <c r="AY79">
        <f t="shared" si="6"/>
        <v>0</v>
      </c>
      <c r="AZ79">
        <f t="shared" si="6"/>
        <v>0</v>
      </c>
      <c r="BA79">
        <f t="shared" si="6"/>
        <v>0</v>
      </c>
      <c r="BB79">
        <f t="shared" si="6"/>
        <v>0</v>
      </c>
      <c r="BC79">
        <f t="shared" si="6"/>
        <v>0</v>
      </c>
      <c r="BD79">
        <f t="shared" si="6"/>
        <v>0</v>
      </c>
      <c r="BE79">
        <f t="shared" si="6"/>
        <v>0</v>
      </c>
      <c r="BF79">
        <f t="shared" si="6"/>
        <v>0</v>
      </c>
      <c r="BG79">
        <f t="shared" si="6"/>
        <v>0</v>
      </c>
      <c r="BH79">
        <f t="shared" si="6"/>
        <v>0</v>
      </c>
      <c r="BI79">
        <f t="shared" si="6"/>
        <v>0</v>
      </c>
      <c r="BJ79">
        <f t="shared" si="6"/>
        <v>0</v>
      </c>
      <c r="BK79">
        <f t="shared" si="6"/>
        <v>0</v>
      </c>
      <c r="BL79">
        <f t="shared" si="6"/>
        <v>0</v>
      </c>
      <c r="BM79">
        <f t="shared" si="6"/>
        <v>0</v>
      </c>
      <c r="BN79">
        <f t="shared" si="6"/>
        <v>0</v>
      </c>
      <c r="BO79">
        <f t="shared" si="6"/>
        <v>0</v>
      </c>
      <c r="BP79">
        <f t="shared" si="6"/>
        <v>0</v>
      </c>
      <c r="BQ79">
        <f t="shared" si="6"/>
        <v>0</v>
      </c>
      <c r="BR79">
        <f t="shared" ref="BR79:BS94" si="7">IF(BR$78=$C79,BR$148,0)</f>
        <v>0</v>
      </c>
      <c r="BS79">
        <f t="shared" si="7"/>
        <v>0</v>
      </c>
    </row>
    <row r="80" spans="1:71" ht="15.5" x14ac:dyDescent="0.35">
      <c r="B80" s="27"/>
      <c r="C80" s="76">
        <v>2</v>
      </c>
      <c r="D80">
        <f>IF(D$78=$C80,D$148,0)</f>
        <v>0</v>
      </c>
      <c r="E80">
        <f>IF(E$78=$C80,E$148,0)</f>
        <v>38.769181160707824</v>
      </c>
      <c r="F80">
        <f t="shared" si="6"/>
        <v>0</v>
      </c>
      <c r="G80">
        <f t="shared" si="6"/>
        <v>0</v>
      </c>
      <c r="H80">
        <f t="shared" si="6"/>
        <v>0</v>
      </c>
      <c r="I80">
        <f t="shared" si="6"/>
        <v>0</v>
      </c>
      <c r="J80">
        <f t="shared" si="6"/>
        <v>0</v>
      </c>
      <c r="K80">
        <f t="shared" si="6"/>
        <v>0</v>
      </c>
      <c r="L80">
        <f t="shared" si="6"/>
        <v>0</v>
      </c>
      <c r="M80">
        <f t="shared" si="6"/>
        <v>0</v>
      </c>
      <c r="N80">
        <f t="shared" si="6"/>
        <v>0</v>
      </c>
      <c r="O80">
        <f t="shared" si="6"/>
        <v>0</v>
      </c>
      <c r="P80">
        <f t="shared" si="6"/>
        <v>0</v>
      </c>
      <c r="Q80">
        <f t="shared" si="6"/>
        <v>0</v>
      </c>
      <c r="R80">
        <f t="shared" si="6"/>
        <v>0</v>
      </c>
      <c r="S80">
        <f t="shared" si="6"/>
        <v>0</v>
      </c>
      <c r="T80">
        <f t="shared" si="6"/>
        <v>0</v>
      </c>
      <c r="U80">
        <f t="shared" si="6"/>
        <v>0</v>
      </c>
      <c r="V80">
        <f t="shared" si="6"/>
        <v>0</v>
      </c>
      <c r="W80">
        <f t="shared" si="6"/>
        <v>0</v>
      </c>
      <c r="X80">
        <f t="shared" si="6"/>
        <v>0</v>
      </c>
      <c r="Y80">
        <f t="shared" si="6"/>
        <v>0</v>
      </c>
      <c r="Z80">
        <f t="shared" si="6"/>
        <v>0</v>
      </c>
      <c r="AA80">
        <f t="shared" si="6"/>
        <v>0</v>
      </c>
      <c r="AB80">
        <f t="shared" si="6"/>
        <v>0</v>
      </c>
      <c r="AC80">
        <f t="shared" si="6"/>
        <v>0</v>
      </c>
      <c r="AD80">
        <f t="shared" si="6"/>
        <v>0</v>
      </c>
      <c r="AE80">
        <f t="shared" si="6"/>
        <v>0</v>
      </c>
      <c r="AF80">
        <f t="shared" si="6"/>
        <v>0</v>
      </c>
      <c r="AG80">
        <f t="shared" si="6"/>
        <v>0</v>
      </c>
      <c r="AH80">
        <f t="shared" si="6"/>
        <v>0</v>
      </c>
      <c r="AI80">
        <f t="shared" si="6"/>
        <v>0</v>
      </c>
      <c r="AJ80">
        <f t="shared" si="6"/>
        <v>0</v>
      </c>
      <c r="AK80">
        <f t="shared" si="6"/>
        <v>0</v>
      </c>
      <c r="AL80">
        <f t="shared" si="6"/>
        <v>0</v>
      </c>
      <c r="AM80">
        <f t="shared" si="6"/>
        <v>0</v>
      </c>
      <c r="AN80">
        <f t="shared" si="6"/>
        <v>0</v>
      </c>
      <c r="AO80">
        <f t="shared" si="6"/>
        <v>0</v>
      </c>
      <c r="AP80">
        <f t="shared" si="6"/>
        <v>0</v>
      </c>
      <c r="AQ80">
        <f t="shared" si="6"/>
        <v>0</v>
      </c>
      <c r="AR80">
        <f t="shared" si="6"/>
        <v>0</v>
      </c>
      <c r="AS80">
        <f t="shared" si="6"/>
        <v>0</v>
      </c>
      <c r="AT80">
        <f t="shared" si="6"/>
        <v>0</v>
      </c>
      <c r="AU80">
        <f t="shared" si="6"/>
        <v>0</v>
      </c>
      <c r="AV80">
        <f t="shared" si="6"/>
        <v>0</v>
      </c>
      <c r="AW80">
        <f t="shared" si="6"/>
        <v>0</v>
      </c>
      <c r="AX80">
        <f t="shared" si="6"/>
        <v>0</v>
      </c>
      <c r="AY80">
        <f t="shared" si="6"/>
        <v>0</v>
      </c>
      <c r="AZ80">
        <f t="shared" si="6"/>
        <v>0</v>
      </c>
      <c r="BA80">
        <f t="shared" si="6"/>
        <v>0</v>
      </c>
      <c r="BB80">
        <f t="shared" si="6"/>
        <v>0</v>
      </c>
      <c r="BC80">
        <f t="shared" si="6"/>
        <v>0</v>
      </c>
      <c r="BD80">
        <f t="shared" si="6"/>
        <v>0</v>
      </c>
      <c r="BE80">
        <f t="shared" si="6"/>
        <v>0</v>
      </c>
      <c r="BF80">
        <f t="shared" si="6"/>
        <v>0</v>
      </c>
      <c r="BG80">
        <f t="shared" si="6"/>
        <v>0</v>
      </c>
      <c r="BH80">
        <f t="shared" si="6"/>
        <v>0</v>
      </c>
      <c r="BI80">
        <f t="shared" si="6"/>
        <v>0</v>
      </c>
      <c r="BJ80">
        <f t="shared" si="6"/>
        <v>0</v>
      </c>
      <c r="BK80">
        <f t="shared" si="6"/>
        <v>0</v>
      </c>
      <c r="BL80">
        <f t="shared" si="6"/>
        <v>0</v>
      </c>
      <c r="BM80">
        <f t="shared" si="6"/>
        <v>0</v>
      </c>
      <c r="BN80">
        <f t="shared" si="6"/>
        <v>0</v>
      </c>
      <c r="BO80">
        <f t="shared" si="6"/>
        <v>0</v>
      </c>
      <c r="BP80">
        <f t="shared" si="6"/>
        <v>0</v>
      </c>
      <c r="BQ80">
        <f t="shared" si="6"/>
        <v>0</v>
      </c>
      <c r="BR80">
        <f t="shared" si="7"/>
        <v>0</v>
      </c>
      <c r="BS80">
        <f t="shared" si="7"/>
        <v>0</v>
      </c>
    </row>
    <row r="81" spans="2:71" ht="15.5" x14ac:dyDescent="0.35">
      <c r="B81" s="27"/>
      <c r="C81" s="76">
        <v>3</v>
      </c>
      <c r="D81">
        <f t="shared" ref="D81:S98" si="8">IF(D$78=$C81,D$148,0)</f>
        <v>0</v>
      </c>
      <c r="E81">
        <f t="shared" si="8"/>
        <v>0</v>
      </c>
      <c r="F81">
        <f t="shared" si="6"/>
        <v>21.153842091365195</v>
      </c>
      <c r="G81">
        <f t="shared" si="6"/>
        <v>0</v>
      </c>
      <c r="H81">
        <f t="shared" si="6"/>
        <v>0</v>
      </c>
      <c r="I81">
        <f t="shared" si="6"/>
        <v>0</v>
      </c>
      <c r="J81">
        <f t="shared" si="6"/>
        <v>0</v>
      </c>
      <c r="K81">
        <f t="shared" si="6"/>
        <v>0</v>
      </c>
      <c r="L81">
        <f t="shared" si="6"/>
        <v>0</v>
      </c>
      <c r="M81">
        <f t="shared" si="6"/>
        <v>0</v>
      </c>
      <c r="N81">
        <f t="shared" si="6"/>
        <v>0</v>
      </c>
      <c r="O81">
        <f t="shared" si="6"/>
        <v>0</v>
      </c>
      <c r="P81">
        <f t="shared" si="6"/>
        <v>0</v>
      </c>
      <c r="Q81">
        <f t="shared" si="6"/>
        <v>0</v>
      </c>
      <c r="R81">
        <f t="shared" si="6"/>
        <v>0</v>
      </c>
      <c r="S81">
        <f t="shared" si="6"/>
        <v>0</v>
      </c>
      <c r="T81">
        <f t="shared" si="6"/>
        <v>0</v>
      </c>
      <c r="U81">
        <f t="shared" si="6"/>
        <v>0</v>
      </c>
      <c r="V81">
        <f t="shared" si="6"/>
        <v>0</v>
      </c>
      <c r="W81">
        <f t="shared" si="6"/>
        <v>0</v>
      </c>
      <c r="X81">
        <f t="shared" si="6"/>
        <v>0</v>
      </c>
      <c r="Y81">
        <f t="shared" si="6"/>
        <v>0</v>
      </c>
      <c r="Z81">
        <f t="shared" si="6"/>
        <v>0</v>
      </c>
      <c r="AA81">
        <f t="shared" si="6"/>
        <v>0</v>
      </c>
      <c r="AB81">
        <f t="shared" si="6"/>
        <v>0</v>
      </c>
      <c r="AC81">
        <f t="shared" si="6"/>
        <v>0</v>
      </c>
      <c r="AD81">
        <f t="shared" si="6"/>
        <v>0</v>
      </c>
      <c r="AE81">
        <f t="shared" si="6"/>
        <v>0</v>
      </c>
      <c r="AF81">
        <f t="shared" si="6"/>
        <v>0</v>
      </c>
      <c r="AG81">
        <f t="shared" si="6"/>
        <v>0</v>
      </c>
      <c r="AH81">
        <f t="shared" si="6"/>
        <v>0</v>
      </c>
      <c r="AI81">
        <f t="shared" si="6"/>
        <v>0</v>
      </c>
      <c r="AJ81">
        <f t="shared" si="6"/>
        <v>0</v>
      </c>
      <c r="AK81">
        <f t="shared" si="6"/>
        <v>0</v>
      </c>
      <c r="AL81">
        <f t="shared" si="6"/>
        <v>0</v>
      </c>
      <c r="AM81">
        <f t="shared" si="6"/>
        <v>0</v>
      </c>
      <c r="AN81">
        <f t="shared" si="6"/>
        <v>0</v>
      </c>
      <c r="AO81">
        <f t="shared" si="6"/>
        <v>0</v>
      </c>
      <c r="AP81">
        <f t="shared" si="6"/>
        <v>0</v>
      </c>
      <c r="AQ81">
        <f t="shared" si="6"/>
        <v>0</v>
      </c>
      <c r="AR81">
        <f t="shared" si="6"/>
        <v>0</v>
      </c>
      <c r="AS81">
        <f t="shared" si="6"/>
        <v>0</v>
      </c>
      <c r="AT81">
        <f t="shared" si="6"/>
        <v>0</v>
      </c>
      <c r="AU81">
        <f t="shared" si="6"/>
        <v>0</v>
      </c>
      <c r="AV81">
        <f t="shared" si="6"/>
        <v>0</v>
      </c>
      <c r="AW81">
        <f t="shared" si="6"/>
        <v>0</v>
      </c>
      <c r="AX81">
        <f t="shared" si="6"/>
        <v>0</v>
      </c>
      <c r="AY81">
        <f t="shared" si="6"/>
        <v>0</v>
      </c>
      <c r="AZ81">
        <f t="shared" si="6"/>
        <v>0</v>
      </c>
      <c r="BA81">
        <f t="shared" si="6"/>
        <v>0</v>
      </c>
      <c r="BB81">
        <f t="shared" si="6"/>
        <v>0</v>
      </c>
      <c r="BC81">
        <f t="shared" si="6"/>
        <v>0</v>
      </c>
      <c r="BD81">
        <f t="shared" si="6"/>
        <v>0</v>
      </c>
      <c r="BE81">
        <f t="shared" si="6"/>
        <v>0</v>
      </c>
      <c r="BF81">
        <f t="shared" si="6"/>
        <v>0</v>
      </c>
      <c r="BG81">
        <f t="shared" si="6"/>
        <v>0</v>
      </c>
      <c r="BH81">
        <f t="shared" si="6"/>
        <v>0</v>
      </c>
      <c r="BI81">
        <f t="shared" si="6"/>
        <v>0</v>
      </c>
      <c r="BJ81">
        <f t="shared" si="6"/>
        <v>0</v>
      </c>
      <c r="BK81">
        <f t="shared" si="6"/>
        <v>0</v>
      </c>
      <c r="BL81">
        <f t="shared" si="6"/>
        <v>0</v>
      </c>
      <c r="BM81">
        <f t="shared" si="6"/>
        <v>0</v>
      </c>
      <c r="BN81">
        <f t="shared" si="6"/>
        <v>0</v>
      </c>
      <c r="BO81">
        <f t="shared" si="6"/>
        <v>0</v>
      </c>
      <c r="BP81">
        <f t="shared" si="6"/>
        <v>0</v>
      </c>
      <c r="BQ81">
        <f t="shared" si="6"/>
        <v>0</v>
      </c>
      <c r="BR81">
        <f t="shared" si="7"/>
        <v>0</v>
      </c>
      <c r="BS81">
        <f t="shared" si="7"/>
        <v>0</v>
      </c>
    </row>
    <row r="82" spans="2:71" ht="15.5" x14ac:dyDescent="0.35">
      <c r="B82" s="27"/>
      <c r="C82" s="76">
        <v>4</v>
      </c>
      <c r="D82">
        <f t="shared" si="8"/>
        <v>0</v>
      </c>
      <c r="E82">
        <f t="shared" si="8"/>
        <v>0</v>
      </c>
      <c r="F82">
        <f t="shared" si="6"/>
        <v>0</v>
      </c>
      <c r="G82">
        <f t="shared" si="6"/>
        <v>5.9105491979411324</v>
      </c>
      <c r="H82">
        <f t="shared" si="6"/>
        <v>0</v>
      </c>
      <c r="I82">
        <f t="shared" si="6"/>
        <v>0</v>
      </c>
      <c r="J82">
        <f t="shared" si="6"/>
        <v>0</v>
      </c>
      <c r="K82">
        <f t="shared" si="6"/>
        <v>0</v>
      </c>
      <c r="L82">
        <f t="shared" si="6"/>
        <v>0</v>
      </c>
      <c r="M82">
        <f t="shared" si="6"/>
        <v>0</v>
      </c>
      <c r="N82">
        <f t="shared" si="6"/>
        <v>0</v>
      </c>
      <c r="O82">
        <f t="shared" si="6"/>
        <v>0</v>
      </c>
      <c r="P82">
        <f t="shared" si="6"/>
        <v>0</v>
      </c>
      <c r="Q82">
        <f t="shared" si="6"/>
        <v>0</v>
      </c>
      <c r="R82">
        <f t="shared" si="6"/>
        <v>0</v>
      </c>
      <c r="S82">
        <f t="shared" si="6"/>
        <v>0</v>
      </c>
      <c r="T82">
        <f t="shared" si="6"/>
        <v>0</v>
      </c>
      <c r="U82">
        <f t="shared" si="6"/>
        <v>0</v>
      </c>
      <c r="V82">
        <f t="shared" si="6"/>
        <v>0</v>
      </c>
      <c r="W82">
        <f t="shared" si="6"/>
        <v>0</v>
      </c>
      <c r="X82">
        <f t="shared" si="6"/>
        <v>0</v>
      </c>
      <c r="Y82">
        <f t="shared" si="6"/>
        <v>0</v>
      </c>
      <c r="Z82">
        <f t="shared" si="6"/>
        <v>0</v>
      </c>
      <c r="AA82">
        <f t="shared" si="6"/>
        <v>0</v>
      </c>
      <c r="AB82">
        <f t="shared" si="6"/>
        <v>0</v>
      </c>
      <c r="AC82">
        <f t="shared" si="6"/>
        <v>0</v>
      </c>
      <c r="AD82">
        <f t="shared" si="6"/>
        <v>0</v>
      </c>
      <c r="AE82">
        <f t="shared" si="6"/>
        <v>0</v>
      </c>
      <c r="AF82">
        <f t="shared" si="6"/>
        <v>0</v>
      </c>
      <c r="AG82">
        <f t="shared" si="6"/>
        <v>0</v>
      </c>
      <c r="AH82">
        <f t="shared" si="6"/>
        <v>0</v>
      </c>
      <c r="AI82">
        <f t="shared" si="6"/>
        <v>0</v>
      </c>
      <c r="AJ82">
        <f t="shared" si="6"/>
        <v>0</v>
      </c>
      <c r="AK82">
        <f t="shared" si="6"/>
        <v>0</v>
      </c>
      <c r="AL82">
        <f t="shared" si="6"/>
        <v>0</v>
      </c>
      <c r="AM82">
        <f t="shared" si="6"/>
        <v>0</v>
      </c>
      <c r="AN82">
        <f t="shared" si="6"/>
        <v>0</v>
      </c>
      <c r="AO82">
        <f t="shared" si="6"/>
        <v>0</v>
      </c>
      <c r="AP82">
        <f t="shared" si="6"/>
        <v>0</v>
      </c>
      <c r="AQ82">
        <f t="shared" si="6"/>
        <v>0</v>
      </c>
      <c r="AR82">
        <f t="shared" si="6"/>
        <v>0</v>
      </c>
      <c r="AS82">
        <f t="shared" si="6"/>
        <v>0</v>
      </c>
      <c r="AT82">
        <f t="shared" si="6"/>
        <v>0</v>
      </c>
      <c r="AU82">
        <f t="shared" si="6"/>
        <v>0</v>
      </c>
      <c r="AV82">
        <f t="shared" si="6"/>
        <v>0</v>
      </c>
      <c r="AW82">
        <f t="shared" si="6"/>
        <v>0</v>
      </c>
      <c r="AX82">
        <f t="shared" si="6"/>
        <v>0</v>
      </c>
      <c r="AY82">
        <f t="shared" si="6"/>
        <v>0</v>
      </c>
      <c r="AZ82">
        <f t="shared" si="6"/>
        <v>0</v>
      </c>
      <c r="BA82">
        <f t="shared" si="6"/>
        <v>0</v>
      </c>
      <c r="BB82">
        <f t="shared" si="6"/>
        <v>0</v>
      </c>
      <c r="BC82">
        <f t="shared" si="6"/>
        <v>0</v>
      </c>
      <c r="BD82">
        <f t="shared" si="6"/>
        <v>0</v>
      </c>
      <c r="BE82">
        <f t="shared" si="6"/>
        <v>0</v>
      </c>
      <c r="BF82">
        <f t="shared" si="6"/>
        <v>0</v>
      </c>
      <c r="BG82">
        <f t="shared" si="6"/>
        <v>0</v>
      </c>
      <c r="BH82">
        <f t="shared" si="6"/>
        <v>0</v>
      </c>
      <c r="BI82">
        <f t="shared" si="6"/>
        <v>0</v>
      </c>
      <c r="BJ82">
        <f t="shared" si="6"/>
        <v>0</v>
      </c>
      <c r="BK82">
        <f t="shared" si="6"/>
        <v>0</v>
      </c>
      <c r="BL82">
        <f t="shared" si="6"/>
        <v>0</v>
      </c>
      <c r="BM82">
        <f t="shared" si="6"/>
        <v>0</v>
      </c>
      <c r="BN82">
        <f t="shared" si="6"/>
        <v>0</v>
      </c>
      <c r="BO82">
        <f t="shared" si="6"/>
        <v>0</v>
      </c>
      <c r="BP82">
        <f t="shared" si="6"/>
        <v>0</v>
      </c>
      <c r="BQ82">
        <f t="shared" ref="BQ82" si="9">IF(BQ$78=$C82,BQ$148,0)</f>
        <v>0</v>
      </c>
      <c r="BR82">
        <f t="shared" si="7"/>
        <v>0</v>
      </c>
      <c r="BS82">
        <f t="shared" si="7"/>
        <v>0</v>
      </c>
    </row>
    <row r="83" spans="2:71" ht="15.5" x14ac:dyDescent="0.35">
      <c r="B83" s="27"/>
      <c r="C83" s="76">
        <v>5</v>
      </c>
      <c r="D83">
        <f t="shared" si="8"/>
        <v>0</v>
      </c>
      <c r="E83">
        <f t="shared" si="8"/>
        <v>0</v>
      </c>
      <c r="F83">
        <f t="shared" si="8"/>
        <v>0</v>
      </c>
      <c r="G83">
        <f t="shared" si="8"/>
        <v>0</v>
      </c>
      <c r="H83">
        <f t="shared" si="8"/>
        <v>0.22193699156405738</v>
      </c>
      <c r="I83">
        <f t="shared" si="8"/>
        <v>0</v>
      </c>
      <c r="J83">
        <f t="shared" si="8"/>
        <v>0</v>
      </c>
      <c r="K83">
        <f t="shared" si="8"/>
        <v>0</v>
      </c>
      <c r="L83">
        <f t="shared" si="8"/>
        <v>0</v>
      </c>
      <c r="M83">
        <f t="shared" si="8"/>
        <v>0</v>
      </c>
      <c r="N83">
        <f t="shared" si="8"/>
        <v>0</v>
      </c>
      <c r="O83">
        <f t="shared" si="8"/>
        <v>0</v>
      </c>
      <c r="P83">
        <f t="shared" si="8"/>
        <v>0</v>
      </c>
      <c r="Q83">
        <f t="shared" si="8"/>
        <v>0</v>
      </c>
      <c r="R83">
        <f t="shared" si="8"/>
        <v>0</v>
      </c>
      <c r="S83">
        <f t="shared" si="8"/>
        <v>0</v>
      </c>
      <c r="T83">
        <f t="shared" ref="T83:BQ88" si="10">IF(T$78=$C83,T$148,0)</f>
        <v>0</v>
      </c>
      <c r="U83">
        <f t="shared" si="10"/>
        <v>0</v>
      </c>
      <c r="V83">
        <f t="shared" si="10"/>
        <v>0</v>
      </c>
      <c r="W83">
        <f t="shared" si="10"/>
        <v>0</v>
      </c>
      <c r="X83">
        <f t="shared" si="10"/>
        <v>0</v>
      </c>
      <c r="Y83">
        <f t="shared" si="10"/>
        <v>0</v>
      </c>
      <c r="Z83">
        <f t="shared" si="10"/>
        <v>0</v>
      </c>
      <c r="AA83">
        <f t="shared" si="10"/>
        <v>0</v>
      </c>
      <c r="AB83">
        <f t="shared" si="10"/>
        <v>0</v>
      </c>
      <c r="AC83">
        <f t="shared" si="10"/>
        <v>0</v>
      </c>
      <c r="AD83">
        <f t="shared" si="10"/>
        <v>0</v>
      </c>
      <c r="AE83">
        <f t="shared" si="10"/>
        <v>0</v>
      </c>
      <c r="AF83">
        <f t="shared" si="10"/>
        <v>0</v>
      </c>
      <c r="AG83">
        <f t="shared" si="10"/>
        <v>0</v>
      </c>
      <c r="AH83">
        <f t="shared" si="10"/>
        <v>0</v>
      </c>
      <c r="AI83">
        <f t="shared" si="10"/>
        <v>0</v>
      </c>
      <c r="AJ83">
        <f t="shared" si="10"/>
        <v>0</v>
      </c>
      <c r="AK83">
        <f t="shared" si="10"/>
        <v>0</v>
      </c>
      <c r="AL83">
        <f t="shared" si="10"/>
        <v>0</v>
      </c>
      <c r="AM83">
        <f t="shared" si="10"/>
        <v>0</v>
      </c>
      <c r="AN83">
        <f t="shared" si="10"/>
        <v>0</v>
      </c>
      <c r="AO83">
        <f t="shared" si="10"/>
        <v>0</v>
      </c>
      <c r="AP83">
        <f t="shared" si="10"/>
        <v>0</v>
      </c>
      <c r="AQ83">
        <f t="shared" si="10"/>
        <v>0</v>
      </c>
      <c r="AR83">
        <f t="shared" si="10"/>
        <v>0</v>
      </c>
      <c r="AS83">
        <f t="shared" si="10"/>
        <v>0</v>
      </c>
      <c r="AT83">
        <f t="shared" si="10"/>
        <v>0</v>
      </c>
      <c r="AU83">
        <f t="shared" si="10"/>
        <v>0</v>
      </c>
      <c r="AV83">
        <f t="shared" si="10"/>
        <v>0</v>
      </c>
      <c r="AW83">
        <f t="shared" si="10"/>
        <v>0</v>
      </c>
      <c r="AX83">
        <f t="shared" si="10"/>
        <v>0</v>
      </c>
      <c r="AY83">
        <f t="shared" si="10"/>
        <v>0</v>
      </c>
      <c r="AZ83">
        <f t="shared" si="10"/>
        <v>0</v>
      </c>
      <c r="BA83">
        <f t="shared" si="10"/>
        <v>0</v>
      </c>
      <c r="BB83">
        <f t="shared" si="10"/>
        <v>0</v>
      </c>
      <c r="BC83">
        <f t="shared" si="10"/>
        <v>0</v>
      </c>
      <c r="BD83">
        <f t="shared" si="10"/>
        <v>0</v>
      </c>
      <c r="BE83">
        <f t="shared" si="10"/>
        <v>0</v>
      </c>
      <c r="BF83">
        <f t="shared" si="10"/>
        <v>0</v>
      </c>
      <c r="BG83">
        <f t="shared" si="10"/>
        <v>0</v>
      </c>
      <c r="BH83">
        <f t="shared" si="10"/>
        <v>0</v>
      </c>
      <c r="BI83">
        <f t="shared" si="10"/>
        <v>0</v>
      </c>
      <c r="BJ83">
        <f t="shared" si="10"/>
        <v>0</v>
      </c>
      <c r="BK83">
        <f t="shared" si="10"/>
        <v>0</v>
      </c>
      <c r="BL83">
        <f t="shared" si="10"/>
        <v>0</v>
      </c>
      <c r="BM83">
        <f t="shared" si="10"/>
        <v>0</v>
      </c>
      <c r="BN83">
        <f t="shared" si="10"/>
        <v>0</v>
      </c>
      <c r="BO83">
        <f t="shared" si="10"/>
        <v>0</v>
      </c>
      <c r="BP83">
        <f t="shared" si="10"/>
        <v>0</v>
      </c>
      <c r="BQ83">
        <f t="shared" si="10"/>
        <v>0</v>
      </c>
      <c r="BR83">
        <f t="shared" si="7"/>
        <v>0</v>
      </c>
      <c r="BS83">
        <f t="shared" si="7"/>
        <v>0</v>
      </c>
    </row>
    <row r="84" spans="2:71" ht="15.5" x14ac:dyDescent="0.35">
      <c r="B84" s="27"/>
      <c r="C84" s="76">
        <v>6</v>
      </c>
      <c r="D84">
        <f t="shared" si="8"/>
        <v>0</v>
      </c>
      <c r="E84">
        <f t="shared" si="8"/>
        <v>0</v>
      </c>
      <c r="F84">
        <f t="shared" si="8"/>
        <v>0</v>
      </c>
      <c r="G84">
        <f t="shared" si="8"/>
        <v>0</v>
      </c>
      <c r="H84">
        <f t="shared" si="8"/>
        <v>0</v>
      </c>
      <c r="I84">
        <f t="shared" si="8"/>
        <v>0.38385720165500509</v>
      </c>
      <c r="J84">
        <f t="shared" si="8"/>
        <v>0</v>
      </c>
      <c r="K84">
        <f t="shared" si="8"/>
        <v>0</v>
      </c>
      <c r="L84">
        <f t="shared" si="8"/>
        <v>0</v>
      </c>
      <c r="M84">
        <f t="shared" si="8"/>
        <v>0</v>
      </c>
      <c r="N84">
        <f t="shared" si="8"/>
        <v>0</v>
      </c>
      <c r="O84">
        <f t="shared" si="8"/>
        <v>0</v>
      </c>
      <c r="P84">
        <f t="shared" si="8"/>
        <v>0</v>
      </c>
      <c r="Q84">
        <f t="shared" si="8"/>
        <v>0</v>
      </c>
      <c r="R84">
        <f t="shared" si="8"/>
        <v>0</v>
      </c>
      <c r="S84">
        <f t="shared" si="8"/>
        <v>0</v>
      </c>
      <c r="T84">
        <f t="shared" si="10"/>
        <v>0</v>
      </c>
      <c r="U84">
        <f t="shared" si="10"/>
        <v>0</v>
      </c>
      <c r="V84">
        <f t="shared" si="10"/>
        <v>0</v>
      </c>
      <c r="W84">
        <f t="shared" si="10"/>
        <v>0</v>
      </c>
      <c r="X84">
        <f t="shared" si="10"/>
        <v>0</v>
      </c>
      <c r="Y84">
        <f t="shared" si="10"/>
        <v>0</v>
      </c>
      <c r="Z84">
        <f t="shared" si="10"/>
        <v>0</v>
      </c>
      <c r="AA84">
        <f t="shared" si="10"/>
        <v>0</v>
      </c>
      <c r="AB84">
        <f t="shared" si="10"/>
        <v>0</v>
      </c>
      <c r="AC84">
        <f t="shared" si="10"/>
        <v>0</v>
      </c>
      <c r="AD84">
        <f t="shared" si="10"/>
        <v>0</v>
      </c>
      <c r="AE84">
        <f t="shared" si="10"/>
        <v>0</v>
      </c>
      <c r="AF84">
        <f t="shared" si="10"/>
        <v>0</v>
      </c>
      <c r="AG84">
        <f t="shared" si="10"/>
        <v>0</v>
      </c>
      <c r="AH84">
        <f t="shared" si="10"/>
        <v>0</v>
      </c>
      <c r="AI84">
        <f t="shared" si="10"/>
        <v>0</v>
      </c>
      <c r="AJ84">
        <f t="shared" si="10"/>
        <v>0</v>
      </c>
      <c r="AK84">
        <f t="shared" si="10"/>
        <v>0</v>
      </c>
      <c r="AL84">
        <f t="shared" si="10"/>
        <v>0</v>
      </c>
      <c r="AM84">
        <f t="shared" si="10"/>
        <v>0</v>
      </c>
      <c r="AN84">
        <f t="shared" si="10"/>
        <v>0</v>
      </c>
      <c r="AO84">
        <f t="shared" si="10"/>
        <v>0</v>
      </c>
      <c r="AP84">
        <f t="shared" si="10"/>
        <v>0</v>
      </c>
      <c r="AQ84">
        <f t="shared" si="10"/>
        <v>0</v>
      </c>
      <c r="AR84">
        <f t="shared" si="10"/>
        <v>0</v>
      </c>
      <c r="AS84">
        <f t="shared" si="10"/>
        <v>0</v>
      </c>
      <c r="AT84">
        <f t="shared" si="10"/>
        <v>0</v>
      </c>
      <c r="AU84">
        <f t="shared" si="10"/>
        <v>0</v>
      </c>
      <c r="AV84">
        <f t="shared" si="10"/>
        <v>0</v>
      </c>
      <c r="AW84">
        <f t="shared" si="10"/>
        <v>0</v>
      </c>
      <c r="AX84">
        <f t="shared" si="10"/>
        <v>0</v>
      </c>
      <c r="AY84">
        <f t="shared" si="10"/>
        <v>0</v>
      </c>
      <c r="AZ84">
        <f t="shared" si="10"/>
        <v>0</v>
      </c>
      <c r="BA84">
        <f t="shared" si="10"/>
        <v>0</v>
      </c>
      <c r="BB84">
        <f t="shared" si="10"/>
        <v>0</v>
      </c>
      <c r="BC84">
        <f t="shared" si="10"/>
        <v>0</v>
      </c>
      <c r="BD84">
        <f t="shared" si="10"/>
        <v>0</v>
      </c>
      <c r="BE84">
        <f t="shared" si="10"/>
        <v>0</v>
      </c>
      <c r="BF84">
        <f t="shared" si="10"/>
        <v>0</v>
      </c>
      <c r="BG84">
        <f t="shared" si="10"/>
        <v>0</v>
      </c>
      <c r="BH84">
        <f t="shared" si="10"/>
        <v>0</v>
      </c>
      <c r="BI84">
        <f t="shared" si="10"/>
        <v>0</v>
      </c>
      <c r="BJ84">
        <f t="shared" si="10"/>
        <v>0</v>
      </c>
      <c r="BK84">
        <f t="shared" si="10"/>
        <v>0</v>
      </c>
      <c r="BL84">
        <f t="shared" si="10"/>
        <v>0</v>
      </c>
      <c r="BM84">
        <f t="shared" si="10"/>
        <v>0</v>
      </c>
      <c r="BN84">
        <f t="shared" si="10"/>
        <v>0</v>
      </c>
      <c r="BO84">
        <f t="shared" si="10"/>
        <v>0</v>
      </c>
      <c r="BP84">
        <f t="shared" si="10"/>
        <v>0</v>
      </c>
      <c r="BQ84">
        <f t="shared" si="10"/>
        <v>0</v>
      </c>
      <c r="BR84">
        <f t="shared" si="7"/>
        <v>0</v>
      </c>
      <c r="BS84">
        <f t="shared" si="7"/>
        <v>0</v>
      </c>
    </row>
    <row r="85" spans="2:71" ht="15.5" x14ac:dyDescent="0.35">
      <c r="B85" s="27"/>
      <c r="C85" s="76">
        <v>7</v>
      </c>
      <c r="D85">
        <f t="shared" si="8"/>
        <v>0</v>
      </c>
      <c r="E85">
        <f t="shared" si="8"/>
        <v>0</v>
      </c>
      <c r="F85">
        <f t="shared" si="8"/>
        <v>0</v>
      </c>
      <c r="G85">
        <f t="shared" si="8"/>
        <v>0</v>
      </c>
      <c r="H85">
        <f t="shared" si="8"/>
        <v>0</v>
      </c>
      <c r="I85">
        <f t="shared" si="8"/>
        <v>0</v>
      </c>
      <c r="J85">
        <f t="shared" si="8"/>
        <v>1.5842499863186121</v>
      </c>
      <c r="K85">
        <f t="shared" si="8"/>
        <v>0</v>
      </c>
      <c r="L85">
        <f t="shared" si="8"/>
        <v>0</v>
      </c>
      <c r="M85">
        <f t="shared" si="8"/>
        <v>0</v>
      </c>
      <c r="N85">
        <f t="shared" si="8"/>
        <v>0</v>
      </c>
      <c r="O85">
        <f t="shared" si="8"/>
        <v>0</v>
      </c>
      <c r="P85">
        <f t="shared" si="8"/>
        <v>0</v>
      </c>
      <c r="Q85">
        <f t="shared" si="8"/>
        <v>0</v>
      </c>
      <c r="R85">
        <f t="shared" si="8"/>
        <v>0</v>
      </c>
      <c r="S85">
        <f t="shared" si="8"/>
        <v>0</v>
      </c>
      <c r="T85">
        <f t="shared" si="10"/>
        <v>0</v>
      </c>
      <c r="U85">
        <f t="shared" si="10"/>
        <v>0</v>
      </c>
      <c r="V85">
        <f t="shared" si="10"/>
        <v>0</v>
      </c>
      <c r="W85">
        <f t="shared" si="10"/>
        <v>0</v>
      </c>
      <c r="X85">
        <f t="shared" si="10"/>
        <v>0</v>
      </c>
      <c r="Y85">
        <f t="shared" si="10"/>
        <v>0</v>
      </c>
      <c r="Z85">
        <f t="shared" si="10"/>
        <v>0</v>
      </c>
      <c r="AA85">
        <f t="shared" si="10"/>
        <v>0</v>
      </c>
      <c r="AB85">
        <f t="shared" si="10"/>
        <v>0</v>
      </c>
      <c r="AC85">
        <f t="shared" si="10"/>
        <v>0</v>
      </c>
      <c r="AD85">
        <f t="shared" si="10"/>
        <v>0</v>
      </c>
      <c r="AE85">
        <f t="shared" si="10"/>
        <v>0</v>
      </c>
      <c r="AF85">
        <f t="shared" si="10"/>
        <v>0</v>
      </c>
      <c r="AG85">
        <f t="shared" si="10"/>
        <v>0</v>
      </c>
      <c r="AH85">
        <f t="shared" si="10"/>
        <v>0</v>
      </c>
      <c r="AI85">
        <f t="shared" si="10"/>
        <v>0</v>
      </c>
      <c r="AJ85">
        <f t="shared" si="10"/>
        <v>0</v>
      </c>
      <c r="AK85">
        <f t="shared" si="10"/>
        <v>0</v>
      </c>
      <c r="AL85">
        <f t="shared" si="10"/>
        <v>0</v>
      </c>
      <c r="AM85">
        <f t="shared" si="10"/>
        <v>0</v>
      </c>
      <c r="AN85">
        <f t="shared" si="10"/>
        <v>0</v>
      </c>
      <c r="AO85">
        <f t="shared" si="10"/>
        <v>0</v>
      </c>
      <c r="AP85">
        <f t="shared" si="10"/>
        <v>0</v>
      </c>
      <c r="AQ85">
        <f t="shared" si="10"/>
        <v>0</v>
      </c>
      <c r="AR85">
        <f t="shared" si="10"/>
        <v>0</v>
      </c>
      <c r="AS85">
        <f t="shared" si="10"/>
        <v>0</v>
      </c>
      <c r="AT85">
        <f t="shared" si="10"/>
        <v>0</v>
      </c>
      <c r="AU85">
        <f t="shared" si="10"/>
        <v>0</v>
      </c>
      <c r="AV85">
        <f t="shared" si="10"/>
        <v>0</v>
      </c>
      <c r="AW85">
        <f t="shared" si="10"/>
        <v>0</v>
      </c>
      <c r="AX85">
        <f t="shared" si="10"/>
        <v>0</v>
      </c>
      <c r="AY85">
        <f t="shared" si="10"/>
        <v>0</v>
      </c>
      <c r="AZ85">
        <f t="shared" si="10"/>
        <v>0</v>
      </c>
      <c r="BA85">
        <f t="shared" si="10"/>
        <v>0</v>
      </c>
      <c r="BB85">
        <f t="shared" si="10"/>
        <v>0</v>
      </c>
      <c r="BC85">
        <f t="shared" si="10"/>
        <v>0</v>
      </c>
      <c r="BD85">
        <f t="shared" si="10"/>
        <v>0</v>
      </c>
      <c r="BE85">
        <f t="shared" si="10"/>
        <v>0</v>
      </c>
      <c r="BF85">
        <f t="shared" si="10"/>
        <v>0</v>
      </c>
      <c r="BG85">
        <f t="shared" si="10"/>
        <v>0</v>
      </c>
      <c r="BH85">
        <f t="shared" si="10"/>
        <v>0</v>
      </c>
      <c r="BI85">
        <f t="shared" si="10"/>
        <v>0</v>
      </c>
      <c r="BJ85">
        <f t="shared" si="10"/>
        <v>0</v>
      </c>
      <c r="BK85">
        <f t="shared" si="10"/>
        <v>0</v>
      </c>
      <c r="BL85">
        <f t="shared" si="10"/>
        <v>0</v>
      </c>
      <c r="BM85">
        <f t="shared" si="10"/>
        <v>0</v>
      </c>
      <c r="BN85">
        <f t="shared" si="10"/>
        <v>0</v>
      </c>
      <c r="BO85">
        <f t="shared" si="10"/>
        <v>0</v>
      </c>
      <c r="BP85">
        <f t="shared" si="10"/>
        <v>0</v>
      </c>
      <c r="BQ85">
        <f t="shared" si="10"/>
        <v>0</v>
      </c>
      <c r="BR85">
        <f t="shared" si="7"/>
        <v>0</v>
      </c>
      <c r="BS85">
        <f t="shared" si="7"/>
        <v>0</v>
      </c>
    </row>
    <row r="86" spans="2:71" ht="15.5" x14ac:dyDescent="0.35">
      <c r="B86" s="28"/>
      <c r="C86" s="76">
        <v>8</v>
      </c>
      <c r="D86">
        <f t="shared" si="8"/>
        <v>0</v>
      </c>
      <c r="E86">
        <f t="shared" si="8"/>
        <v>0</v>
      </c>
      <c r="F86">
        <f t="shared" si="8"/>
        <v>0</v>
      </c>
      <c r="G86">
        <f t="shared" si="8"/>
        <v>0</v>
      </c>
      <c r="H86">
        <f t="shared" si="8"/>
        <v>0</v>
      </c>
      <c r="I86">
        <f t="shared" si="8"/>
        <v>0</v>
      </c>
      <c r="J86">
        <f t="shared" si="8"/>
        <v>0</v>
      </c>
      <c r="K86">
        <f t="shared" si="8"/>
        <v>2.6169162055498179</v>
      </c>
      <c r="L86">
        <f t="shared" si="8"/>
        <v>0</v>
      </c>
      <c r="M86">
        <f t="shared" si="8"/>
        <v>0</v>
      </c>
      <c r="N86">
        <f t="shared" si="8"/>
        <v>0</v>
      </c>
      <c r="O86">
        <f t="shared" si="8"/>
        <v>0</v>
      </c>
      <c r="P86">
        <f t="shared" si="8"/>
        <v>0</v>
      </c>
      <c r="Q86">
        <f t="shared" si="8"/>
        <v>0</v>
      </c>
      <c r="R86">
        <f t="shared" si="8"/>
        <v>0</v>
      </c>
      <c r="S86">
        <f t="shared" si="8"/>
        <v>0</v>
      </c>
      <c r="T86">
        <f t="shared" si="10"/>
        <v>0</v>
      </c>
      <c r="U86">
        <f t="shared" si="10"/>
        <v>0</v>
      </c>
      <c r="V86">
        <f t="shared" si="10"/>
        <v>0</v>
      </c>
      <c r="W86">
        <f t="shared" si="10"/>
        <v>0</v>
      </c>
      <c r="X86">
        <f t="shared" si="10"/>
        <v>0</v>
      </c>
      <c r="Y86">
        <f t="shared" si="10"/>
        <v>0</v>
      </c>
      <c r="Z86">
        <f t="shared" si="10"/>
        <v>0</v>
      </c>
      <c r="AA86">
        <f t="shared" si="10"/>
        <v>0</v>
      </c>
      <c r="AB86">
        <f t="shared" si="10"/>
        <v>0</v>
      </c>
      <c r="AC86">
        <f t="shared" si="10"/>
        <v>0</v>
      </c>
      <c r="AD86">
        <f t="shared" si="10"/>
        <v>0</v>
      </c>
      <c r="AE86">
        <f t="shared" si="10"/>
        <v>0</v>
      </c>
      <c r="AF86">
        <f t="shared" si="10"/>
        <v>0</v>
      </c>
      <c r="AG86">
        <f t="shared" si="10"/>
        <v>0</v>
      </c>
      <c r="AH86">
        <f t="shared" si="10"/>
        <v>0</v>
      </c>
      <c r="AI86">
        <f t="shared" si="10"/>
        <v>0</v>
      </c>
      <c r="AJ86">
        <f t="shared" si="10"/>
        <v>0</v>
      </c>
      <c r="AK86">
        <f t="shared" si="10"/>
        <v>0</v>
      </c>
      <c r="AL86">
        <f t="shared" si="10"/>
        <v>0</v>
      </c>
      <c r="AM86">
        <f t="shared" si="10"/>
        <v>0</v>
      </c>
      <c r="AN86">
        <f t="shared" si="10"/>
        <v>0</v>
      </c>
      <c r="AO86">
        <f t="shared" si="10"/>
        <v>0</v>
      </c>
      <c r="AP86">
        <f t="shared" si="10"/>
        <v>0</v>
      </c>
      <c r="AQ86">
        <f t="shared" si="10"/>
        <v>0</v>
      </c>
      <c r="AR86">
        <f t="shared" si="10"/>
        <v>0</v>
      </c>
      <c r="AS86">
        <f t="shared" si="10"/>
        <v>0</v>
      </c>
      <c r="AT86">
        <f t="shared" si="10"/>
        <v>0</v>
      </c>
      <c r="AU86">
        <f t="shared" si="10"/>
        <v>0</v>
      </c>
      <c r="AV86">
        <f t="shared" si="10"/>
        <v>0</v>
      </c>
      <c r="AW86">
        <f t="shared" si="10"/>
        <v>0</v>
      </c>
      <c r="AX86">
        <f t="shared" si="10"/>
        <v>0</v>
      </c>
      <c r="AY86">
        <f t="shared" si="10"/>
        <v>0</v>
      </c>
      <c r="AZ86">
        <f t="shared" si="10"/>
        <v>0</v>
      </c>
      <c r="BA86">
        <f t="shared" si="10"/>
        <v>0</v>
      </c>
      <c r="BB86">
        <f t="shared" si="10"/>
        <v>0</v>
      </c>
      <c r="BC86">
        <f t="shared" si="10"/>
        <v>0</v>
      </c>
      <c r="BD86">
        <f t="shared" si="10"/>
        <v>0</v>
      </c>
      <c r="BE86">
        <f t="shared" si="10"/>
        <v>0</v>
      </c>
      <c r="BF86">
        <f t="shared" si="10"/>
        <v>0</v>
      </c>
      <c r="BG86">
        <f t="shared" si="10"/>
        <v>0</v>
      </c>
      <c r="BH86">
        <f t="shared" si="10"/>
        <v>0</v>
      </c>
      <c r="BI86">
        <f t="shared" si="10"/>
        <v>0</v>
      </c>
      <c r="BJ86">
        <f t="shared" si="10"/>
        <v>0</v>
      </c>
      <c r="BK86">
        <f t="shared" si="10"/>
        <v>0</v>
      </c>
      <c r="BL86">
        <f t="shared" si="10"/>
        <v>0</v>
      </c>
      <c r="BM86">
        <f t="shared" si="10"/>
        <v>0</v>
      </c>
      <c r="BN86">
        <f t="shared" si="10"/>
        <v>0</v>
      </c>
      <c r="BO86">
        <f t="shared" si="10"/>
        <v>0</v>
      </c>
      <c r="BP86">
        <f t="shared" si="10"/>
        <v>0</v>
      </c>
      <c r="BQ86">
        <f t="shared" si="10"/>
        <v>0</v>
      </c>
      <c r="BR86">
        <f t="shared" si="7"/>
        <v>0</v>
      </c>
      <c r="BS86">
        <f t="shared" si="7"/>
        <v>0</v>
      </c>
    </row>
    <row r="87" spans="2:71" ht="15.5" x14ac:dyDescent="0.35">
      <c r="B87" s="27"/>
      <c r="C87" s="76">
        <v>9</v>
      </c>
      <c r="D87">
        <f t="shared" si="8"/>
        <v>0</v>
      </c>
      <c r="E87">
        <f t="shared" si="8"/>
        <v>0</v>
      </c>
      <c r="F87">
        <f t="shared" si="8"/>
        <v>0</v>
      </c>
      <c r="G87">
        <f t="shared" si="8"/>
        <v>0</v>
      </c>
      <c r="H87">
        <f t="shared" si="8"/>
        <v>0</v>
      </c>
      <c r="I87">
        <f t="shared" si="8"/>
        <v>0</v>
      </c>
      <c r="J87">
        <f t="shared" si="8"/>
        <v>0</v>
      </c>
      <c r="K87">
        <f t="shared" si="8"/>
        <v>0</v>
      </c>
      <c r="L87">
        <f t="shared" si="8"/>
        <v>3.0344680438366791</v>
      </c>
      <c r="M87">
        <f t="shared" si="8"/>
        <v>0</v>
      </c>
      <c r="N87">
        <f t="shared" si="8"/>
        <v>0</v>
      </c>
      <c r="O87">
        <f t="shared" si="8"/>
        <v>0</v>
      </c>
      <c r="P87">
        <f t="shared" si="8"/>
        <v>0</v>
      </c>
      <c r="Q87">
        <f t="shared" si="8"/>
        <v>0</v>
      </c>
      <c r="R87">
        <f t="shared" si="8"/>
        <v>0</v>
      </c>
      <c r="S87">
        <f t="shared" si="8"/>
        <v>0</v>
      </c>
      <c r="T87">
        <f t="shared" si="10"/>
        <v>0</v>
      </c>
      <c r="U87">
        <f t="shared" si="10"/>
        <v>0</v>
      </c>
      <c r="V87">
        <f t="shared" si="10"/>
        <v>0</v>
      </c>
      <c r="W87">
        <f t="shared" si="10"/>
        <v>0</v>
      </c>
      <c r="X87">
        <f t="shared" si="10"/>
        <v>0</v>
      </c>
      <c r="Y87">
        <f t="shared" si="10"/>
        <v>0</v>
      </c>
      <c r="Z87">
        <f t="shared" si="10"/>
        <v>0</v>
      </c>
      <c r="AA87">
        <f t="shared" si="10"/>
        <v>0</v>
      </c>
      <c r="AB87">
        <f t="shared" si="10"/>
        <v>0</v>
      </c>
      <c r="AC87">
        <f t="shared" si="10"/>
        <v>0</v>
      </c>
      <c r="AD87">
        <f t="shared" si="10"/>
        <v>0</v>
      </c>
      <c r="AE87">
        <f t="shared" si="10"/>
        <v>0</v>
      </c>
      <c r="AF87">
        <f t="shared" si="10"/>
        <v>0</v>
      </c>
      <c r="AG87">
        <f t="shared" si="10"/>
        <v>0</v>
      </c>
      <c r="AH87">
        <f t="shared" si="10"/>
        <v>0</v>
      </c>
      <c r="AI87">
        <f t="shared" si="10"/>
        <v>0</v>
      </c>
      <c r="AJ87">
        <f t="shared" si="10"/>
        <v>0</v>
      </c>
      <c r="AK87">
        <f t="shared" si="10"/>
        <v>0</v>
      </c>
      <c r="AL87">
        <f t="shared" si="10"/>
        <v>0</v>
      </c>
      <c r="AM87">
        <f t="shared" si="10"/>
        <v>0</v>
      </c>
      <c r="AN87">
        <f t="shared" si="10"/>
        <v>0</v>
      </c>
      <c r="AO87">
        <f t="shared" si="10"/>
        <v>0</v>
      </c>
      <c r="AP87">
        <f t="shared" si="10"/>
        <v>0</v>
      </c>
      <c r="AQ87">
        <f t="shared" si="10"/>
        <v>0</v>
      </c>
      <c r="AR87">
        <f t="shared" si="10"/>
        <v>0</v>
      </c>
      <c r="AS87">
        <f t="shared" si="10"/>
        <v>0</v>
      </c>
      <c r="AT87">
        <f t="shared" si="10"/>
        <v>0</v>
      </c>
      <c r="AU87">
        <f t="shared" si="10"/>
        <v>0</v>
      </c>
      <c r="AV87">
        <f t="shared" si="10"/>
        <v>0</v>
      </c>
      <c r="AW87">
        <f t="shared" si="10"/>
        <v>0</v>
      </c>
      <c r="AX87">
        <f t="shared" si="10"/>
        <v>0</v>
      </c>
      <c r="AY87">
        <f t="shared" si="10"/>
        <v>0</v>
      </c>
      <c r="AZ87">
        <f t="shared" si="10"/>
        <v>0</v>
      </c>
      <c r="BA87">
        <f t="shared" si="10"/>
        <v>0</v>
      </c>
      <c r="BB87">
        <f t="shared" si="10"/>
        <v>0</v>
      </c>
      <c r="BC87">
        <f t="shared" si="10"/>
        <v>0</v>
      </c>
      <c r="BD87">
        <f t="shared" si="10"/>
        <v>0</v>
      </c>
      <c r="BE87">
        <f t="shared" si="10"/>
        <v>0</v>
      </c>
      <c r="BF87">
        <f t="shared" si="10"/>
        <v>0</v>
      </c>
      <c r="BG87">
        <f t="shared" si="10"/>
        <v>0</v>
      </c>
      <c r="BH87">
        <f t="shared" si="10"/>
        <v>0</v>
      </c>
      <c r="BI87">
        <f t="shared" si="10"/>
        <v>0</v>
      </c>
      <c r="BJ87">
        <f t="shared" si="10"/>
        <v>0</v>
      </c>
      <c r="BK87">
        <f t="shared" si="10"/>
        <v>0</v>
      </c>
      <c r="BL87">
        <f t="shared" si="10"/>
        <v>0</v>
      </c>
      <c r="BM87">
        <f t="shared" si="10"/>
        <v>0</v>
      </c>
      <c r="BN87">
        <f t="shared" si="10"/>
        <v>0</v>
      </c>
      <c r="BO87">
        <f t="shared" si="10"/>
        <v>0</v>
      </c>
      <c r="BP87">
        <f t="shared" si="10"/>
        <v>0</v>
      </c>
      <c r="BQ87">
        <f t="shared" si="10"/>
        <v>0</v>
      </c>
      <c r="BR87">
        <f t="shared" si="7"/>
        <v>0</v>
      </c>
      <c r="BS87">
        <f t="shared" si="7"/>
        <v>0</v>
      </c>
    </row>
    <row r="88" spans="2:71" ht="15.5" x14ac:dyDescent="0.35">
      <c r="B88" s="27"/>
      <c r="C88" s="76">
        <v>10</v>
      </c>
      <c r="D88">
        <f t="shared" si="8"/>
        <v>0</v>
      </c>
      <c r="E88">
        <f t="shared" si="8"/>
        <v>0</v>
      </c>
      <c r="F88">
        <f t="shared" si="8"/>
        <v>0</v>
      </c>
      <c r="G88">
        <f t="shared" si="8"/>
        <v>0</v>
      </c>
      <c r="H88">
        <f t="shared" si="8"/>
        <v>0</v>
      </c>
      <c r="I88">
        <f t="shared" si="8"/>
        <v>0</v>
      </c>
      <c r="J88">
        <f t="shared" si="8"/>
        <v>0</v>
      </c>
      <c r="K88">
        <f t="shared" si="8"/>
        <v>0</v>
      </c>
      <c r="L88">
        <f t="shared" si="8"/>
        <v>0</v>
      </c>
      <c r="M88">
        <f t="shared" si="8"/>
        <v>3.9549520992912601</v>
      </c>
      <c r="N88">
        <f t="shared" si="8"/>
        <v>0</v>
      </c>
      <c r="O88">
        <f t="shared" si="8"/>
        <v>0</v>
      </c>
      <c r="P88">
        <f t="shared" si="8"/>
        <v>0</v>
      </c>
      <c r="Q88">
        <f t="shared" si="8"/>
        <v>0</v>
      </c>
      <c r="R88">
        <f t="shared" si="8"/>
        <v>0</v>
      </c>
      <c r="S88">
        <f t="shared" si="8"/>
        <v>0</v>
      </c>
      <c r="T88">
        <f t="shared" si="10"/>
        <v>0</v>
      </c>
      <c r="U88">
        <f t="shared" si="10"/>
        <v>0</v>
      </c>
      <c r="V88">
        <f t="shared" si="10"/>
        <v>0</v>
      </c>
      <c r="W88">
        <f t="shared" si="10"/>
        <v>0</v>
      </c>
      <c r="X88">
        <f t="shared" si="10"/>
        <v>0</v>
      </c>
      <c r="Y88">
        <f t="shared" ref="Y88:AN124" si="11">IF(Y$78=$C88,Y$148,0)</f>
        <v>0</v>
      </c>
      <c r="Z88">
        <f t="shared" si="11"/>
        <v>0</v>
      </c>
      <c r="AA88">
        <f t="shared" si="11"/>
        <v>0</v>
      </c>
      <c r="AB88">
        <f t="shared" si="11"/>
        <v>0</v>
      </c>
      <c r="AC88">
        <f t="shared" si="11"/>
        <v>0</v>
      </c>
      <c r="AD88">
        <f t="shared" si="11"/>
        <v>0</v>
      </c>
      <c r="AE88">
        <f t="shared" si="11"/>
        <v>0</v>
      </c>
      <c r="AF88">
        <f t="shared" si="11"/>
        <v>0</v>
      </c>
      <c r="AG88">
        <f t="shared" si="11"/>
        <v>0</v>
      </c>
      <c r="AH88">
        <f t="shared" si="11"/>
        <v>0</v>
      </c>
      <c r="AI88">
        <f t="shared" si="11"/>
        <v>0</v>
      </c>
      <c r="AJ88">
        <f t="shared" si="11"/>
        <v>0</v>
      </c>
      <c r="AK88">
        <f t="shared" si="11"/>
        <v>0</v>
      </c>
      <c r="AL88">
        <f t="shared" si="11"/>
        <v>0</v>
      </c>
      <c r="AM88">
        <f t="shared" si="11"/>
        <v>0</v>
      </c>
      <c r="AN88">
        <f t="shared" si="11"/>
        <v>0</v>
      </c>
      <c r="AO88">
        <f t="shared" ref="AO88:BD103" si="12">IF(AO$78=$C88,AO$148,0)</f>
        <v>0</v>
      </c>
      <c r="AP88">
        <f t="shared" si="12"/>
        <v>0</v>
      </c>
      <c r="AQ88">
        <f t="shared" si="12"/>
        <v>0</v>
      </c>
      <c r="AR88">
        <f t="shared" si="12"/>
        <v>0</v>
      </c>
      <c r="AS88">
        <f t="shared" si="12"/>
        <v>0</v>
      </c>
      <c r="AT88">
        <f t="shared" si="12"/>
        <v>0</v>
      </c>
      <c r="AU88">
        <f t="shared" si="12"/>
        <v>0</v>
      </c>
      <c r="AV88">
        <f t="shared" si="12"/>
        <v>0</v>
      </c>
      <c r="AW88">
        <f t="shared" si="12"/>
        <v>0</v>
      </c>
      <c r="AX88">
        <f t="shared" si="12"/>
        <v>0</v>
      </c>
      <c r="AY88">
        <f t="shared" si="12"/>
        <v>0</v>
      </c>
      <c r="AZ88">
        <f t="shared" si="12"/>
        <v>0</v>
      </c>
      <c r="BA88">
        <f t="shared" si="12"/>
        <v>0</v>
      </c>
      <c r="BB88">
        <f t="shared" si="12"/>
        <v>0</v>
      </c>
      <c r="BC88">
        <f t="shared" si="12"/>
        <v>0</v>
      </c>
      <c r="BD88">
        <f t="shared" si="12"/>
        <v>0</v>
      </c>
      <c r="BE88">
        <f t="shared" ref="BE88:BS105" si="13">IF(BE$78=$C88,BE$148,0)</f>
        <v>0</v>
      </c>
      <c r="BF88">
        <f t="shared" si="13"/>
        <v>0</v>
      </c>
      <c r="BG88">
        <f t="shared" si="13"/>
        <v>0</v>
      </c>
      <c r="BH88">
        <f t="shared" si="13"/>
        <v>0</v>
      </c>
      <c r="BI88">
        <f t="shared" si="13"/>
        <v>0</v>
      </c>
      <c r="BJ88">
        <f t="shared" si="13"/>
        <v>0</v>
      </c>
      <c r="BK88">
        <f t="shared" si="13"/>
        <v>0</v>
      </c>
      <c r="BL88">
        <f t="shared" si="13"/>
        <v>0</v>
      </c>
      <c r="BM88">
        <f t="shared" si="13"/>
        <v>0</v>
      </c>
      <c r="BN88">
        <f t="shared" si="13"/>
        <v>0</v>
      </c>
      <c r="BO88">
        <f t="shared" si="13"/>
        <v>0</v>
      </c>
      <c r="BP88">
        <f t="shared" si="13"/>
        <v>0</v>
      </c>
      <c r="BQ88">
        <f t="shared" si="13"/>
        <v>0</v>
      </c>
      <c r="BR88">
        <f t="shared" si="7"/>
        <v>0</v>
      </c>
      <c r="BS88">
        <f t="shared" si="7"/>
        <v>0</v>
      </c>
    </row>
    <row r="89" spans="2:71" ht="15.5" x14ac:dyDescent="0.35">
      <c r="B89" s="27"/>
      <c r="C89" s="76">
        <v>11</v>
      </c>
      <c r="D89">
        <f t="shared" si="8"/>
        <v>0</v>
      </c>
      <c r="E89">
        <f t="shared" si="8"/>
        <v>0</v>
      </c>
      <c r="F89">
        <f t="shared" si="8"/>
        <v>0</v>
      </c>
      <c r="G89">
        <f t="shared" si="8"/>
        <v>0</v>
      </c>
      <c r="H89">
        <f t="shared" si="8"/>
        <v>0</v>
      </c>
      <c r="I89">
        <f t="shared" si="8"/>
        <v>0</v>
      </c>
      <c r="J89">
        <f t="shared" si="8"/>
        <v>0</v>
      </c>
      <c r="K89">
        <f t="shared" si="8"/>
        <v>0</v>
      </c>
      <c r="L89">
        <f t="shared" si="8"/>
        <v>0</v>
      </c>
      <c r="M89">
        <f t="shared" si="8"/>
        <v>0</v>
      </c>
      <c r="N89">
        <f t="shared" si="8"/>
        <v>2.4311977999592584</v>
      </c>
      <c r="O89">
        <f t="shared" si="8"/>
        <v>0</v>
      </c>
      <c r="P89">
        <f t="shared" si="8"/>
        <v>0</v>
      </c>
      <c r="Q89">
        <f t="shared" si="8"/>
        <v>0</v>
      </c>
      <c r="R89">
        <f t="shared" si="8"/>
        <v>0</v>
      </c>
      <c r="S89">
        <f t="shared" si="8"/>
        <v>0</v>
      </c>
      <c r="T89">
        <f t="shared" ref="T89:AI104" si="14">IF(T$78=$C89,T$148,0)</f>
        <v>0</v>
      </c>
      <c r="U89">
        <f t="shared" si="14"/>
        <v>0</v>
      </c>
      <c r="V89">
        <f t="shared" si="14"/>
        <v>0</v>
      </c>
      <c r="W89">
        <f t="shared" si="14"/>
        <v>0</v>
      </c>
      <c r="X89">
        <f t="shared" si="14"/>
        <v>0</v>
      </c>
      <c r="Y89">
        <f t="shared" si="14"/>
        <v>0</v>
      </c>
      <c r="Z89">
        <f t="shared" si="14"/>
        <v>0</v>
      </c>
      <c r="AA89">
        <f t="shared" si="14"/>
        <v>0</v>
      </c>
      <c r="AB89">
        <f t="shared" si="14"/>
        <v>0</v>
      </c>
      <c r="AC89">
        <f t="shared" si="14"/>
        <v>0</v>
      </c>
      <c r="AD89">
        <f t="shared" si="14"/>
        <v>0</v>
      </c>
      <c r="AE89">
        <f t="shared" si="14"/>
        <v>0</v>
      </c>
      <c r="AF89">
        <f t="shared" si="14"/>
        <v>0</v>
      </c>
      <c r="AG89">
        <f t="shared" si="14"/>
        <v>0</v>
      </c>
      <c r="AH89">
        <f t="shared" si="14"/>
        <v>0</v>
      </c>
      <c r="AI89">
        <f t="shared" si="14"/>
        <v>0</v>
      </c>
      <c r="AJ89">
        <f t="shared" si="11"/>
        <v>0</v>
      </c>
      <c r="AK89">
        <f t="shared" si="11"/>
        <v>0</v>
      </c>
      <c r="AL89">
        <f t="shared" si="11"/>
        <v>0</v>
      </c>
      <c r="AM89">
        <f t="shared" si="11"/>
        <v>0</v>
      </c>
      <c r="AN89">
        <f t="shared" si="11"/>
        <v>0</v>
      </c>
      <c r="AO89">
        <f t="shared" si="12"/>
        <v>0</v>
      </c>
      <c r="AP89">
        <f t="shared" si="12"/>
        <v>0</v>
      </c>
      <c r="AQ89">
        <f t="shared" si="12"/>
        <v>0</v>
      </c>
      <c r="AR89">
        <f t="shared" si="12"/>
        <v>0</v>
      </c>
      <c r="AS89">
        <f t="shared" si="12"/>
        <v>0</v>
      </c>
      <c r="AT89">
        <f t="shared" si="12"/>
        <v>0</v>
      </c>
      <c r="AU89">
        <f t="shared" si="12"/>
        <v>0</v>
      </c>
      <c r="AV89">
        <f t="shared" si="12"/>
        <v>0</v>
      </c>
      <c r="AW89">
        <f t="shared" si="12"/>
        <v>0</v>
      </c>
      <c r="AX89">
        <f t="shared" si="12"/>
        <v>0</v>
      </c>
      <c r="AY89">
        <f t="shared" si="12"/>
        <v>0</v>
      </c>
      <c r="AZ89">
        <f t="shared" si="12"/>
        <v>0</v>
      </c>
      <c r="BA89">
        <f t="shared" si="12"/>
        <v>0</v>
      </c>
      <c r="BB89">
        <f t="shared" si="12"/>
        <v>0</v>
      </c>
      <c r="BC89">
        <f t="shared" si="12"/>
        <v>0</v>
      </c>
      <c r="BD89">
        <f t="shared" si="12"/>
        <v>0</v>
      </c>
      <c r="BE89">
        <f t="shared" si="13"/>
        <v>0</v>
      </c>
      <c r="BF89">
        <f t="shared" si="13"/>
        <v>0</v>
      </c>
      <c r="BG89">
        <f t="shared" si="13"/>
        <v>0</v>
      </c>
      <c r="BH89">
        <f t="shared" si="13"/>
        <v>0</v>
      </c>
      <c r="BI89">
        <f t="shared" si="13"/>
        <v>0</v>
      </c>
      <c r="BJ89">
        <f t="shared" si="13"/>
        <v>0</v>
      </c>
      <c r="BK89">
        <f t="shared" si="13"/>
        <v>0</v>
      </c>
      <c r="BL89">
        <f t="shared" si="13"/>
        <v>0</v>
      </c>
      <c r="BM89">
        <f t="shared" si="13"/>
        <v>0</v>
      </c>
      <c r="BN89">
        <f t="shared" si="13"/>
        <v>0</v>
      </c>
      <c r="BO89">
        <f t="shared" si="13"/>
        <v>0</v>
      </c>
      <c r="BP89">
        <f t="shared" si="13"/>
        <v>0</v>
      </c>
      <c r="BQ89">
        <f t="shared" si="13"/>
        <v>0</v>
      </c>
      <c r="BR89">
        <f t="shared" si="7"/>
        <v>0</v>
      </c>
      <c r="BS89">
        <f t="shared" si="7"/>
        <v>0</v>
      </c>
    </row>
    <row r="90" spans="2:71" ht="15.5" x14ac:dyDescent="0.35">
      <c r="B90" s="27"/>
      <c r="C90" s="76">
        <v>12</v>
      </c>
      <c r="D90">
        <f t="shared" si="8"/>
        <v>0</v>
      </c>
      <c r="E90">
        <f t="shared" si="8"/>
        <v>0</v>
      </c>
      <c r="F90">
        <f t="shared" si="8"/>
        <v>0</v>
      </c>
      <c r="G90">
        <f t="shared" si="8"/>
        <v>0</v>
      </c>
      <c r="H90">
        <f t="shared" si="8"/>
        <v>0</v>
      </c>
      <c r="I90">
        <f t="shared" si="8"/>
        <v>0</v>
      </c>
      <c r="J90">
        <f t="shared" si="8"/>
        <v>0</v>
      </c>
      <c r="K90">
        <f t="shared" si="8"/>
        <v>0</v>
      </c>
      <c r="L90">
        <f t="shared" si="8"/>
        <v>0</v>
      </c>
      <c r="M90">
        <f t="shared" si="8"/>
        <v>0</v>
      </c>
      <c r="N90">
        <f t="shared" si="8"/>
        <v>0</v>
      </c>
      <c r="O90">
        <f t="shared" si="8"/>
        <v>1.1331719128329298</v>
      </c>
      <c r="P90">
        <f t="shared" si="8"/>
        <v>0</v>
      </c>
      <c r="Q90">
        <f t="shared" si="8"/>
        <v>0</v>
      </c>
      <c r="R90">
        <f t="shared" si="8"/>
        <v>0</v>
      </c>
      <c r="S90">
        <f t="shared" si="8"/>
        <v>0</v>
      </c>
      <c r="T90">
        <f t="shared" si="14"/>
        <v>0</v>
      </c>
      <c r="U90">
        <f t="shared" si="14"/>
        <v>0</v>
      </c>
      <c r="V90">
        <f t="shared" si="14"/>
        <v>0</v>
      </c>
      <c r="W90">
        <f t="shared" si="14"/>
        <v>0</v>
      </c>
      <c r="X90">
        <f t="shared" si="14"/>
        <v>0</v>
      </c>
      <c r="Y90">
        <f t="shared" si="14"/>
        <v>0</v>
      </c>
      <c r="Z90">
        <f t="shared" si="14"/>
        <v>0</v>
      </c>
      <c r="AA90">
        <f t="shared" si="14"/>
        <v>0</v>
      </c>
      <c r="AB90">
        <f t="shared" si="14"/>
        <v>0</v>
      </c>
      <c r="AC90">
        <f t="shared" si="14"/>
        <v>0</v>
      </c>
      <c r="AD90">
        <f t="shared" si="14"/>
        <v>0</v>
      </c>
      <c r="AE90">
        <f t="shared" si="14"/>
        <v>0</v>
      </c>
      <c r="AF90">
        <f t="shared" si="14"/>
        <v>0</v>
      </c>
      <c r="AG90">
        <f t="shared" si="14"/>
        <v>0</v>
      </c>
      <c r="AH90">
        <f t="shared" si="14"/>
        <v>0</v>
      </c>
      <c r="AI90">
        <f t="shared" si="14"/>
        <v>0</v>
      </c>
      <c r="AJ90">
        <f t="shared" si="11"/>
        <v>0</v>
      </c>
      <c r="AK90">
        <f t="shared" si="11"/>
        <v>0</v>
      </c>
      <c r="AL90">
        <f t="shared" si="11"/>
        <v>0</v>
      </c>
      <c r="AM90">
        <f t="shared" si="11"/>
        <v>0</v>
      </c>
      <c r="AN90">
        <f t="shared" si="11"/>
        <v>0</v>
      </c>
      <c r="AO90">
        <f t="shared" si="12"/>
        <v>0</v>
      </c>
      <c r="AP90">
        <f t="shared" si="12"/>
        <v>0</v>
      </c>
      <c r="AQ90">
        <f t="shared" si="12"/>
        <v>0</v>
      </c>
      <c r="AR90">
        <f t="shared" si="12"/>
        <v>0</v>
      </c>
      <c r="AS90">
        <f t="shared" si="12"/>
        <v>0</v>
      </c>
      <c r="AT90">
        <f t="shared" si="12"/>
        <v>0</v>
      </c>
      <c r="AU90">
        <f t="shared" si="12"/>
        <v>0</v>
      </c>
      <c r="AV90">
        <f t="shared" si="12"/>
        <v>0</v>
      </c>
      <c r="AW90">
        <f t="shared" si="12"/>
        <v>0</v>
      </c>
      <c r="AX90">
        <f t="shared" si="12"/>
        <v>0</v>
      </c>
      <c r="AY90">
        <f t="shared" si="12"/>
        <v>0</v>
      </c>
      <c r="AZ90">
        <f t="shared" si="12"/>
        <v>0</v>
      </c>
      <c r="BA90">
        <f t="shared" si="12"/>
        <v>0</v>
      </c>
      <c r="BB90">
        <f t="shared" si="12"/>
        <v>0</v>
      </c>
      <c r="BC90">
        <f t="shared" si="12"/>
        <v>0</v>
      </c>
      <c r="BD90">
        <f t="shared" si="12"/>
        <v>0</v>
      </c>
      <c r="BE90">
        <f t="shared" si="13"/>
        <v>0</v>
      </c>
      <c r="BF90">
        <f t="shared" si="13"/>
        <v>0</v>
      </c>
      <c r="BG90">
        <f t="shared" si="13"/>
        <v>0</v>
      </c>
      <c r="BH90">
        <f t="shared" si="13"/>
        <v>0</v>
      </c>
      <c r="BI90">
        <f t="shared" si="13"/>
        <v>0</v>
      </c>
      <c r="BJ90">
        <f t="shared" si="13"/>
        <v>0</v>
      </c>
      <c r="BK90">
        <f t="shared" si="13"/>
        <v>0</v>
      </c>
      <c r="BL90">
        <f t="shared" si="13"/>
        <v>0</v>
      </c>
      <c r="BM90">
        <f t="shared" si="13"/>
        <v>0</v>
      </c>
      <c r="BN90">
        <f t="shared" si="13"/>
        <v>0</v>
      </c>
      <c r="BO90">
        <f t="shared" si="13"/>
        <v>0</v>
      </c>
      <c r="BP90">
        <f t="shared" si="13"/>
        <v>0</v>
      </c>
      <c r="BQ90">
        <f t="shared" si="13"/>
        <v>0</v>
      </c>
      <c r="BR90">
        <f t="shared" si="7"/>
        <v>0</v>
      </c>
      <c r="BS90">
        <f t="shared" si="7"/>
        <v>0</v>
      </c>
    </row>
    <row r="91" spans="2:71" ht="15.5" x14ac:dyDescent="0.35">
      <c r="B91" s="27"/>
      <c r="C91" s="76">
        <v>13</v>
      </c>
      <c r="D91">
        <f t="shared" si="8"/>
        <v>0</v>
      </c>
      <c r="E91">
        <f t="shared" si="8"/>
        <v>0</v>
      </c>
      <c r="F91">
        <f t="shared" si="8"/>
        <v>0</v>
      </c>
      <c r="G91">
        <f t="shared" si="8"/>
        <v>0</v>
      </c>
      <c r="H91">
        <f t="shared" si="8"/>
        <v>0</v>
      </c>
      <c r="I91">
        <f t="shared" si="8"/>
        <v>0</v>
      </c>
      <c r="J91">
        <f t="shared" si="8"/>
        <v>0</v>
      </c>
      <c r="K91">
        <f t="shared" si="8"/>
        <v>0</v>
      </c>
      <c r="L91">
        <f t="shared" si="8"/>
        <v>0</v>
      </c>
      <c r="M91">
        <f t="shared" si="8"/>
        <v>0</v>
      </c>
      <c r="N91">
        <f t="shared" si="8"/>
        <v>0</v>
      </c>
      <c r="O91">
        <f t="shared" si="8"/>
        <v>0</v>
      </c>
      <c r="P91">
        <f t="shared" si="8"/>
        <v>11.537185406895041</v>
      </c>
      <c r="Q91">
        <f t="shared" si="8"/>
        <v>0</v>
      </c>
      <c r="R91">
        <f t="shared" si="8"/>
        <v>0</v>
      </c>
      <c r="S91">
        <f t="shared" si="8"/>
        <v>0</v>
      </c>
      <c r="T91">
        <f t="shared" si="14"/>
        <v>0</v>
      </c>
      <c r="U91">
        <f t="shared" si="14"/>
        <v>0</v>
      </c>
      <c r="V91">
        <f t="shared" si="14"/>
        <v>0</v>
      </c>
      <c r="W91">
        <f t="shared" si="14"/>
        <v>0</v>
      </c>
      <c r="X91">
        <f t="shared" si="14"/>
        <v>0</v>
      </c>
      <c r="Y91">
        <f t="shared" si="14"/>
        <v>0</v>
      </c>
      <c r="Z91">
        <f t="shared" si="14"/>
        <v>0</v>
      </c>
      <c r="AA91">
        <f t="shared" si="14"/>
        <v>0</v>
      </c>
      <c r="AB91">
        <f t="shared" si="14"/>
        <v>0</v>
      </c>
      <c r="AC91">
        <f t="shared" si="14"/>
        <v>0</v>
      </c>
      <c r="AD91">
        <f t="shared" si="14"/>
        <v>0</v>
      </c>
      <c r="AE91">
        <f t="shared" si="14"/>
        <v>0</v>
      </c>
      <c r="AF91">
        <f t="shared" si="14"/>
        <v>0</v>
      </c>
      <c r="AG91">
        <f t="shared" si="14"/>
        <v>0</v>
      </c>
      <c r="AH91">
        <f t="shared" si="14"/>
        <v>0</v>
      </c>
      <c r="AI91">
        <f t="shared" si="14"/>
        <v>0</v>
      </c>
      <c r="AJ91">
        <f t="shared" si="11"/>
        <v>0</v>
      </c>
      <c r="AK91">
        <f t="shared" si="11"/>
        <v>0</v>
      </c>
      <c r="AL91">
        <f t="shared" si="11"/>
        <v>0</v>
      </c>
      <c r="AM91">
        <f t="shared" si="11"/>
        <v>0</v>
      </c>
      <c r="AN91">
        <f t="shared" si="11"/>
        <v>0</v>
      </c>
      <c r="AO91">
        <f t="shared" si="12"/>
        <v>0</v>
      </c>
      <c r="AP91">
        <f t="shared" si="12"/>
        <v>0</v>
      </c>
      <c r="AQ91">
        <f t="shared" si="12"/>
        <v>0</v>
      </c>
      <c r="AR91">
        <f t="shared" si="12"/>
        <v>0</v>
      </c>
      <c r="AS91">
        <f t="shared" si="12"/>
        <v>0</v>
      </c>
      <c r="AT91">
        <f t="shared" si="12"/>
        <v>0</v>
      </c>
      <c r="AU91">
        <f t="shared" si="12"/>
        <v>0</v>
      </c>
      <c r="AV91">
        <f t="shared" si="12"/>
        <v>0</v>
      </c>
      <c r="AW91">
        <f t="shared" si="12"/>
        <v>0</v>
      </c>
      <c r="AX91">
        <f t="shared" si="12"/>
        <v>0</v>
      </c>
      <c r="AY91">
        <f t="shared" si="12"/>
        <v>0</v>
      </c>
      <c r="AZ91">
        <f t="shared" si="12"/>
        <v>0</v>
      </c>
      <c r="BA91">
        <f t="shared" si="12"/>
        <v>0</v>
      </c>
      <c r="BB91">
        <f t="shared" si="12"/>
        <v>0</v>
      </c>
      <c r="BC91">
        <f t="shared" si="12"/>
        <v>0</v>
      </c>
      <c r="BD91">
        <f t="shared" si="12"/>
        <v>0</v>
      </c>
      <c r="BE91">
        <f t="shared" si="13"/>
        <v>0</v>
      </c>
      <c r="BF91">
        <f t="shared" si="13"/>
        <v>0</v>
      </c>
      <c r="BG91">
        <f t="shared" si="13"/>
        <v>0</v>
      </c>
      <c r="BH91">
        <f t="shared" si="13"/>
        <v>0</v>
      </c>
      <c r="BI91">
        <f t="shared" si="13"/>
        <v>0</v>
      </c>
      <c r="BJ91">
        <f t="shared" si="13"/>
        <v>0</v>
      </c>
      <c r="BK91">
        <f t="shared" si="13"/>
        <v>0</v>
      </c>
      <c r="BL91">
        <f t="shared" si="13"/>
        <v>0</v>
      </c>
      <c r="BM91">
        <f t="shared" si="13"/>
        <v>0</v>
      </c>
      <c r="BN91">
        <f t="shared" si="13"/>
        <v>0</v>
      </c>
      <c r="BO91">
        <f t="shared" si="13"/>
        <v>0</v>
      </c>
      <c r="BP91">
        <f t="shared" si="13"/>
        <v>0</v>
      </c>
      <c r="BQ91">
        <f t="shared" si="13"/>
        <v>0</v>
      </c>
      <c r="BR91">
        <f t="shared" si="7"/>
        <v>0</v>
      </c>
      <c r="BS91">
        <f t="shared" si="7"/>
        <v>0</v>
      </c>
    </row>
    <row r="92" spans="2:71" ht="15.5" x14ac:dyDescent="0.35">
      <c r="B92" s="27"/>
      <c r="C92" s="76">
        <v>14</v>
      </c>
      <c r="D92">
        <f t="shared" si="8"/>
        <v>0</v>
      </c>
      <c r="E92">
        <f t="shared" si="8"/>
        <v>0</v>
      </c>
      <c r="F92">
        <f t="shared" si="8"/>
        <v>0</v>
      </c>
      <c r="G92">
        <f t="shared" si="8"/>
        <v>0</v>
      </c>
      <c r="H92">
        <f t="shared" si="8"/>
        <v>0</v>
      </c>
      <c r="I92">
        <f t="shared" si="8"/>
        <v>0</v>
      </c>
      <c r="J92">
        <f t="shared" si="8"/>
        <v>0</v>
      </c>
      <c r="K92">
        <f t="shared" si="8"/>
        <v>0</v>
      </c>
      <c r="L92">
        <f t="shared" si="8"/>
        <v>0</v>
      </c>
      <c r="M92">
        <f t="shared" si="8"/>
        <v>0</v>
      </c>
      <c r="N92">
        <f t="shared" si="8"/>
        <v>0</v>
      </c>
      <c r="O92">
        <f t="shared" si="8"/>
        <v>0</v>
      </c>
      <c r="P92">
        <f t="shared" si="8"/>
        <v>0</v>
      </c>
      <c r="Q92">
        <f t="shared" si="8"/>
        <v>25.237626445086704</v>
      </c>
      <c r="R92">
        <f t="shared" si="8"/>
        <v>0</v>
      </c>
      <c r="S92">
        <f t="shared" si="8"/>
        <v>0</v>
      </c>
      <c r="T92">
        <f t="shared" si="14"/>
        <v>0</v>
      </c>
      <c r="U92">
        <f t="shared" si="14"/>
        <v>0</v>
      </c>
      <c r="V92">
        <f t="shared" si="14"/>
        <v>0</v>
      </c>
      <c r="W92">
        <f t="shared" si="14"/>
        <v>0</v>
      </c>
      <c r="X92">
        <f t="shared" si="14"/>
        <v>0</v>
      </c>
      <c r="Y92">
        <f t="shared" si="14"/>
        <v>0</v>
      </c>
      <c r="Z92">
        <f t="shared" si="14"/>
        <v>0</v>
      </c>
      <c r="AA92">
        <f t="shared" si="14"/>
        <v>0</v>
      </c>
      <c r="AB92">
        <f t="shared" si="14"/>
        <v>0</v>
      </c>
      <c r="AC92">
        <f t="shared" si="14"/>
        <v>0</v>
      </c>
      <c r="AD92">
        <f t="shared" si="14"/>
        <v>0</v>
      </c>
      <c r="AE92">
        <f t="shared" si="14"/>
        <v>0</v>
      </c>
      <c r="AF92">
        <f t="shared" si="14"/>
        <v>0</v>
      </c>
      <c r="AG92">
        <f t="shared" si="14"/>
        <v>0</v>
      </c>
      <c r="AH92">
        <f t="shared" si="14"/>
        <v>0</v>
      </c>
      <c r="AI92">
        <f t="shared" si="14"/>
        <v>0</v>
      </c>
      <c r="AJ92">
        <f t="shared" si="11"/>
        <v>0</v>
      </c>
      <c r="AK92">
        <f t="shared" si="11"/>
        <v>0</v>
      </c>
      <c r="AL92">
        <f t="shared" si="11"/>
        <v>0</v>
      </c>
      <c r="AM92">
        <f t="shared" si="11"/>
        <v>0</v>
      </c>
      <c r="AN92">
        <f t="shared" si="11"/>
        <v>0</v>
      </c>
      <c r="AO92">
        <f t="shared" si="12"/>
        <v>0</v>
      </c>
      <c r="AP92">
        <f t="shared" si="12"/>
        <v>0</v>
      </c>
      <c r="AQ92">
        <f t="shared" si="12"/>
        <v>0</v>
      </c>
      <c r="AR92">
        <f t="shared" si="12"/>
        <v>0</v>
      </c>
      <c r="AS92">
        <f t="shared" si="12"/>
        <v>0</v>
      </c>
      <c r="AT92">
        <f t="shared" si="12"/>
        <v>0</v>
      </c>
      <c r="AU92">
        <f t="shared" si="12"/>
        <v>0</v>
      </c>
      <c r="AV92">
        <f t="shared" si="12"/>
        <v>0</v>
      </c>
      <c r="AW92">
        <f t="shared" si="12"/>
        <v>0</v>
      </c>
      <c r="AX92">
        <f t="shared" si="12"/>
        <v>0</v>
      </c>
      <c r="AY92">
        <f t="shared" si="12"/>
        <v>0</v>
      </c>
      <c r="AZ92">
        <f t="shared" si="12"/>
        <v>0</v>
      </c>
      <c r="BA92">
        <f t="shared" si="12"/>
        <v>0</v>
      </c>
      <c r="BB92">
        <f t="shared" si="12"/>
        <v>0</v>
      </c>
      <c r="BC92">
        <f t="shared" si="12"/>
        <v>0</v>
      </c>
      <c r="BD92">
        <f t="shared" si="12"/>
        <v>0</v>
      </c>
      <c r="BE92">
        <f t="shared" si="13"/>
        <v>0</v>
      </c>
      <c r="BF92">
        <f t="shared" si="13"/>
        <v>0</v>
      </c>
      <c r="BG92">
        <f t="shared" si="13"/>
        <v>0</v>
      </c>
      <c r="BH92">
        <f t="shared" si="13"/>
        <v>0</v>
      </c>
      <c r="BI92">
        <f t="shared" si="13"/>
        <v>0</v>
      </c>
      <c r="BJ92">
        <f t="shared" si="13"/>
        <v>0</v>
      </c>
      <c r="BK92">
        <f t="shared" si="13"/>
        <v>0</v>
      </c>
      <c r="BL92">
        <f t="shared" si="13"/>
        <v>0</v>
      </c>
      <c r="BM92">
        <f t="shared" si="13"/>
        <v>0</v>
      </c>
      <c r="BN92">
        <f t="shared" si="13"/>
        <v>0</v>
      </c>
      <c r="BO92">
        <f t="shared" si="13"/>
        <v>0</v>
      </c>
      <c r="BP92">
        <f t="shared" si="13"/>
        <v>0</v>
      </c>
      <c r="BQ92">
        <f t="shared" si="13"/>
        <v>0</v>
      </c>
      <c r="BR92">
        <f t="shared" si="7"/>
        <v>0</v>
      </c>
      <c r="BS92">
        <f t="shared" si="7"/>
        <v>0</v>
      </c>
    </row>
    <row r="93" spans="2:71" ht="15.5" x14ac:dyDescent="0.35">
      <c r="B93" s="27"/>
      <c r="C93" s="76">
        <v>15</v>
      </c>
      <c r="D93">
        <f t="shared" si="8"/>
        <v>0</v>
      </c>
      <c r="E93">
        <f t="shared" si="8"/>
        <v>0</v>
      </c>
      <c r="F93">
        <f t="shared" si="8"/>
        <v>0</v>
      </c>
      <c r="G93">
        <f t="shared" si="8"/>
        <v>0</v>
      </c>
      <c r="H93">
        <f t="shared" si="8"/>
        <v>0</v>
      </c>
      <c r="I93">
        <f t="shared" si="8"/>
        <v>0</v>
      </c>
      <c r="J93">
        <f t="shared" si="8"/>
        <v>0</v>
      </c>
      <c r="K93">
        <f t="shared" si="8"/>
        <v>0</v>
      </c>
      <c r="L93">
        <f t="shared" si="8"/>
        <v>0</v>
      </c>
      <c r="M93">
        <f t="shared" si="8"/>
        <v>0</v>
      </c>
      <c r="N93">
        <f t="shared" si="8"/>
        <v>0</v>
      </c>
      <c r="O93">
        <f t="shared" si="8"/>
        <v>0</v>
      </c>
      <c r="P93">
        <f t="shared" si="8"/>
        <v>0</v>
      </c>
      <c r="Q93">
        <f t="shared" si="8"/>
        <v>0</v>
      </c>
      <c r="R93">
        <f t="shared" si="8"/>
        <v>10.685436051815362</v>
      </c>
      <c r="S93">
        <f t="shared" si="8"/>
        <v>0</v>
      </c>
      <c r="T93">
        <f t="shared" si="14"/>
        <v>0</v>
      </c>
      <c r="U93">
        <f t="shared" si="14"/>
        <v>0</v>
      </c>
      <c r="V93">
        <f t="shared" si="14"/>
        <v>0</v>
      </c>
      <c r="W93">
        <f t="shared" si="14"/>
        <v>0</v>
      </c>
      <c r="X93">
        <f t="shared" si="14"/>
        <v>0</v>
      </c>
      <c r="Y93">
        <f t="shared" si="14"/>
        <v>0</v>
      </c>
      <c r="Z93">
        <f t="shared" si="14"/>
        <v>0</v>
      </c>
      <c r="AA93">
        <f t="shared" si="14"/>
        <v>0</v>
      </c>
      <c r="AB93">
        <f t="shared" si="14"/>
        <v>0</v>
      </c>
      <c r="AC93">
        <f t="shared" si="14"/>
        <v>0</v>
      </c>
      <c r="AD93">
        <f t="shared" si="14"/>
        <v>0</v>
      </c>
      <c r="AE93">
        <f t="shared" si="14"/>
        <v>0</v>
      </c>
      <c r="AF93">
        <f t="shared" si="14"/>
        <v>0</v>
      </c>
      <c r="AG93">
        <f t="shared" si="14"/>
        <v>0</v>
      </c>
      <c r="AH93">
        <f t="shared" si="14"/>
        <v>0</v>
      </c>
      <c r="AI93">
        <f t="shared" si="14"/>
        <v>0</v>
      </c>
      <c r="AJ93">
        <f t="shared" si="11"/>
        <v>0</v>
      </c>
      <c r="AK93">
        <f t="shared" si="11"/>
        <v>0</v>
      </c>
      <c r="AL93">
        <f t="shared" si="11"/>
        <v>0</v>
      </c>
      <c r="AM93">
        <f t="shared" si="11"/>
        <v>0</v>
      </c>
      <c r="AN93">
        <f t="shared" si="11"/>
        <v>0</v>
      </c>
      <c r="AO93">
        <f t="shared" si="12"/>
        <v>0</v>
      </c>
      <c r="AP93">
        <f t="shared" si="12"/>
        <v>0</v>
      </c>
      <c r="AQ93">
        <f t="shared" si="12"/>
        <v>0</v>
      </c>
      <c r="AR93">
        <f t="shared" si="12"/>
        <v>0</v>
      </c>
      <c r="AS93">
        <f t="shared" si="12"/>
        <v>0</v>
      </c>
      <c r="AT93">
        <f t="shared" si="12"/>
        <v>0</v>
      </c>
      <c r="AU93">
        <f t="shared" si="12"/>
        <v>0</v>
      </c>
      <c r="AV93">
        <f t="shared" si="12"/>
        <v>0</v>
      </c>
      <c r="AW93">
        <f t="shared" si="12"/>
        <v>0</v>
      </c>
      <c r="AX93">
        <f t="shared" si="12"/>
        <v>0</v>
      </c>
      <c r="AY93">
        <f t="shared" si="12"/>
        <v>0</v>
      </c>
      <c r="AZ93">
        <f t="shared" si="12"/>
        <v>0</v>
      </c>
      <c r="BA93">
        <f t="shared" si="12"/>
        <v>0</v>
      </c>
      <c r="BB93">
        <f t="shared" si="12"/>
        <v>0</v>
      </c>
      <c r="BC93">
        <f t="shared" si="12"/>
        <v>0</v>
      </c>
      <c r="BD93">
        <f t="shared" si="12"/>
        <v>0</v>
      </c>
      <c r="BE93">
        <f t="shared" si="13"/>
        <v>0</v>
      </c>
      <c r="BF93">
        <f t="shared" si="13"/>
        <v>0</v>
      </c>
      <c r="BG93">
        <f t="shared" si="13"/>
        <v>0</v>
      </c>
      <c r="BH93">
        <f t="shared" si="13"/>
        <v>0</v>
      </c>
      <c r="BI93">
        <f t="shared" si="13"/>
        <v>0</v>
      </c>
      <c r="BJ93">
        <f t="shared" si="13"/>
        <v>0</v>
      </c>
      <c r="BK93">
        <f t="shared" si="13"/>
        <v>0</v>
      </c>
      <c r="BL93">
        <f t="shared" si="13"/>
        <v>0</v>
      </c>
      <c r="BM93">
        <f t="shared" si="13"/>
        <v>0</v>
      </c>
      <c r="BN93">
        <f t="shared" si="13"/>
        <v>0</v>
      </c>
      <c r="BO93">
        <f t="shared" si="13"/>
        <v>0</v>
      </c>
      <c r="BP93">
        <f t="shared" si="13"/>
        <v>0</v>
      </c>
      <c r="BQ93">
        <f t="shared" si="13"/>
        <v>0</v>
      </c>
      <c r="BR93">
        <f t="shared" si="7"/>
        <v>0</v>
      </c>
      <c r="BS93">
        <f t="shared" si="7"/>
        <v>0</v>
      </c>
    </row>
    <row r="94" spans="2:71" ht="15.5" x14ac:dyDescent="0.35">
      <c r="B94" s="27"/>
      <c r="C94" s="76">
        <v>16</v>
      </c>
      <c r="D94">
        <f t="shared" si="8"/>
        <v>0</v>
      </c>
      <c r="E94">
        <f t="shared" si="8"/>
        <v>0</v>
      </c>
      <c r="F94">
        <f t="shared" si="8"/>
        <v>0</v>
      </c>
      <c r="G94">
        <f t="shared" si="8"/>
        <v>0</v>
      </c>
      <c r="H94">
        <f t="shared" si="8"/>
        <v>0</v>
      </c>
      <c r="I94">
        <f t="shared" si="8"/>
        <v>0</v>
      </c>
      <c r="J94">
        <f t="shared" si="8"/>
        <v>0</v>
      </c>
      <c r="K94">
        <f t="shared" si="8"/>
        <v>0</v>
      </c>
      <c r="L94">
        <f t="shared" si="8"/>
        <v>0</v>
      </c>
      <c r="M94">
        <f t="shared" si="8"/>
        <v>0</v>
      </c>
      <c r="N94">
        <f t="shared" si="8"/>
        <v>0</v>
      </c>
      <c r="O94">
        <f t="shared" si="8"/>
        <v>0</v>
      </c>
      <c r="P94">
        <f t="shared" si="8"/>
        <v>0</v>
      </c>
      <c r="Q94">
        <f t="shared" si="8"/>
        <v>0</v>
      </c>
      <c r="R94">
        <f t="shared" si="8"/>
        <v>0</v>
      </c>
      <c r="S94">
        <f t="shared" si="8"/>
        <v>11.515189524887569</v>
      </c>
      <c r="T94">
        <f t="shared" si="14"/>
        <v>0</v>
      </c>
      <c r="U94">
        <f t="shared" si="14"/>
        <v>0</v>
      </c>
      <c r="V94">
        <f t="shared" si="14"/>
        <v>0</v>
      </c>
      <c r="W94">
        <f t="shared" si="14"/>
        <v>0</v>
      </c>
      <c r="X94">
        <f t="shared" si="14"/>
        <v>0</v>
      </c>
      <c r="Y94">
        <f t="shared" si="14"/>
        <v>0</v>
      </c>
      <c r="Z94">
        <f t="shared" si="14"/>
        <v>0</v>
      </c>
      <c r="AA94">
        <f t="shared" si="14"/>
        <v>0</v>
      </c>
      <c r="AB94">
        <f t="shared" si="14"/>
        <v>0</v>
      </c>
      <c r="AC94">
        <f t="shared" si="14"/>
        <v>0</v>
      </c>
      <c r="AD94">
        <f t="shared" si="14"/>
        <v>0</v>
      </c>
      <c r="AE94">
        <f t="shared" si="14"/>
        <v>0</v>
      </c>
      <c r="AF94">
        <f t="shared" si="14"/>
        <v>0</v>
      </c>
      <c r="AG94">
        <f t="shared" si="14"/>
        <v>0</v>
      </c>
      <c r="AH94">
        <f t="shared" si="14"/>
        <v>0</v>
      </c>
      <c r="AI94">
        <f t="shared" si="14"/>
        <v>0</v>
      </c>
      <c r="AJ94">
        <f t="shared" si="11"/>
        <v>0</v>
      </c>
      <c r="AK94">
        <f t="shared" si="11"/>
        <v>0</v>
      </c>
      <c r="AL94">
        <f t="shared" si="11"/>
        <v>0</v>
      </c>
      <c r="AM94">
        <f t="shared" si="11"/>
        <v>0</v>
      </c>
      <c r="AN94">
        <f t="shared" si="11"/>
        <v>0</v>
      </c>
      <c r="AO94">
        <f t="shared" si="12"/>
        <v>0</v>
      </c>
      <c r="AP94">
        <f t="shared" si="12"/>
        <v>0</v>
      </c>
      <c r="AQ94">
        <f t="shared" si="12"/>
        <v>0</v>
      </c>
      <c r="AR94">
        <f t="shared" si="12"/>
        <v>0</v>
      </c>
      <c r="AS94">
        <f t="shared" si="12"/>
        <v>0</v>
      </c>
      <c r="AT94">
        <f t="shared" si="12"/>
        <v>0</v>
      </c>
      <c r="AU94">
        <f t="shared" si="12"/>
        <v>0</v>
      </c>
      <c r="AV94">
        <f t="shared" si="12"/>
        <v>0</v>
      </c>
      <c r="AW94">
        <f t="shared" si="12"/>
        <v>0</v>
      </c>
      <c r="AX94">
        <f t="shared" si="12"/>
        <v>0</v>
      </c>
      <c r="AY94">
        <f t="shared" si="12"/>
        <v>0</v>
      </c>
      <c r="AZ94">
        <f t="shared" si="12"/>
        <v>0</v>
      </c>
      <c r="BA94">
        <f t="shared" si="12"/>
        <v>0</v>
      </c>
      <c r="BB94">
        <f t="shared" si="12"/>
        <v>0</v>
      </c>
      <c r="BC94">
        <f t="shared" si="12"/>
        <v>0</v>
      </c>
      <c r="BD94">
        <f t="shared" si="12"/>
        <v>0</v>
      </c>
      <c r="BE94">
        <f t="shared" si="13"/>
        <v>0</v>
      </c>
      <c r="BF94">
        <f t="shared" si="13"/>
        <v>0</v>
      </c>
      <c r="BG94">
        <f t="shared" si="13"/>
        <v>0</v>
      </c>
      <c r="BH94">
        <f t="shared" si="13"/>
        <v>0</v>
      </c>
      <c r="BI94">
        <f t="shared" si="13"/>
        <v>0</v>
      </c>
      <c r="BJ94">
        <f t="shared" si="13"/>
        <v>0</v>
      </c>
      <c r="BK94">
        <f t="shared" si="13"/>
        <v>0</v>
      </c>
      <c r="BL94">
        <f t="shared" si="13"/>
        <v>0</v>
      </c>
      <c r="BM94">
        <f t="shared" si="13"/>
        <v>0</v>
      </c>
      <c r="BN94">
        <f t="shared" si="13"/>
        <v>0</v>
      </c>
      <c r="BO94">
        <f t="shared" si="13"/>
        <v>0</v>
      </c>
      <c r="BP94">
        <f t="shared" si="13"/>
        <v>0</v>
      </c>
      <c r="BQ94">
        <f t="shared" si="13"/>
        <v>0</v>
      </c>
      <c r="BR94">
        <f t="shared" si="7"/>
        <v>0</v>
      </c>
      <c r="BS94">
        <f t="shared" si="7"/>
        <v>0</v>
      </c>
    </row>
    <row r="95" spans="2:71" ht="15.5" x14ac:dyDescent="0.35">
      <c r="B95" s="29"/>
      <c r="C95" s="76">
        <v>17</v>
      </c>
      <c r="D95">
        <f t="shared" si="8"/>
        <v>0</v>
      </c>
      <c r="E95">
        <f t="shared" si="8"/>
        <v>0</v>
      </c>
      <c r="F95">
        <f t="shared" si="8"/>
        <v>0</v>
      </c>
      <c r="G95">
        <f t="shared" si="8"/>
        <v>0</v>
      </c>
      <c r="H95">
        <f t="shared" si="8"/>
        <v>0</v>
      </c>
      <c r="I95">
        <f t="shared" si="8"/>
        <v>0</v>
      </c>
      <c r="J95">
        <f t="shared" si="8"/>
        <v>0</v>
      </c>
      <c r="K95">
        <f t="shared" si="8"/>
        <v>0</v>
      </c>
      <c r="L95">
        <f t="shared" si="8"/>
        <v>0</v>
      </c>
      <c r="M95">
        <f t="shared" si="8"/>
        <v>0</v>
      </c>
      <c r="N95">
        <f t="shared" si="8"/>
        <v>0</v>
      </c>
      <c r="O95">
        <f t="shared" si="8"/>
        <v>0</v>
      </c>
      <c r="P95">
        <f t="shared" si="8"/>
        <v>0</v>
      </c>
      <c r="Q95">
        <f t="shared" si="8"/>
        <v>0</v>
      </c>
      <c r="R95">
        <f t="shared" si="8"/>
        <v>0</v>
      </c>
      <c r="S95">
        <f t="shared" si="8"/>
        <v>0</v>
      </c>
      <c r="T95">
        <f t="shared" si="14"/>
        <v>1.8411150143710935</v>
      </c>
      <c r="U95">
        <f t="shared" si="14"/>
        <v>0</v>
      </c>
      <c r="V95">
        <f t="shared" si="14"/>
        <v>0</v>
      </c>
      <c r="W95">
        <f t="shared" si="14"/>
        <v>0</v>
      </c>
      <c r="X95">
        <f t="shared" si="14"/>
        <v>0</v>
      </c>
      <c r="Y95">
        <f t="shared" si="14"/>
        <v>0</v>
      </c>
      <c r="Z95">
        <f t="shared" si="14"/>
        <v>0</v>
      </c>
      <c r="AA95">
        <f t="shared" si="14"/>
        <v>0</v>
      </c>
      <c r="AB95">
        <f t="shared" si="14"/>
        <v>0</v>
      </c>
      <c r="AC95">
        <f t="shared" si="14"/>
        <v>0</v>
      </c>
      <c r="AD95">
        <f t="shared" si="14"/>
        <v>0</v>
      </c>
      <c r="AE95">
        <f t="shared" si="14"/>
        <v>0</v>
      </c>
      <c r="AF95">
        <f t="shared" si="14"/>
        <v>0</v>
      </c>
      <c r="AG95">
        <f t="shared" si="14"/>
        <v>0</v>
      </c>
      <c r="AH95">
        <f t="shared" si="14"/>
        <v>0</v>
      </c>
      <c r="AI95">
        <f t="shared" si="14"/>
        <v>0</v>
      </c>
      <c r="AJ95">
        <f t="shared" si="11"/>
        <v>0</v>
      </c>
      <c r="AK95">
        <f t="shared" si="11"/>
        <v>0</v>
      </c>
      <c r="AL95">
        <f t="shared" si="11"/>
        <v>0</v>
      </c>
      <c r="AM95">
        <f t="shared" si="11"/>
        <v>0</v>
      </c>
      <c r="AN95">
        <f t="shared" si="11"/>
        <v>0</v>
      </c>
      <c r="AO95">
        <f t="shared" si="12"/>
        <v>0</v>
      </c>
      <c r="AP95">
        <f t="shared" si="12"/>
        <v>0</v>
      </c>
      <c r="AQ95">
        <f t="shared" si="12"/>
        <v>0</v>
      </c>
      <c r="AR95">
        <f t="shared" si="12"/>
        <v>0</v>
      </c>
      <c r="AS95">
        <f t="shared" si="12"/>
        <v>0</v>
      </c>
      <c r="AT95">
        <f t="shared" si="12"/>
        <v>0</v>
      </c>
      <c r="AU95">
        <f t="shared" si="12"/>
        <v>0</v>
      </c>
      <c r="AV95">
        <f t="shared" si="12"/>
        <v>0</v>
      </c>
      <c r="AW95">
        <f t="shared" si="12"/>
        <v>0</v>
      </c>
      <c r="AX95">
        <f t="shared" si="12"/>
        <v>0</v>
      </c>
      <c r="AY95">
        <f t="shared" si="12"/>
        <v>0</v>
      </c>
      <c r="AZ95">
        <f t="shared" si="12"/>
        <v>0</v>
      </c>
      <c r="BA95">
        <f t="shared" si="12"/>
        <v>0</v>
      </c>
      <c r="BB95">
        <f t="shared" si="12"/>
        <v>0</v>
      </c>
      <c r="BC95">
        <f t="shared" si="12"/>
        <v>0</v>
      </c>
      <c r="BD95">
        <f t="shared" si="12"/>
        <v>0</v>
      </c>
      <c r="BE95">
        <f t="shared" si="13"/>
        <v>0</v>
      </c>
      <c r="BF95">
        <f t="shared" si="13"/>
        <v>0</v>
      </c>
      <c r="BG95">
        <f t="shared" si="13"/>
        <v>0</v>
      </c>
      <c r="BH95">
        <f t="shared" si="13"/>
        <v>0</v>
      </c>
      <c r="BI95">
        <f t="shared" si="13"/>
        <v>0</v>
      </c>
      <c r="BJ95">
        <f t="shared" si="13"/>
        <v>0</v>
      </c>
      <c r="BK95">
        <f t="shared" si="13"/>
        <v>0</v>
      </c>
      <c r="BL95">
        <f t="shared" si="13"/>
        <v>0</v>
      </c>
      <c r="BM95">
        <f t="shared" si="13"/>
        <v>0</v>
      </c>
      <c r="BN95">
        <f t="shared" si="13"/>
        <v>0</v>
      </c>
      <c r="BO95">
        <f t="shared" si="13"/>
        <v>0</v>
      </c>
      <c r="BP95">
        <f t="shared" si="13"/>
        <v>0</v>
      </c>
      <c r="BQ95">
        <f t="shared" si="13"/>
        <v>0</v>
      </c>
      <c r="BR95">
        <f t="shared" si="13"/>
        <v>0</v>
      </c>
      <c r="BS95">
        <f t="shared" si="13"/>
        <v>0</v>
      </c>
    </row>
    <row r="96" spans="2:71" ht="15.5" x14ac:dyDescent="0.35">
      <c r="B96" s="29"/>
      <c r="C96" s="76">
        <v>18</v>
      </c>
      <c r="D96">
        <f t="shared" si="8"/>
        <v>0</v>
      </c>
      <c r="E96">
        <f t="shared" si="8"/>
        <v>0</v>
      </c>
      <c r="F96">
        <f t="shared" si="8"/>
        <v>0</v>
      </c>
      <c r="G96">
        <f t="shared" si="8"/>
        <v>0</v>
      </c>
      <c r="H96">
        <f t="shared" si="8"/>
        <v>0</v>
      </c>
      <c r="I96">
        <f t="shared" si="8"/>
        <v>0</v>
      </c>
      <c r="J96">
        <f t="shared" si="8"/>
        <v>0</v>
      </c>
      <c r="K96">
        <f t="shared" si="8"/>
        <v>0</v>
      </c>
      <c r="L96">
        <f t="shared" si="8"/>
        <v>0</v>
      </c>
      <c r="M96">
        <f t="shared" si="8"/>
        <v>0</v>
      </c>
      <c r="N96">
        <f t="shared" si="8"/>
        <v>0</v>
      </c>
      <c r="O96">
        <f t="shared" si="8"/>
        <v>0</v>
      </c>
      <c r="P96">
        <f t="shared" si="8"/>
        <v>0</v>
      </c>
      <c r="Q96">
        <f t="shared" si="8"/>
        <v>0</v>
      </c>
      <c r="R96">
        <f t="shared" si="8"/>
        <v>0</v>
      </c>
      <c r="S96">
        <f t="shared" si="8"/>
        <v>0</v>
      </c>
      <c r="T96">
        <f t="shared" si="14"/>
        <v>0</v>
      </c>
      <c r="U96">
        <f t="shared" si="14"/>
        <v>8.4654291473304273</v>
      </c>
      <c r="V96">
        <f t="shared" si="14"/>
        <v>0</v>
      </c>
      <c r="W96">
        <f t="shared" si="14"/>
        <v>0</v>
      </c>
      <c r="X96">
        <f t="shared" si="14"/>
        <v>0</v>
      </c>
      <c r="Y96">
        <f t="shared" si="14"/>
        <v>0</v>
      </c>
      <c r="Z96">
        <f t="shared" si="14"/>
        <v>0</v>
      </c>
      <c r="AA96">
        <f t="shared" si="14"/>
        <v>0</v>
      </c>
      <c r="AB96">
        <f t="shared" si="14"/>
        <v>0</v>
      </c>
      <c r="AC96">
        <f t="shared" si="14"/>
        <v>0</v>
      </c>
      <c r="AD96">
        <f t="shared" si="14"/>
        <v>0</v>
      </c>
      <c r="AE96">
        <f t="shared" si="14"/>
        <v>0</v>
      </c>
      <c r="AF96">
        <f t="shared" si="14"/>
        <v>0</v>
      </c>
      <c r="AG96">
        <f t="shared" si="14"/>
        <v>0</v>
      </c>
      <c r="AH96">
        <f t="shared" si="14"/>
        <v>0</v>
      </c>
      <c r="AI96">
        <f t="shared" si="14"/>
        <v>0</v>
      </c>
      <c r="AJ96">
        <f t="shared" si="11"/>
        <v>0</v>
      </c>
      <c r="AK96">
        <f t="shared" si="11"/>
        <v>0</v>
      </c>
      <c r="AL96">
        <f t="shared" si="11"/>
        <v>0</v>
      </c>
      <c r="AM96">
        <f t="shared" si="11"/>
        <v>0</v>
      </c>
      <c r="AN96">
        <f t="shared" si="11"/>
        <v>0</v>
      </c>
      <c r="AO96">
        <f t="shared" si="12"/>
        <v>0</v>
      </c>
      <c r="AP96">
        <f t="shared" si="12"/>
        <v>0</v>
      </c>
      <c r="AQ96">
        <f t="shared" si="12"/>
        <v>0</v>
      </c>
      <c r="AR96">
        <f t="shared" si="12"/>
        <v>0</v>
      </c>
      <c r="AS96">
        <f t="shared" si="12"/>
        <v>0</v>
      </c>
      <c r="AT96">
        <f t="shared" si="12"/>
        <v>0</v>
      </c>
      <c r="AU96">
        <f t="shared" si="12"/>
        <v>0</v>
      </c>
      <c r="AV96">
        <f t="shared" si="12"/>
        <v>0</v>
      </c>
      <c r="AW96">
        <f t="shared" si="12"/>
        <v>0</v>
      </c>
      <c r="AX96">
        <f t="shared" si="12"/>
        <v>0</v>
      </c>
      <c r="AY96">
        <f t="shared" si="12"/>
        <v>0</v>
      </c>
      <c r="AZ96">
        <f t="shared" si="12"/>
        <v>0</v>
      </c>
      <c r="BA96">
        <f t="shared" si="12"/>
        <v>0</v>
      </c>
      <c r="BB96">
        <f t="shared" si="12"/>
        <v>0</v>
      </c>
      <c r="BC96">
        <f t="shared" si="12"/>
        <v>0</v>
      </c>
      <c r="BD96">
        <f t="shared" si="12"/>
        <v>0</v>
      </c>
      <c r="BE96">
        <f t="shared" si="13"/>
        <v>0</v>
      </c>
      <c r="BF96">
        <f t="shared" si="13"/>
        <v>0</v>
      </c>
      <c r="BG96">
        <f t="shared" si="13"/>
        <v>0</v>
      </c>
      <c r="BH96">
        <f t="shared" si="13"/>
        <v>0</v>
      </c>
      <c r="BI96">
        <f t="shared" si="13"/>
        <v>0</v>
      </c>
      <c r="BJ96">
        <f t="shared" si="13"/>
        <v>0</v>
      </c>
      <c r="BK96">
        <f t="shared" si="13"/>
        <v>0</v>
      </c>
      <c r="BL96">
        <f t="shared" si="13"/>
        <v>0</v>
      </c>
      <c r="BM96">
        <f t="shared" si="13"/>
        <v>0</v>
      </c>
      <c r="BN96">
        <f t="shared" si="13"/>
        <v>0</v>
      </c>
      <c r="BO96">
        <f t="shared" si="13"/>
        <v>0</v>
      </c>
      <c r="BP96">
        <f t="shared" si="13"/>
        <v>0</v>
      </c>
      <c r="BQ96">
        <f t="shared" si="13"/>
        <v>0</v>
      </c>
      <c r="BR96">
        <f t="shared" si="13"/>
        <v>0</v>
      </c>
      <c r="BS96">
        <f t="shared" si="13"/>
        <v>0</v>
      </c>
    </row>
    <row r="97" spans="2:71" ht="15.5" x14ac:dyDescent="0.35">
      <c r="B97" s="27"/>
      <c r="C97" s="76">
        <v>19</v>
      </c>
      <c r="D97">
        <f t="shared" si="8"/>
        <v>0</v>
      </c>
      <c r="E97">
        <f t="shared" si="8"/>
        <v>0</v>
      </c>
      <c r="F97">
        <f t="shared" si="8"/>
        <v>0</v>
      </c>
      <c r="G97">
        <f t="shared" si="8"/>
        <v>0</v>
      </c>
      <c r="H97">
        <f t="shared" si="8"/>
        <v>0</v>
      </c>
      <c r="I97">
        <f t="shared" si="8"/>
        <v>0</v>
      </c>
      <c r="J97">
        <f t="shared" si="8"/>
        <v>0</v>
      </c>
      <c r="K97">
        <f t="shared" si="8"/>
        <v>0</v>
      </c>
      <c r="L97">
        <f t="shared" si="8"/>
        <v>0</v>
      </c>
      <c r="M97">
        <f t="shared" si="8"/>
        <v>0</v>
      </c>
      <c r="N97">
        <f t="shared" si="8"/>
        <v>0</v>
      </c>
      <c r="O97">
        <f t="shared" si="8"/>
        <v>0</v>
      </c>
      <c r="P97">
        <f t="shared" si="8"/>
        <v>0</v>
      </c>
      <c r="Q97">
        <f t="shared" si="8"/>
        <v>0</v>
      </c>
      <c r="R97">
        <f t="shared" si="8"/>
        <v>0</v>
      </c>
      <c r="S97">
        <f t="shared" si="8"/>
        <v>0</v>
      </c>
      <c r="T97">
        <f t="shared" si="14"/>
        <v>0</v>
      </c>
      <c r="U97">
        <f t="shared" si="14"/>
        <v>0</v>
      </c>
      <c r="V97">
        <f t="shared" si="14"/>
        <v>4.8538439020248E-2</v>
      </c>
      <c r="W97">
        <f t="shared" si="14"/>
        <v>0</v>
      </c>
      <c r="X97">
        <f t="shared" si="14"/>
        <v>0</v>
      </c>
      <c r="Y97">
        <f t="shared" si="14"/>
        <v>0</v>
      </c>
      <c r="Z97">
        <f t="shared" si="14"/>
        <v>0</v>
      </c>
      <c r="AA97">
        <f t="shared" si="14"/>
        <v>0</v>
      </c>
      <c r="AB97">
        <f t="shared" si="14"/>
        <v>0</v>
      </c>
      <c r="AC97">
        <f t="shared" si="14"/>
        <v>0</v>
      </c>
      <c r="AD97">
        <f t="shared" si="14"/>
        <v>0</v>
      </c>
      <c r="AE97">
        <f t="shared" si="14"/>
        <v>0</v>
      </c>
      <c r="AF97">
        <f t="shared" si="14"/>
        <v>0</v>
      </c>
      <c r="AG97">
        <f t="shared" si="14"/>
        <v>0</v>
      </c>
      <c r="AH97">
        <f t="shared" si="14"/>
        <v>0</v>
      </c>
      <c r="AI97">
        <f t="shared" si="14"/>
        <v>0</v>
      </c>
      <c r="AJ97">
        <f t="shared" si="11"/>
        <v>0</v>
      </c>
      <c r="AK97">
        <f t="shared" si="11"/>
        <v>0</v>
      </c>
      <c r="AL97">
        <f t="shared" si="11"/>
        <v>0</v>
      </c>
      <c r="AM97">
        <f t="shared" si="11"/>
        <v>0</v>
      </c>
      <c r="AN97">
        <f t="shared" si="11"/>
        <v>0</v>
      </c>
      <c r="AO97">
        <f t="shared" si="12"/>
        <v>0</v>
      </c>
      <c r="AP97">
        <f t="shared" si="12"/>
        <v>0</v>
      </c>
      <c r="AQ97">
        <f t="shared" si="12"/>
        <v>0</v>
      </c>
      <c r="AR97">
        <f t="shared" si="12"/>
        <v>0</v>
      </c>
      <c r="AS97">
        <f t="shared" si="12"/>
        <v>0</v>
      </c>
      <c r="AT97">
        <f t="shared" si="12"/>
        <v>0</v>
      </c>
      <c r="AU97">
        <f t="shared" si="12"/>
        <v>0</v>
      </c>
      <c r="AV97">
        <f t="shared" si="12"/>
        <v>0</v>
      </c>
      <c r="AW97">
        <f t="shared" si="12"/>
        <v>0</v>
      </c>
      <c r="AX97">
        <f t="shared" si="12"/>
        <v>0</v>
      </c>
      <c r="AY97">
        <f t="shared" si="12"/>
        <v>0</v>
      </c>
      <c r="AZ97">
        <f t="shared" si="12"/>
        <v>0</v>
      </c>
      <c r="BA97">
        <f t="shared" si="12"/>
        <v>0</v>
      </c>
      <c r="BB97">
        <f t="shared" si="12"/>
        <v>0</v>
      </c>
      <c r="BC97">
        <f t="shared" si="12"/>
        <v>0</v>
      </c>
      <c r="BD97">
        <f t="shared" si="12"/>
        <v>0</v>
      </c>
      <c r="BE97">
        <f t="shared" si="13"/>
        <v>0</v>
      </c>
      <c r="BF97">
        <f t="shared" si="13"/>
        <v>0</v>
      </c>
      <c r="BG97">
        <f t="shared" si="13"/>
        <v>0</v>
      </c>
      <c r="BH97">
        <f t="shared" si="13"/>
        <v>0</v>
      </c>
      <c r="BI97">
        <f t="shared" si="13"/>
        <v>0</v>
      </c>
      <c r="BJ97">
        <f t="shared" si="13"/>
        <v>0</v>
      </c>
      <c r="BK97">
        <f t="shared" si="13"/>
        <v>0</v>
      </c>
      <c r="BL97">
        <f t="shared" si="13"/>
        <v>0</v>
      </c>
      <c r="BM97">
        <f t="shared" si="13"/>
        <v>0</v>
      </c>
      <c r="BN97">
        <f t="shared" si="13"/>
        <v>0</v>
      </c>
      <c r="BO97">
        <f t="shared" si="13"/>
        <v>0</v>
      </c>
      <c r="BP97">
        <f t="shared" si="13"/>
        <v>0</v>
      </c>
      <c r="BQ97">
        <f t="shared" si="13"/>
        <v>0</v>
      </c>
      <c r="BR97">
        <f t="shared" si="13"/>
        <v>0</v>
      </c>
      <c r="BS97">
        <f t="shared" si="13"/>
        <v>0</v>
      </c>
    </row>
    <row r="98" spans="2:71" ht="13" x14ac:dyDescent="0.25">
      <c r="C98" s="76">
        <v>20</v>
      </c>
      <c r="D98">
        <f t="shared" si="8"/>
        <v>0</v>
      </c>
      <c r="E98">
        <f t="shared" si="8"/>
        <v>0</v>
      </c>
      <c r="F98">
        <f t="shared" si="8"/>
        <v>0</v>
      </c>
      <c r="G98">
        <f t="shared" si="8"/>
        <v>0</v>
      </c>
      <c r="H98">
        <f t="shared" si="8"/>
        <v>0</v>
      </c>
      <c r="I98">
        <f t="shared" si="8"/>
        <v>0</v>
      </c>
      <c r="J98">
        <f t="shared" si="8"/>
        <v>0</v>
      </c>
      <c r="K98">
        <f t="shared" si="8"/>
        <v>0</v>
      </c>
      <c r="L98">
        <f t="shared" si="8"/>
        <v>0</v>
      </c>
      <c r="M98">
        <f t="shared" si="8"/>
        <v>0</v>
      </c>
      <c r="N98">
        <f t="shared" si="8"/>
        <v>0</v>
      </c>
      <c r="O98">
        <f t="shared" ref="O98:S98" si="15">IF(O$78=$C98,O$148,0)</f>
        <v>0</v>
      </c>
      <c r="P98">
        <f t="shared" si="15"/>
        <v>0</v>
      </c>
      <c r="Q98">
        <f t="shared" si="15"/>
        <v>0</v>
      </c>
      <c r="R98">
        <f t="shared" si="15"/>
        <v>0</v>
      </c>
      <c r="S98">
        <f t="shared" si="15"/>
        <v>0</v>
      </c>
      <c r="T98">
        <f t="shared" si="14"/>
        <v>0</v>
      </c>
      <c r="U98">
        <f t="shared" si="14"/>
        <v>0</v>
      </c>
      <c r="V98">
        <f t="shared" si="14"/>
        <v>0</v>
      </c>
      <c r="W98">
        <f t="shared" si="14"/>
        <v>1.7983234804253527</v>
      </c>
      <c r="X98">
        <f t="shared" si="14"/>
        <v>0</v>
      </c>
      <c r="Y98">
        <f t="shared" si="14"/>
        <v>0</v>
      </c>
      <c r="Z98">
        <f t="shared" si="14"/>
        <v>0</v>
      </c>
      <c r="AA98">
        <f t="shared" si="14"/>
        <v>0</v>
      </c>
      <c r="AB98">
        <f t="shared" si="14"/>
        <v>0</v>
      </c>
      <c r="AC98">
        <f t="shared" si="14"/>
        <v>0</v>
      </c>
      <c r="AD98">
        <f t="shared" si="14"/>
        <v>0</v>
      </c>
      <c r="AE98">
        <f t="shared" si="14"/>
        <v>0</v>
      </c>
      <c r="AF98">
        <f t="shared" si="14"/>
        <v>0</v>
      </c>
      <c r="AG98">
        <f t="shared" si="14"/>
        <v>0</v>
      </c>
      <c r="AH98">
        <f t="shared" si="14"/>
        <v>0</v>
      </c>
      <c r="AI98">
        <f t="shared" si="14"/>
        <v>0</v>
      </c>
      <c r="AJ98">
        <f t="shared" si="11"/>
        <v>0</v>
      </c>
      <c r="AK98">
        <f t="shared" si="11"/>
        <v>0</v>
      </c>
      <c r="AL98">
        <f t="shared" si="11"/>
        <v>0</v>
      </c>
      <c r="AM98">
        <f t="shared" si="11"/>
        <v>0</v>
      </c>
      <c r="AN98">
        <f t="shared" si="11"/>
        <v>0</v>
      </c>
      <c r="AO98">
        <f t="shared" si="12"/>
        <v>0</v>
      </c>
      <c r="AP98">
        <f t="shared" si="12"/>
        <v>0</v>
      </c>
      <c r="AQ98">
        <f t="shared" si="12"/>
        <v>0</v>
      </c>
      <c r="AR98">
        <f t="shared" si="12"/>
        <v>0</v>
      </c>
      <c r="AS98">
        <f t="shared" si="12"/>
        <v>0</v>
      </c>
      <c r="AT98">
        <f t="shared" si="12"/>
        <v>0</v>
      </c>
      <c r="AU98">
        <f t="shared" si="12"/>
        <v>0</v>
      </c>
      <c r="AV98">
        <f t="shared" si="12"/>
        <v>0</v>
      </c>
      <c r="AW98">
        <f t="shared" si="12"/>
        <v>0</v>
      </c>
      <c r="AX98">
        <f t="shared" si="12"/>
        <v>0</v>
      </c>
      <c r="AY98">
        <f t="shared" si="12"/>
        <v>0</v>
      </c>
      <c r="AZ98">
        <f t="shared" si="12"/>
        <v>0</v>
      </c>
      <c r="BA98">
        <f t="shared" si="12"/>
        <v>0</v>
      </c>
      <c r="BB98">
        <f t="shared" si="12"/>
        <v>0</v>
      </c>
      <c r="BC98">
        <f t="shared" si="12"/>
        <v>0</v>
      </c>
      <c r="BD98">
        <f t="shared" si="12"/>
        <v>0</v>
      </c>
      <c r="BE98">
        <f t="shared" si="13"/>
        <v>0</v>
      </c>
      <c r="BF98">
        <f t="shared" si="13"/>
        <v>0</v>
      </c>
      <c r="BG98">
        <f t="shared" si="13"/>
        <v>0</v>
      </c>
      <c r="BH98">
        <f t="shared" si="13"/>
        <v>0</v>
      </c>
      <c r="BI98">
        <f t="shared" si="13"/>
        <v>0</v>
      </c>
      <c r="BJ98">
        <f t="shared" si="13"/>
        <v>0</v>
      </c>
      <c r="BK98">
        <f t="shared" si="13"/>
        <v>0</v>
      </c>
      <c r="BL98">
        <f t="shared" si="13"/>
        <v>0</v>
      </c>
      <c r="BM98">
        <f t="shared" si="13"/>
        <v>0</v>
      </c>
      <c r="BN98">
        <f t="shared" si="13"/>
        <v>0</v>
      </c>
      <c r="BO98">
        <f t="shared" si="13"/>
        <v>0</v>
      </c>
      <c r="BP98">
        <f t="shared" si="13"/>
        <v>0</v>
      </c>
      <c r="BQ98">
        <f t="shared" si="13"/>
        <v>0</v>
      </c>
      <c r="BR98">
        <f t="shared" si="13"/>
        <v>0</v>
      </c>
      <c r="BS98">
        <f t="shared" si="13"/>
        <v>0</v>
      </c>
    </row>
    <row r="99" spans="2:71" ht="13" x14ac:dyDescent="0.25">
      <c r="C99" s="76">
        <v>21</v>
      </c>
      <c r="D99">
        <f t="shared" ref="D99:S114" si="16">IF(D$78=$C99,D$148,0)</f>
        <v>0</v>
      </c>
      <c r="E99">
        <f t="shared" si="16"/>
        <v>0</v>
      </c>
      <c r="F99">
        <f t="shared" si="16"/>
        <v>0</v>
      </c>
      <c r="G99">
        <f t="shared" si="16"/>
        <v>0</v>
      </c>
      <c r="H99">
        <f t="shared" si="16"/>
        <v>0</v>
      </c>
      <c r="I99">
        <f t="shared" si="16"/>
        <v>0</v>
      </c>
      <c r="J99">
        <f t="shared" si="16"/>
        <v>0</v>
      </c>
      <c r="K99">
        <f t="shared" si="16"/>
        <v>0</v>
      </c>
      <c r="L99">
        <f t="shared" si="16"/>
        <v>0</v>
      </c>
      <c r="M99">
        <f t="shared" si="16"/>
        <v>0</v>
      </c>
      <c r="N99">
        <f t="shared" si="16"/>
        <v>0</v>
      </c>
      <c r="O99">
        <f t="shared" si="16"/>
        <v>0</v>
      </c>
      <c r="P99">
        <f t="shared" si="16"/>
        <v>0</v>
      </c>
      <c r="Q99">
        <f t="shared" si="16"/>
        <v>0</v>
      </c>
      <c r="R99">
        <f t="shared" si="16"/>
        <v>0</v>
      </c>
      <c r="S99">
        <f t="shared" si="16"/>
        <v>0</v>
      </c>
      <c r="T99">
        <f t="shared" si="14"/>
        <v>0</v>
      </c>
      <c r="U99">
        <f t="shared" si="14"/>
        <v>0</v>
      </c>
      <c r="V99">
        <f t="shared" si="14"/>
        <v>0</v>
      </c>
      <c r="W99">
        <f t="shared" si="14"/>
        <v>0</v>
      </c>
      <c r="X99">
        <f t="shared" si="14"/>
        <v>0.51410537809321133</v>
      </c>
      <c r="Y99">
        <f t="shared" si="14"/>
        <v>0</v>
      </c>
      <c r="Z99">
        <f t="shared" si="14"/>
        <v>0</v>
      </c>
      <c r="AA99">
        <f t="shared" si="14"/>
        <v>0</v>
      </c>
      <c r="AB99">
        <f t="shared" si="14"/>
        <v>0</v>
      </c>
      <c r="AC99">
        <f t="shared" si="14"/>
        <v>0</v>
      </c>
      <c r="AD99">
        <f t="shared" si="14"/>
        <v>0</v>
      </c>
      <c r="AE99">
        <f t="shared" si="14"/>
        <v>0</v>
      </c>
      <c r="AF99">
        <f t="shared" si="14"/>
        <v>0</v>
      </c>
      <c r="AG99">
        <f t="shared" si="14"/>
        <v>0</v>
      </c>
      <c r="AH99">
        <f t="shared" si="14"/>
        <v>0</v>
      </c>
      <c r="AI99">
        <f t="shared" si="14"/>
        <v>0</v>
      </c>
      <c r="AJ99">
        <f t="shared" si="11"/>
        <v>0</v>
      </c>
      <c r="AK99">
        <f t="shared" si="11"/>
        <v>0</v>
      </c>
      <c r="AL99">
        <f t="shared" si="11"/>
        <v>0</v>
      </c>
      <c r="AM99">
        <f t="shared" si="11"/>
        <v>0</v>
      </c>
      <c r="AN99">
        <f t="shared" si="11"/>
        <v>0</v>
      </c>
      <c r="AO99">
        <f t="shared" si="12"/>
        <v>0</v>
      </c>
      <c r="AP99">
        <f t="shared" si="12"/>
        <v>0</v>
      </c>
      <c r="AQ99">
        <f t="shared" si="12"/>
        <v>0</v>
      </c>
      <c r="AR99">
        <f t="shared" si="12"/>
        <v>0</v>
      </c>
      <c r="AS99">
        <f t="shared" si="12"/>
        <v>0</v>
      </c>
      <c r="AT99">
        <f t="shared" si="12"/>
        <v>0</v>
      </c>
      <c r="AU99">
        <f t="shared" si="12"/>
        <v>0</v>
      </c>
      <c r="AV99">
        <f t="shared" si="12"/>
        <v>0</v>
      </c>
      <c r="AW99">
        <f t="shared" si="12"/>
        <v>0</v>
      </c>
      <c r="AX99">
        <f t="shared" si="12"/>
        <v>0</v>
      </c>
      <c r="AY99">
        <f t="shared" si="12"/>
        <v>0</v>
      </c>
      <c r="AZ99">
        <f t="shared" si="12"/>
        <v>0</v>
      </c>
      <c r="BA99">
        <f t="shared" si="12"/>
        <v>0</v>
      </c>
      <c r="BB99">
        <f t="shared" si="12"/>
        <v>0</v>
      </c>
      <c r="BC99">
        <f t="shared" si="12"/>
        <v>0</v>
      </c>
      <c r="BD99">
        <f t="shared" si="12"/>
        <v>0</v>
      </c>
      <c r="BE99">
        <f t="shared" si="13"/>
        <v>0</v>
      </c>
      <c r="BF99">
        <f t="shared" si="13"/>
        <v>0</v>
      </c>
      <c r="BG99">
        <f t="shared" si="13"/>
        <v>0</v>
      </c>
      <c r="BH99">
        <f t="shared" si="13"/>
        <v>0</v>
      </c>
      <c r="BI99">
        <f t="shared" si="13"/>
        <v>0</v>
      </c>
      <c r="BJ99">
        <f t="shared" si="13"/>
        <v>0</v>
      </c>
      <c r="BK99">
        <f t="shared" si="13"/>
        <v>0</v>
      </c>
      <c r="BL99">
        <f t="shared" si="13"/>
        <v>0</v>
      </c>
      <c r="BM99">
        <f t="shared" si="13"/>
        <v>0</v>
      </c>
      <c r="BN99">
        <f t="shared" si="13"/>
        <v>0</v>
      </c>
      <c r="BO99">
        <f t="shared" si="13"/>
        <v>0</v>
      </c>
      <c r="BP99">
        <f t="shared" si="13"/>
        <v>0</v>
      </c>
      <c r="BQ99">
        <f t="shared" si="13"/>
        <v>0</v>
      </c>
      <c r="BR99">
        <f t="shared" si="13"/>
        <v>0</v>
      </c>
      <c r="BS99">
        <f t="shared" si="13"/>
        <v>0</v>
      </c>
    </row>
    <row r="100" spans="2:71" ht="13" x14ac:dyDescent="0.25">
      <c r="C100" s="76">
        <v>22</v>
      </c>
      <c r="D100">
        <f t="shared" si="16"/>
        <v>0</v>
      </c>
      <c r="E100">
        <f t="shared" si="16"/>
        <v>0</v>
      </c>
      <c r="F100">
        <f t="shared" si="16"/>
        <v>0</v>
      </c>
      <c r="G100">
        <f t="shared" si="16"/>
        <v>0</v>
      </c>
      <c r="H100">
        <f t="shared" si="16"/>
        <v>0</v>
      </c>
      <c r="I100">
        <f t="shared" si="16"/>
        <v>0</v>
      </c>
      <c r="J100">
        <f t="shared" si="16"/>
        <v>0</v>
      </c>
      <c r="K100">
        <f t="shared" si="16"/>
        <v>0</v>
      </c>
      <c r="L100">
        <f t="shared" si="16"/>
        <v>0</v>
      </c>
      <c r="M100">
        <f t="shared" si="16"/>
        <v>0</v>
      </c>
      <c r="N100">
        <f t="shared" si="16"/>
        <v>0</v>
      </c>
      <c r="O100">
        <f t="shared" si="16"/>
        <v>0</v>
      </c>
      <c r="P100">
        <f t="shared" si="16"/>
        <v>0</v>
      </c>
      <c r="Q100">
        <f t="shared" si="16"/>
        <v>0</v>
      </c>
      <c r="R100">
        <f t="shared" si="16"/>
        <v>0</v>
      </c>
      <c r="S100">
        <f t="shared" si="16"/>
        <v>0</v>
      </c>
      <c r="T100">
        <f t="shared" si="14"/>
        <v>0</v>
      </c>
      <c r="U100">
        <f t="shared" si="14"/>
        <v>0</v>
      </c>
      <c r="V100">
        <f t="shared" si="14"/>
        <v>0</v>
      </c>
      <c r="W100">
        <f t="shared" si="14"/>
        <v>0</v>
      </c>
      <c r="X100">
        <f t="shared" si="14"/>
        <v>0</v>
      </c>
      <c r="Y100">
        <f t="shared" si="14"/>
        <v>0.9660619649408887</v>
      </c>
      <c r="Z100">
        <f t="shared" si="14"/>
        <v>0</v>
      </c>
      <c r="AA100">
        <f t="shared" si="14"/>
        <v>0</v>
      </c>
      <c r="AB100">
        <f t="shared" si="14"/>
        <v>0</v>
      </c>
      <c r="AC100">
        <f t="shared" si="14"/>
        <v>0</v>
      </c>
      <c r="AD100">
        <f t="shared" si="14"/>
        <v>0</v>
      </c>
      <c r="AE100">
        <f t="shared" si="14"/>
        <v>0</v>
      </c>
      <c r="AF100">
        <f t="shared" si="14"/>
        <v>0</v>
      </c>
      <c r="AG100">
        <f t="shared" si="14"/>
        <v>0</v>
      </c>
      <c r="AH100">
        <f t="shared" si="14"/>
        <v>0</v>
      </c>
      <c r="AI100">
        <f t="shared" si="14"/>
        <v>0</v>
      </c>
      <c r="AJ100">
        <f t="shared" si="11"/>
        <v>0</v>
      </c>
      <c r="AK100">
        <f t="shared" si="11"/>
        <v>0</v>
      </c>
      <c r="AL100">
        <f t="shared" si="11"/>
        <v>0</v>
      </c>
      <c r="AM100">
        <f t="shared" si="11"/>
        <v>0</v>
      </c>
      <c r="AN100">
        <f t="shared" si="11"/>
        <v>0</v>
      </c>
      <c r="AO100">
        <f t="shared" si="12"/>
        <v>0</v>
      </c>
      <c r="AP100">
        <f t="shared" si="12"/>
        <v>0</v>
      </c>
      <c r="AQ100">
        <f t="shared" si="12"/>
        <v>0</v>
      </c>
      <c r="AR100">
        <f t="shared" si="12"/>
        <v>0</v>
      </c>
      <c r="AS100">
        <f t="shared" si="12"/>
        <v>0</v>
      </c>
      <c r="AT100">
        <f t="shared" si="12"/>
        <v>0</v>
      </c>
      <c r="AU100">
        <f t="shared" si="12"/>
        <v>0</v>
      </c>
      <c r="AV100">
        <f t="shared" si="12"/>
        <v>0</v>
      </c>
      <c r="AW100">
        <f t="shared" si="12"/>
        <v>0</v>
      </c>
      <c r="AX100">
        <f t="shared" si="12"/>
        <v>0</v>
      </c>
      <c r="AY100">
        <f t="shared" si="12"/>
        <v>0</v>
      </c>
      <c r="AZ100">
        <f t="shared" si="12"/>
        <v>0</v>
      </c>
      <c r="BA100">
        <f t="shared" si="12"/>
        <v>0</v>
      </c>
      <c r="BB100">
        <f t="shared" si="12"/>
        <v>0</v>
      </c>
      <c r="BC100">
        <f t="shared" si="12"/>
        <v>0</v>
      </c>
      <c r="BD100">
        <f t="shared" si="12"/>
        <v>0</v>
      </c>
      <c r="BE100">
        <f t="shared" si="13"/>
        <v>0</v>
      </c>
      <c r="BF100">
        <f t="shared" si="13"/>
        <v>0</v>
      </c>
      <c r="BG100">
        <f t="shared" si="13"/>
        <v>0</v>
      </c>
      <c r="BH100">
        <f t="shared" si="13"/>
        <v>0</v>
      </c>
      <c r="BI100">
        <f t="shared" si="13"/>
        <v>0</v>
      </c>
      <c r="BJ100">
        <f t="shared" si="13"/>
        <v>0</v>
      </c>
      <c r="BK100">
        <f t="shared" si="13"/>
        <v>0</v>
      </c>
      <c r="BL100">
        <f t="shared" si="13"/>
        <v>0</v>
      </c>
      <c r="BM100">
        <f t="shared" si="13"/>
        <v>0</v>
      </c>
      <c r="BN100">
        <f t="shared" si="13"/>
        <v>0</v>
      </c>
      <c r="BO100">
        <f t="shared" si="13"/>
        <v>0</v>
      </c>
      <c r="BP100">
        <f t="shared" si="13"/>
        <v>0</v>
      </c>
      <c r="BQ100">
        <f t="shared" si="13"/>
        <v>0</v>
      </c>
      <c r="BR100">
        <f t="shared" si="13"/>
        <v>0</v>
      </c>
      <c r="BS100">
        <f t="shared" si="13"/>
        <v>0</v>
      </c>
    </row>
    <row r="101" spans="2:71" ht="13" x14ac:dyDescent="0.25">
      <c r="C101" s="76">
        <v>23</v>
      </c>
      <c r="D101">
        <f t="shared" si="16"/>
        <v>0</v>
      </c>
      <c r="E101">
        <f t="shared" si="16"/>
        <v>0</v>
      </c>
      <c r="F101">
        <f t="shared" si="16"/>
        <v>0</v>
      </c>
      <c r="G101">
        <f t="shared" si="16"/>
        <v>0</v>
      </c>
      <c r="H101">
        <f t="shared" si="16"/>
        <v>0</v>
      </c>
      <c r="I101">
        <f t="shared" si="16"/>
        <v>0</v>
      </c>
      <c r="J101">
        <f t="shared" si="16"/>
        <v>0</v>
      </c>
      <c r="K101">
        <f t="shared" si="16"/>
        <v>0</v>
      </c>
      <c r="L101">
        <f t="shared" si="16"/>
        <v>0</v>
      </c>
      <c r="M101">
        <f t="shared" si="16"/>
        <v>0</v>
      </c>
      <c r="N101">
        <f t="shared" si="16"/>
        <v>0</v>
      </c>
      <c r="O101">
        <f t="shared" si="16"/>
        <v>0</v>
      </c>
      <c r="P101">
        <f t="shared" si="16"/>
        <v>0</v>
      </c>
      <c r="Q101">
        <f t="shared" si="16"/>
        <v>0</v>
      </c>
      <c r="R101">
        <f t="shared" si="16"/>
        <v>0</v>
      </c>
      <c r="S101">
        <f t="shared" si="16"/>
        <v>0</v>
      </c>
      <c r="T101">
        <f t="shared" si="14"/>
        <v>0</v>
      </c>
      <c r="U101">
        <f t="shared" si="14"/>
        <v>0</v>
      </c>
      <c r="V101">
        <f t="shared" si="14"/>
        <v>0</v>
      </c>
      <c r="W101">
        <f t="shared" si="14"/>
        <v>0</v>
      </c>
      <c r="X101">
        <f t="shared" si="14"/>
        <v>0</v>
      </c>
      <c r="Y101">
        <f t="shared" si="14"/>
        <v>0</v>
      </c>
      <c r="Z101">
        <f t="shared" si="14"/>
        <v>2.7394371811224492</v>
      </c>
      <c r="AA101">
        <f t="shared" si="14"/>
        <v>0</v>
      </c>
      <c r="AB101">
        <f t="shared" si="14"/>
        <v>0</v>
      </c>
      <c r="AC101">
        <f t="shared" si="14"/>
        <v>0</v>
      </c>
      <c r="AD101">
        <f t="shared" si="14"/>
        <v>0</v>
      </c>
      <c r="AE101">
        <f t="shared" si="14"/>
        <v>0</v>
      </c>
      <c r="AF101">
        <f t="shared" si="14"/>
        <v>0</v>
      </c>
      <c r="AG101">
        <f t="shared" si="14"/>
        <v>0</v>
      </c>
      <c r="AH101">
        <f t="shared" si="14"/>
        <v>0</v>
      </c>
      <c r="AI101">
        <f t="shared" si="14"/>
        <v>0</v>
      </c>
      <c r="AJ101">
        <f t="shared" si="11"/>
        <v>0</v>
      </c>
      <c r="AK101">
        <f t="shared" si="11"/>
        <v>0</v>
      </c>
      <c r="AL101">
        <f t="shared" si="11"/>
        <v>0</v>
      </c>
      <c r="AM101">
        <f t="shared" si="11"/>
        <v>0</v>
      </c>
      <c r="AN101">
        <f t="shared" si="11"/>
        <v>0</v>
      </c>
      <c r="AO101">
        <f t="shared" si="12"/>
        <v>0</v>
      </c>
      <c r="AP101">
        <f t="shared" si="12"/>
        <v>0</v>
      </c>
      <c r="AQ101">
        <f t="shared" si="12"/>
        <v>0</v>
      </c>
      <c r="AR101">
        <f t="shared" si="12"/>
        <v>0</v>
      </c>
      <c r="AS101">
        <f t="shared" si="12"/>
        <v>0</v>
      </c>
      <c r="AT101">
        <f t="shared" si="12"/>
        <v>0</v>
      </c>
      <c r="AU101">
        <f t="shared" si="12"/>
        <v>0</v>
      </c>
      <c r="AV101">
        <f t="shared" si="12"/>
        <v>0</v>
      </c>
      <c r="AW101">
        <f t="shared" si="12"/>
        <v>0</v>
      </c>
      <c r="AX101">
        <f t="shared" si="12"/>
        <v>0</v>
      </c>
      <c r="AY101">
        <f t="shared" si="12"/>
        <v>0</v>
      </c>
      <c r="AZ101">
        <f t="shared" si="12"/>
        <v>0</v>
      </c>
      <c r="BA101">
        <f t="shared" si="12"/>
        <v>0</v>
      </c>
      <c r="BB101">
        <f t="shared" si="12"/>
        <v>0</v>
      </c>
      <c r="BC101">
        <f t="shared" si="12"/>
        <v>0</v>
      </c>
      <c r="BD101">
        <f t="shared" si="12"/>
        <v>0</v>
      </c>
      <c r="BE101">
        <f t="shared" si="13"/>
        <v>0</v>
      </c>
      <c r="BF101">
        <f t="shared" si="13"/>
        <v>0</v>
      </c>
      <c r="BG101">
        <f t="shared" si="13"/>
        <v>0</v>
      </c>
      <c r="BH101">
        <f t="shared" si="13"/>
        <v>0</v>
      </c>
      <c r="BI101">
        <f t="shared" si="13"/>
        <v>0</v>
      </c>
      <c r="BJ101">
        <f t="shared" si="13"/>
        <v>0</v>
      </c>
      <c r="BK101">
        <f t="shared" si="13"/>
        <v>0</v>
      </c>
      <c r="BL101">
        <f t="shared" si="13"/>
        <v>0</v>
      </c>
      <c r="BM101">
        <f t="shared" si="13"/>
        <v>0</v>
      </c>
      <c r="BN101">
        <f t="shared" si="13"/>
        <v>0</v>
      </c>
      <c r="BO101">
        <f t="shared" si="13"/>
        <v>0</v>
      </c>
      <c r="BP101">
        <f t="shared" si="13"/>
        <v>0</v>
      </c>
      <c r="BQ101">
        <f t="shared" si="13"/>
        <v>0</v>
      </c>
      <c r="BR101">
        <f t="shared" si="13"/>
        <v>0</v>
      </c>
      <c r="BS101">
        <f t="shared" si="13"/>
        <v>0</v>
      </c>
    </row>
    <row r="102" spans="2:71" ht="13" x14ac:dyDescent="0.25">
      <c r="C102" s="76">
        <v>24</v>
      </c>
      <c r="D102">
        <f t="shared" si="16"/>
        <v>0</v>
      </c>
      <c r="E102">
        <f t="shared" si="16"/>
        <v>0</v>
      </c>
      <c r="F102">
        <f t="shared" si="16"/>
        <v>0</v>
      </c>
      <c r="G102">
        <f t="shared" si="16"/>
        <v>0</v>
      </c>
      <c r="H102">
        <f t="shared" si="16"/>
        <v>0</v>
      </c>
      <c r="I102">
        <f t="shared" si="16"/>
        <v>0</v>
      </c>
      <c r="J102">
        <f t="shared" si="16"/>
        <v>0</v>
      </c>
      <c r="K102">
        <f t="shared" si="16"/>
        <v>0</v>
      </c>
      <c r="L102">
        <f t="shared" si="16"/>
        <v>0</v>
      </c>
      <c r="M102">
        <f t="shared" si="16"/>
        <v>0</v>
      </c>
      <c r="N102">
        <f t="shared" si="16"/>
        <v>0</v>
      </c>
      <c r="O102">
        <f t="shared" si="16"/>
        <v>0</v>
      </c>
      <c r="P102">
        <f t="shared" si="16"/>
        <v>0</v>
      </c>
      <c r="Q102">
        <f t="shared" si="16"/>
        <v>0</v>
      </c>
      <c r="R102">
        <f t="shared" si="16"/>
        <v>0</v>
      </c>
      <c r="S102">
        <f t="shared" si="16"/>
        <v>0</v>
      </c>
      <c r="T102">
        <f t="shared" si="14"/>
        <v>0</v>
      </c>
      <c r="U102">
        <f t="shared" si="14"/>
        <v>0</v>
      </c>
      <c r="V102">
        <f t="shared" si="14"/>
        <v>0</v>
      </c>
      <c r="W102">
        <f t="shared" si="14"/>
        <v>0</v>
      </c>
      <c r="X102">
        <f t="shared" si="14"/>
        <v>0</v>
      </c>
      <c r="Y102">
        <f t="shared" si="14"/>
        <v>0</v>
      </c>
      <c r="Z102">
        <f t="shared" si="14"/>
        <v>0</v>
      </c>
      <c r="AA102">
        <f t="shared" si="14"/>
        <v>1.3655369602853995</v>
      </c>
      <c r="AB102">
        <f t="shared" si="14"/>
        <v>0</v>
      </c>
      <c r="AC102">
        <f t="shared" si="14"/>
        <v>0</v>
      </c>
      <c r="AD102">
        <f t="shared" si="14"/>
        <v>0</v>
      </c>
      <c r="AE102">
        <f t="shared" si="14"/>
        <v>0</v>
      </c>
      <c r="AF102">
        <f t="shared" si="14"/>
        <v>0</v>
      </c>
      <c r="AG102">
        <f t="shared" si="14"/>
        <v>0</v>
      </c>
      <c r="AH102">
        <f t="shared" si="14"/>
        <v>0</v>
      </c>
      <c r="AI102">
        <f t="shared" si="14"/>
        <v>0</v>
      </c>
      <c r="AJ102">
        <f t="shared" si="11"/>
        <v>0</v>
      </c>
      <c r="AK102">
        <f t="shared" si="11"/>
        <v>0</v>
      </c>
      <c r="AL102">
        <f t="shared" si="11"/>
        <v>0</v>
      </c>
      <c r="AM102">
        <f t="shared" si="11"/>
        <v>0</v>
      </c>
      <c r="AN102">
        <f t="shared" si="11"/>
        <v>0</v>
      </c>
      <c r="AO102">
        <f t="shared" si="12"/>
        <v>0</v>
      </c>
      <c r="AP102">
        <f t="shared" si="12"/>
        <v>0</v>
      </c>
      <c r="AQ102">
        <f t="shared" si="12"/>
        <v>0</v>
      </c>
      <c r="AR102">
        <f t="shared" si="12"/>
        <v>0</v>
      </c>
      <c r="AS102">
        <f t="shared" si="12"/>
        <v>0</v>
      </c>
      <c r="AT102">
        <f t="shared" si="12"/>
        <v>0</v>
      </c>
      <c r="AU102">
        <f t="shared" si="12"/>
        <v>0</v>
      </c>
      <c r="AV102">
        <f t="shared" si="12"/>
        <v>0</v>
      </c>
      <c r="AW102">
        <f t="shared" si="12"/>
        <v>0</v>
      </c>
      <c r="AX102">
        <f t="shared" si="12"/>
        <v>0</v>
      </c>
      <c r="AY102">
        <f t="shared" si="12"/>
        <v>0</v>
      </c>
      <c r="AZ102">
        <f t="shared" si="12"/>
        <v>0</v>
      </c>
      <c r="BA102">
        <f t="shared" si="12"/>
        <v>0</v>
      </c>
      <c r="BB102">
        <f t="shared" si="12"/>
        <v>0</v>
      </c>
      <c r="BC102">
        <f t="shared" si="12"/>
        <v>0</v>
      </c>
      <c r="BD102">
        <f t="shared" si="12"/>
        <v>0</v>
      </c>
      <c r="BE102">
        <f t="shared" si="13"/>
        <v>0</v>
      </c>
      <c r="BF102">
        <f t="shared" si="13"/>
        <v>0</v>
      </c>
      <c r="BG102">
        <f t="shared" si="13"/>
        <v>0</v>
      </c>
      <c r="BH102">
        <f t="shared" si="13"/>
        <v>0</v>
      </c>
      <c r="BI102">
        <f t="shared" si="13"/>
        <v>0</v>
      </c>
      <c r="BJ102">
        <f t="shared" si="13"/>
        <v>0</v>
      </c>
      <c r="BK102">
        <f t="shared" si="13"/>
        <v>0</v>
      </c>
      <c r="BL102">
        <f t="shared" si="13"/>
        <v>0</v>
      </c>
      <c r="BM102">
        <f t="shared" si="13"/>
        <v>0</v>
      </c>
      <c r="BN102">
        <f t="shared" si="13"/>
        <v>0</v>
      </c>
      <c r="BO102">
        <f t="shared" si="13"/>
        <v>0</v>
      </c>
      <c r="BP102">
        <f t="shared" si="13"/>
        <v>0</v>
      </c>
      <c r="BQ102">
        <f t="shared" si="13"/>
        <v>0</v>
      </c>
      <c r="BR102">
        <f t="shared" si="13"/>
        <v>0</v>
      </c>
      <c r="BS102">
        <f t="shared" si="13"/>
        <v>0</v>
      </c>
    </row>
    <row r="103" spans="2:71" ht="13" x14ac:dyDescent="0.25">
      <c r="C103" s="76">
        <v>25</v>
      </c>
      <c r="D103">
        <f t="shared" si="16"/>
        <v>0</v>
      </c>
      <c r="E103">
        <f t="shared" si="16"/>
        <v>0</v>
      </c>
      <c r="F103">
        <f t="shared" si="16"/>
        <v>0</v>
      </c>
      <c r="G103">
        <f t="shared" si="16"/>
        <v>0</v>
      </c>
      <c r="H103">
        <f t="shared" si="16"/>
        <v>0</v>
      </c>
      <c r="I103">
        <f t="shared" si="16"/>
        <v>0</v>
      </c>
      <c r="J103">
        <f t="shared" si="16"/>
        <v>0</v>
      </c>
      <c r="K103">
        <f t="shared" si="16"/>
        <v>0</v>
      </c>
      <c r="L103">
        <f t="shared" si="16"/>
        <v>0</v>
      </c>
      <c r="M103">
        <f t="shared" si="16"/>
        <v>0</v>
      </c>
      <c r="N103">
        <f t="shared" si="16"/>
        <v>0</v>
      </c>
      <c r="O103">
        <f t="shared" si="16"/>
        <v>0</v>
      </c>
      <c r="P103">
        <f t="shared" si="16"/>
        <v>0</v>
      </c>
      <c r="Q103">
        <f t="shared" si="16"/>
        <v>0</v>
      </c>
      <c r="R103">
        <f t="shared" si="16"/>
        <v>0</v>
      </c>
      <c r="S103">
        <f t="shared" si="16"/>
        <v>0</v>
      </c>
      <c r="T103">
        <f t="shared" si="14"/>
        <v>0</v>
      </c>
      <c r="U103">
        <f t="shared" si="14"/>
        <v>0</v>
      </c>
      <c r="V103">
        <f t="shared" si="14"/>
        <v>0</v>
      </c>
      <c r="W103">
        <f t="shared" si="14"/>
        <v>0</v>
      </c>
      <c r="X103">
        <f t="shared" si="14"/>
        <v>0</v>
      </c>
      <c r="Y103">
        <f t="shared" si="14"/>
        <v>0</v>
      </c>
      <c r="Z103">
        <f t="shared" si="14"/>
        <v>0</v>
      </c>
      <c r="AA103">
        <f t="shared" si="14"/>
        <v>0</v>
      </c>
      <c r="AB103">
        <f t="shared" si="14"/>
        <v>3.6680251119892424</v>
      </c>
      <c r="AC103">
        <f t="shared" si="14"/>
        <v>0</v>
      </c>
      <c r="AD103">
        <f t="shared" si="14"/>
        <v>0</v>
      </c>
      <c r="AE103">
        <f t="shared" si="14"/>
        <v>0</v>
      </c>
      <c r="AF103">
        <f t="shared" si="14"/>
        <v>0</v>
      </c>
      <c r="AG103">
        <f t="shared" si="14"/>
        <v>0</v>
      </c>
      <c r="AH103">
        <f t="shared" si="14"/>
        <v>0</v>
      </c>
      <c r="AI103">
        <f t="shared" si="14"/>
        <v>0</v>
      </c>
      <c r="AJ103">
        <f t="shared" si="11"/>
        <v>0</v>
      </c>
      <c r="AK103">
        <f t="shared" si="11"/>
        <v>0</v>
      </c>
      <c r="AL103">
        <f t="shared" si="11"/>
        <v>0</v>
      </c>
      <c r="AM103">
        <f t="shared" si="11"/>
        <v>0</v>
      </c>
      <c r="AN103">
        <f t="shared" si="11"/>
        <v>0</v>
      </c>
      <c r="AO103">
        <f t="shared" si="12"/>
        <v>0</v>
      </c>
      <c r="AP103">
        <f t="shared" si="12"/>
        <v>0</v>
      </c>
      <c r="AQ103">
        <f t="shared" si="12"/>
        <v>0</v>
      </c>
      <c r="AR103">
        <f t="shared" si="12"/>
        <v>0</v>
      </c>
      <c r="AS103">
        <f t="shared" si="12"/>
        <v>0</v>
      </c>
      <c r="AT103">
        <f t="shared" si="12"/>
        <v>0</v>
      </c>
      <c r="AU103">
        <f t="shared" si="12"/>
        <v>0</v>
      </c>
      <c r="AV103">
        <f t="shared" si="12"/>
        <v>0</v>
      </c>
      <c r="AW103">
        <f t="shared" si="12"/>
        <v>0</v>
      </c>
      <c r="AX103">
        <f t="shared" si="12"/>
        <v>0</v>
      </c>
      <c r="AY103">
        <f t="shared" si="12"/>
        <v>0</v>
      </c>
      <c r="AZ103">
        <f t="shared" si="12"/>
        <v>0</v>
      </c>
      <c r="BA103">
        <f t="shared" si="12"/>
        <v>0</v>
      </c>
      <c r="BB103">
        <f t="shared" si="12"/>
        <v>0</v>
      </c>
      <c r="BC103">
        <f t="shared" si="12"/>
        <v>0</v>
      </c>
      <c r="BD103">
        <f t="shared" ref="BD103" si="17">IF(BD$78=$C103,BD$148,0)</f>
        <v>0</v>
      </c>
      <c r="BE103">
        <f t="shared" si="13"/>
        <v>0</v>
      </c>
      <c r="BF103">
        <f t="shared" si="13"/>
        <v>0</v>
      </c>
      <c r="BG103">
        <f t="shared" si="13"/>
        <v>0</v>
      </c>
      <c r="BH103">
        <f t="shared" si="13"/>
        <v>0</v>
      </c>
      <c r="BI103">
        <f t="shared" si="13"/>
        <v>0</v>
      </c>
      <c r="BJ103">
        <f t="shared" si="13"/>
        <v>0</v>
      </c>
      <c r="BK103">
        <f t="shared" si="13"/>
        <v>0</v>
      </c>
      <c r="BL103">
        <f t="shared" si="13"/>
        <v>0</v>
      </c>
      <c r="BM103">
        <f t="shared" si="13"/>
        <v>0</v>
      </c>
      <c r="BN103">
        <f t="shared" si="13"/>
        <v>0</v>
      </c>
      <c r="BO103">
        <f t="shared" si="13"/>
        <v>0</v>
      </c>
      <c r="BP103">
        <f t="shared" si="13"/>
        <v>0</v>
      </c>
      <c r="BQ103">
        <f t="shared" si="13"/>
        <v>0</v>
      </c>
      <c r="BR103">
        <f t="shared" si="13"/>
        <v>0</v>
      </c>
      <c r="BS103">
        <f t="shared" si="13"/>
        <v>0</v>
      </c>
    </row>
    <row r="104" spans="2:71" ht="13" x14ac:dyDescent="0.25">
      <c r="C104" s="76">
        <v>26</v>
      </c>
      <c r="D104">
        <f t="shared" si="16"/>
        <v>0</v>
      </c>
      <c r="E104">
        <f t="shared" si="16"/>
        <v>0</v>
      </c>
      <c r="F104">
        <f t="shared" si="16"/>
        <v>0</v>
      </c>
      <c r="G104">
        <f t="shared" si="16"/>
        <v>0</v>
      </c>
      <c r="H104">
        <f t="shared" si="16"/>
        <v>0</v>
      </c>
      <c r="I104">
        <f t="shared" si="16"/>
        <v>0</v>
      </c>
      <c r="J104">
        <f t="shared" si="16"/>
        <v>0</v>
      </c>
      <c r="K104">
        <f t="shared" si="16"/>
        <v>0</v>
      </c>
      <c r="L104">
        <f t="shared" si="16"/>
        <v>0</v>
      </c>
      <c r="M104">
        <f t="shared" si="16"/>
        <v>0</v>
      </c>
      <c r="N104">
        <f t="shared" si="16"/>
        <v>0</v>
      </c>
      <c r="O104">
        <f t="shared" si="16"/>
        <v>0</v>
      </c>
      <c r="P104">
        <f t="shared" si="16"/>
        <v>0</v>
      </c>
      <c r="Q104">
        <f t="shared" si="16"/>
        <v>0</v>
      </c>
      <c r="R104">
        <f t="shared" si="16"/>
        <v>0</v>
      </c>
      <c r="S104">
        <f t="shared" si="16"/>
        <v>0</v>
      </c>
      <c r="T104">
        <f t="shared" si="14"/>
        <v>0</v>
      </c>
      <c r="U104">
        <f t="shared" si="14"/>
        <v>0</v>
      </c>
      <c r="V104">
        <f t="shared" si="14"/>
        <v>0</v>
      </c>
      <c r="W104">
        <f t="shared" si="14"/>
        <v>0</v>
      </c>
      <c r="X104">
        <f t="shared" si="14"/>
        <v>0</v>
      </c>
      <c r="Y104">
        <f t="shared" si="14"/>
        <v>0</v>
      </c>
      <c r="Z104">
        <f t="shared" si="14"/>
        <v>0</v>
      </c>
      <c r="AA104">
        <f t="shared" si="14"/>
        <v>0</v>
      </c>
      <c r="AB104">
        <f t="shared" si="14"/>
        <v>0</v>
      </c>
      <c r="AC104">
        <f t="shared" si="14"/>
        <v>6.7178261491512492</v>
      </c>
      <c r="AD104">
        <f t="shared" si="14"/>
        <v>0</v>
      </c>
      <c r="AE104">
        <f t="shared" si="14"/>
        <v>0</v>
      </c>
      <c r="AF104">
        <f t="shared" si="14"/>
        <v>0</v>
      </c>
      <c r="AG104">
        <f t="shared" si="14"/>
        <v>0</v>
      </c>
      <c r="AH104">
        <f t="shared" si="14"/>
        <v>0</v>
      </c>
      <c r="AI104">
        <f t="shared" ref="AI104:AX136" si="18">IF(AI$78=$C104,AI$148,0)</f>
        <v>0</v>
      </c>
      <c r="AJ104">
        <f t="shared" si="18"/>
        <v>0</v>
      </c>
      <c r="AK104">
        <f t="shared" si="18"/>
        <v>0</v>
      </c>
      <c r="AL104">
        <f t="shared" si="18"/>
        <v>0</v>
      </c>
      <c r="AM104">
        <f t="shared" si="11"/>
        <v>0</v>
      </c>
      <c r="AN104">
        <f t="shared" si="11"/>
        <v>0</v>
      </c>
      <c r="AO104">
        <f t="shared" ref="AO104:BD119" si="19">IF(AO$78=$C104,AO$148,0)</f>
        <v>0</v>
      </c>
      <c r="AP104">
        <f t="shared" si="19"/>
        <v>0</v>
      </c>
      <c r="AQ104">
        <f t="shared" si="19"/>
        <v>0</v>
      </c>
      <c r="AR104">
        <f t="shared" si="19"/>
        <v>0</v>
      </c>
      <c r="AS104">
        <f t="shared" si="19"/>
        <v>0</v>
      </c>
      <c r="AT104">
        <f t="shared" si="19"/>
        <v>0</v>
      </c>
      <c r="AU104">
        <f t="shared" si="19"/>
        <v>0</v>
      </c>
      <c r="AV104">
        <f t="shared" si="19"/>
        <v>0</v>
      </c>
      <c r="AW104">
        <f t="shared" si="19"/>
        <v>0</v>
      </c>
      <c r="AX104">
        <f t="shared" si="19"/>
        <v>0</v>
      </c>
      <c r="AY104">
        <f t="shared" si="19"/>
        <v>0</v>
      </c>
      <c r="AZ104">
        <f t="shared" si="19"/>
        <v>0</v>
      </c>
      <c r="BA104">
        <f t="shared" si="19"/>
        <v>0</v>
      </c>
      <c r="BB104">
        <f t="shared" si="19"/>
        <v>0</v>
      </c>
      <c r="BC104">
        <f t="shared" si="19"/>
        <v>0</v>
      </c>
      <c r="BD104">
        <f t="shared" si="19"/>
        <v>0</v>
      </c>
      <c r="BE104">
        <f t="shared" si="13"/>
        <v>0</v>
      </c>
      <c r="BF104">
        <f t="shared" si="13"/>
        <v>0</v>
      </c>
      <c r="BG104">
        <f t="shared" si="13"/>
        <v>0</v>
      </c>
      <c r="BH104">
        <f t="shared" si="13"/>
        <v>0</v>
      </c>
      <c r="BI104">
        <f t="shared" si="13"/>
        <v>0</v>
      </c>
      <c r="BJ104">
        <f t="shared" si="13"/>
        <v>0</v>
      </c>
      <c r="BK104">
        <f t="shared" si="13"/>
        <v>0</v>
      </c>
      <c r="BL104">
        <f t="shared" si="13"/>
        <v>0</v>
      </c>
      <c r="BM104">
        <f t="shared" si="13"/>
        <v>0</v>
      </c>
      <c r="BN104">
        <f t="shared" si="13"/>
        <v>0</v>
      </c>
      <c r="BO104">
        <f t="shared" si="13"/>
        <v>0</v>
      </c>
      <c r="BP104">
        <f t="shared" si="13"/>
        <v>0</v>
      </c>
      <c r="BQ104">
        <f t="shared" si="13"/>
        <v>0</v>
      </c>
      <c r="BR104">
        <f t="shared" si="13"/>
        <v>0</v>
      </c>
      <c r="BS104">
        <f t="shared" si="13"/>
        <v>0</v>
      </c>
    </row>
    <row r="105" spans="2:71" ht="13" x14ac:dyDescent="0.25">
      <c r="C105" s="76">
        <v>27</v>
      </c>
      <c r="D105">
        <f t="shared" si="16"/>
        <v>0</v>
      </c>
      <c r="E105">
        <f t="shared" si="16"/>
        <v>0</v>
      </c>
      <c r="F105">
        <f t="shared" si="16"/>
        <v>0</v>
      </c>
      <c r="G105">
        <f t="shared" si="16"/>
        <v>0</v>
      </c>
      <c r="H105">
        <f t="shared" si="16"/>
        <v>0</v>
      </c>
      <c r="I105">
        <f t="shared" si="16"/>
        <v>0</v>
      </c>
      <c r="J105">
        <f t="shared" si="16"/>
        <v>0</v>
      </c>
      <c r="K105">
        <f t="shared" si="16"/>
        <v>0</v>
      </c>
      <c r="L105">
        <f t="shared" si="16"/>
        <v>0</v>
      </c>
      <c r="M105">
        <f t="shared" si="16"/>
        <v>0</v>
      </c>
      <c r="N105">
        <f t="shared" si="16"/>
        <v>0</v>
      </c>
      <c r="O105">
        <f t="shared" si="16"/>
        <v>0</v>
      </c>
      <c r="P105">
        <f t="shared" si="16"/>
        <v>0</v>
      </c>
      <c r="Q105">
        <f t="shared" si="16"/>
        <v>0</v>
      </c>
      <c r="R105">
        <f t="shared" si="16"/>
        <v>0</v>
      </c>
      <c r="S105">
        <f t="shared" si="16"/>
        <v>0</v>
      </c>
      <c r="T105">
        <f t="shared" ref="T105:AI121" si="20">IF(T$78=$C105,T$148,0)</f>
        <v>0</v>
      </c>
      <c r="U105">
        <f t="shared" si="20"/>
        <v>0</v>
      </c>
      <c r="V105">
        <f t="shared" si="20"/>
        <v>0</v>
      </c>
      <c r="W105">
        <f t="shared" si="20"/>
        <v>0</v>
      </c>
      <c r="X105">
        <f t="shared" si="20"/>
        <v>0</v>
      </c>
      <c r="Y105">
        <f t="shared" si="20"/>
        <v>0</v>
      </c>
      <c r="Z105">
        <f t="shared" si="20"/>
        <v>0</v>
      </c>
      <c r="AA105">
        <f t="shared" si="20"/>
        <v>0</v>
      </c>
      <c r="AB105">
        <f t="shared" si="20"/>
        <v>0</v>
      </c>
      <c r="AC105">
        <f t="shared" si="20"/>
        <v>0</v>
      </c>
      <c r="AD105">
        <f t="shared" si="20"/>
        <v>0.818378702562223</v>
      </c>
      <c r="AE105">
        <f t="shared" si="20"/>
        <v>0</v>
      </c>
      <c r="AF105">
        <f t="shared" si="20"/>
        <v>0</v>
      </c>
      <c r="AG105">
        <f t="shared" si="20"/>
        <v>0</v>
      </c>
      <c r="AH105">
        <f t="shared" si="20"/>
        <v>0</v>
      </c>
      <c r="AI105">
        <f t="shared" si="20"/>
        <v>0</v>
      </c>
      <c r="AJ105">
        <f t="shared" si="18"/>
        <v>0</v>
      </c>
      <c r="AK105">
        <f t="shared" si="18"/>
        <v>0</v>
      </c>
      <c r="AL105">
        <f t="shared" si="18"/>
        <v>0</v>
      </c>
      <c r="AM105">
        <f t="shared" si="11"/>
        <v>0</v>
      </c>
      <c r="AN105">
        <f t="shared" si="11"/>
        <v>0</v>
      </c>
      <c r="AO105">
        <f t="shared" si="19"/>
        <v>0</v>
      </c>
      <c r="AP105">
        <f t="shared" si="19"/>
        <v>0</v>
      </c>
      <c r="AQ105">
        <f t="shared" si="19"/>
        <v>0</v>
      </c>
      <c r="AR105">
        <f t="shared" si="19"/>
        <v>0</v>
      </c>
      <c r="AS105">
        <f t="shared" si="19"/>
        <v>0</v>
      </c>
      <c r="AT105">
        <f t="shared" si="19"/>
        <v>0</v>
      </c>
      <c r="AU105">
        <f t="shared" si="19"/>
        <v>0</v>
      </c>
      <c r="AV105">
        <f t="shared" si="19"/>
        <v>0</v>
      </c>
      <c r="AW105">
        <f t="shared" si="19"/>
        <v>0</v>
      </c>
      <c r="AX105">
        <f t="shared" si="19"/>
        <v>0</v>
      </c>
      <c r="AY105">
        <f t="shared" si="19"/>
        <v>0</v>
      </c>
      <c r="AZ105">
        <f t="shared" si="19"/>
        <v>0</v>
      </c>
      <c r="BA105">
        <f t="shared" si="19"/>
        <v>0</v>
      </c>
      <c r="BB105">
        <f t="shared" si="19"/>
        <v>0</v>
      </c>
      <c r="BC105">
        <f t="shared" si="19"/>
        <v>0</v>
      </c>
      <c r="BD105">
        <f t="shared" si="19"/>
        <v>0</v>
      </c>
      <c r="BE105">
        <f t="shared" si="13"/>
        <v>0</v>
      </c>
      <c r="BF105">
        <f t="shared" si="13"/>
        <v>0</v>
      </c>
      <c r="BG105">
        <f t="shared" si="13"/>
        <v>0</v>
      </c>
      <c r="BH105">
        <f t="shared" si="13"/>
        <v>0</v>
      </c>
      <c r="BI105">
        <f t="shared" si="13"/>
        <v>0</v>
      </c>
      <c r="BJ105">
        <f t="shared" si="13"/>
        <v>0</v>
      </c>
      <c r="BK105">
        <f t="shared" si="13"/>
        <v>0</v>
      </c>
      <c r="BL105">
        <f t="shared" si="13"/>
        <v>0</v>
      </c>
      <c r="BM105">
        <f t="shared" si="13"/>
        <v>0</v>
      </c>
      <c r="BN105">
        <f t="shared" si="13"/>
        <v>0</v>
      </c>
      <c r="BO105">
        <f t="shared" si="13"/>
        <v>0</v>
      </c>
      <c r="BP105">
        <f t="shared" si="13"/>
        <v>0</v>
      </c>
      <c r="BQ105">
        <f t="shared" si="13"/>
        <v>0</v>
      </c>
      <c r="BR105">
        <f t="shared" si="13"/>
        <v>0</v>
      </c>
      <c r="BS105">
        <f t="shared" ref="BP105:BS146" si="21">IF(BS$78=$C105,BS$148,0)</f>
        <v>0</v>
      </c>
    </row>
    <row r="106" spans="2:71" ht="13" x14ac:dyDescent="0.25">
      <c r="C106" s="76">
        <v>28</v>
      </c>
      <c r="D106">
        <f t="shared" si="16"/>
        <v>0</v>
      </c>
      <c r="E106">
        <f t="shared" si="16"/>
        <v>0</v>
      </c>
      <c r="F106">
        <f t="shared" si="16"/>
        <v>0</v>
      </c>
      <c r="G106">
        <f t="shared" si="16"/>
        <v>0</v>
      </c>
      <c r="H106">
        <f t="shared" si="16"/>
        <v>0</v>
      </c>
      <c r="I106">
        <f t="shared" si="16"/>
        <v>0</v>
      </c>
      <c r="J106">
        <f t="shared" si="16"/>
        <v>0</v>
      </c>
      <c r="K106">
        <f t="shared" si="16"/>
        <v>0</v>
      </c>
      <c r="L106">
        <f t="shared" si="16"/>
        <v>0</v>
      </c>
      <c r="M106">
        <f t="shared" si="16"/>
        <v>0</v>
      </c>
      <c r="N106">
        <f t="shared" si="16"/>
        <v>0</v>
      </c>
      <c r="O106">
        <f t="shared" si="16"/>
        <v>0</v>
      </c>
      <c r="P106">
        <f t="shared" si="16"/>
        <v>0</v>
      </c>
      <c r="Q106">
        <f t="shared" si="16"/>
        <v>0</v>
      </c>
      <c r="R106">
        <f t="shared" si="16"/>
        <v>0</v>
      </c>
      <c r="S106">
        <f t="shared" si="16"/>
        <v>0</v>
      </c>
      <c r="T106">
        <f t="shared" si="20"/>
        <v>0</v>
      </c>
      <c r="U106">
        <f t="shared" si="20"/>
        <v>0</v>
      </c>
      <c r="V106">
        <f t="shared" si="20"/>
        <v>0</v>
      </c>
      <c r="W106">
        <f t="shared" si="20"/>
        <v>0</v>
      </c>
      <c r="X106">
        <f t="shared" si="20"/>
        <v>0</v>
      </c>
      <c r="Y106">
        <f t="shared" si="20"/>
        <v>0</v>
      </c>
      <c r="Z106">
        <f t="shared" si="20"/>
        <v>0</v>
      </c>
      <c r="AA106">
        <f t="shared" si="20"/>
        <v>0</v>
      </c>
      <c r="AB106">
        <f t="shared" si="20"/>
        <v>0</v>
      </c>
      <c r="AC106">
        <f t="shared" si="20"/>
        <v>0</v>
      </c>
      <c r="AD106">
        <f t="shared" si="20"/>
        <v>0</v>
      </c>
      <c r="AE106">
        <f t="shared" si="20"/>
        <v>1.3699349264504839</v>
      </c>
      <c r="AF106">
        <f t="shared" si="20"/>
        <v>0</v>
      </c>
      <c r="AG106">
        <f t="shared" si="20"/>
        <v>0</v>
      </c>
      <c r="AH106">
        <f t="shared" si="20"/>
        <v>0</v>
      </c>
      <c r="AI106">
        <f t="shared" si="20"/>
        <v>0</v>
      </c>
      <c r="AJ106">
        <f t="shared" si="18"/>
        <v>0</v>
      </c>
      <c r="AK106">
        <f t="shared" si="18"/>
        <v>0</v>
      </c>
      <c r="AL106">
        <f t="shared" si="18"/>
        <v>0</v>
      </c>
      <c r="AM106">
        <f t="shared" si="11"/>
        <v>0</v>
      </c>
      <c r="AN106">
        <f t="shared" si="11"/>
        <v>0</v>
      </c>
      <c r="AO106">
        <f t="shared" si="19"/>
        <v>0</v>
      </c>
      <c r="AP106">
        <f t="shared" si="19"/>
        <v>0</v>
      </c>
      <c r="AQ106">
        <f t="shared" si="19"/>
        <v>0</v>
      </c>
      <c r="AR106">
        <f t="shared" si="19"/>
        <v>0</v>
      </c>
      <c r="AS106">
        <f t="shared" si="19"/>
        <v>0</v>
      </c>
      <c r="AT106">
        <f t="shared" si="19"/>
        <v>0</v>
      </c>
      <c r="AU106">
        <f t="shared" si="19"/>
        <v>0</v>
      </c>
      <c r="AV106">
        <f t="shared" si="19"/>
        <v>0</v>
      </c>
      <c r="AW106">
        <f t="shared" si="19"/>
        <v>0</v>
      </c>
      <c r="AX106">
        <f t="shared" si="19"/>
        <v>0</v>
      </c>
      <c r="AY106">
        <f t="shared" si="19"/>
        <v>0</v>
      </c>
      <c r="AZ106">
        <f t="shared" si="19"/>
        <v>0</v>
      </c>
      <c r="BA106">
        <f t="shared" si="19"/>
        <v>0</v>
      </c>
      <c r="BB106">
        <f t="shared" si="19"/>
        <v>0</v>
      </c>
      <c r="BC106">
        <f t="shared" si="19"/>
        <v>0</v>
      </c>
      <c r="BD106">
        <f t="shared" si="19"/>
        <v>0</v>
      </c>
      <c r="BE106">
        <f t="shared" ref="BE106:BQ127" si="22">IF(BE$78=$C106,BE$148,0)</f>
        <v>0</v>
      </c>
      <c r="BF106">
        <f t="shared" si="22"/>
        <v>0</v>
      </c>
      <c r="BG106">
        <f t="shared" si="22"/>
        <v>0</v>
      </c>
      <c r="BH106">
        <f t="shared" si="22"/>
        <v>0</v>
      </c>
      <c r="BI106">
        <f t="shared" si="22"/>
        <v>0</v>
      </c>
      <c r="BJ106">
        <f t="shared" si="22"/>
        <v>0</v>
      </c>
      <c r="BK106">
        <f t="shared" si="22"/>
        <v>0</v>
      </c>
      <c r="BL106">
        <f t="shared" si="22"/>
        <v>0</v>
      </c>
      <c r="BM106">
        <f t="shared" si="22"/>
        <v>0</v>
      </c>
      <c r="BN106">
        <f t="shared" si="22"/>
        <v>0</v>
      </c>
      <c r="BO106">
        <f t="shared" si="22"/>
        <v>0</v>
      </c>
      <c r="BP106">
        <f t="shared" si="21"/>
        <v>0</v>
      </c>
      <c r="BQ106">
        <f t="shared" si="21"/>
        <v>0</v>
      </c>
      <c r="BR106">
        <f t="shared" si="21"/>
        <v>0</v>
      </c>
      <c r="BS106">
        <f t="shared" si="21"/>
        <v>0</v>
      </c>
    </row>
    <row r="107" spans="2:71" ht="13" x14ac:dyDescent="0.25">
      <c r="C107" s="76">
        <v>29</v>
      </c>
      <c r="D107">
        <f t="shared" si="16"/>
        <v>0</v>
      </c>
      <c r="E107">
        <f t="shared" si="16"/>
        <v>0</v>
      </c>
      <c r="F107">
        <f t="shared" si="16"/>
        <v>0</v>
      </c>
      <c r="G107">
        <f t="shared" si="16"/>
        <v>0</v>
      </c>
      <c r="H107">
        <f t="shared" si="16"/>
        <v>0</v>
      </c>
      <c r="I107">
        <f t="shared" si="16"/>
        <v>0</v>
      </c>
      <c r="J107">
        <f t="shared" si="16"/>
        <v>0</v>
      </c>
      <c r="K107">
        <f t="shared" si="16"/>
        <v>0</v>
      </c>
      <c r="L107">
        <f t="shared" si="16"/>
        <v>0</v>
      </c>
      <c r="M107">
        <f t="shared" si="16"/>
        <v>0</v>
      </c>
      <c r="N107">
        <f t="shared" si="16"/>
        <v>0</v>
      </c>
      <c r="O107">
        <f t="shared" si="16"/>
        <v>0</v>
      </c>
      <c r="P107">
        <f t="shared" si="16"/>
        <v>0</v>
      </c>
      <c r="Q107">
        <f t="shared" si="16"/>
        <v>0</v>
      </c>
      <c r="R107">
        <f t="shared" si="16"/>
        <v>0</v>
      </c>
      <c r="S107">
        <f t="shared" si="16"/>
        <v>0</v>
      </c>
      <c r="T107">
        <f t="shared" si="20"/>
        <v>0</v>
      </c>
      <c r="U107">
        <f t="shared" si="20"/>
        <v>0</v>
      </c>
      <c r="V107">
        <f t="shared" si="20"/>
        <v>0</v>
      </c>
      <c r="W107">
        <f t="shared" si="20"/>
        <v>0</v>
      </c>
      <c r="X107">
        <f t="shared" si="20"/>
        <v>0</v>
      </c>
      <c r="Y107">
        <f t="shared" si="20"/>
        <v>0</v>
      </c>
      <c r="Z107">
        <f t="shared" si="20"/>
        <v>0</v>
      </c>
      <c r="AA107">
        <f t="shared" si="20"/>
        <v>0</v>
      </c>
      <c r="AB107">
        <f t="shared" si="20"/>
        <v>0</v>
      </c>
      <c r="AC107">
        <f t="shared" si="20"/>
        <v>0</v>
      </c>
      <c r="AD107">
        <f t="shared" si="20"/>
        <v>0</v>
      </c>
      <c r="AE107">
        <f t="shared" si="20"/>
        <v>0</v>
      </c>
      <c r="AF107">
        <f t="shared" si="20"/>
        <v>6.566520195382231</v>
      </c>
      <c r="AG107">
        <f t="shared" si="20"/>
        <v>0</v>
      </c>
      <c r="AH107">
        <f t="shared" si="20"/>
        <v>0</v>
      </c>
      <c r="AI107">
        <f t="shared" si="20"/>
        <v>0</v>
      </c>
      <c r="AJ107">
        <f t="shared" si="18"/>
        <v>0</v>
      </c>
      <c r="AK107">
        <f t="shared" si="18"/>
        <v>0</v>
      </c>
      <c r="AL107">
        <f t="shared" si="18"/>
        <v>0</v>
      </c>
      <c r="AM107">
        <f t="shared" si="11"/>
        <v>0</v>
      </c>
      <c r="AN107">
        <f t="shared" si="11"/>
        <v>0</v>
      </c>
      <c r="AO107">
        <f t="shared" si="19"/>
        <v>0</v>
      </c>
      <c r="AP107">
        <f t="shared" si="19"/>
        <v>0</v>
      </c>
      <c r="AQ107">
        <f t="shared" si="19"/>
        <v>0</v>
      </c>
      <c r="AR107">
        <f t="shared" si="19"/>
        <v>0</v>
      </c>
      <c r="AS107">
        <f t="shared" si="19"/>
        <v>0</v>
      </c>
      <c r="AT107">
        <f t="shared" si="19"/>
        <v>0</v>
      </c>
      <c r="AU107">
        <f t="shared" si="19"/>
        <v>0</v>
      </c>
      <c r="AV107">
        <f t="shared" si="19"/>
        <v>0</v>
      </c>
      <c r="AW107">
        <f t="shared" si="19"/>
        <v>0</v>
      </c>
      <c r="AX107">
        <f t="shared" si="19"/>
        <v>0</v>
      </c>
      <c r="AY107">
        <f t="shared" si="19"/>
        <v>0</v>
      </c>
      <c r="AZ107">
        <f t="shared" si="19"/>
        <v>0</v>
      </c>
      <c r="BA107">
        <f t="shared" si="19"/>
        <v>0</v>
      </c>
      <c r="BB107">
        <f t="shared" si="19"/>
        <v>0</v>
      </c>
      <c r="BC107">
        <f t="shared" si="19"/>
        <v>0</v>
      </c>
      <c r="BD107">
        <f t="shared" si="19"/>
        <v>0</v>
      </c>
      <c r="BE107">
        <f t="shared" si="22"/>
        <v>0</v>
      </c>
      <c r="BF107">
        <f t="shared" si="22"/>
        <v>0</v>
      </c>
      <c r="BG107">
        <f t="shared" si="22"/>
        <v>0</v>
      </c>
      <c r="BH107">
        <f t="shared" si="22"/>
        <v>0</v>
      </c>
      <c r="BI107">
        <f t="shared" si="22"/>
        <v>0</v>
      </c>
      <c r="BJ107">
        <f t="shared" si="22"/>
        <v>0</v>
      </c>
      <c r="BK107">
        <f t="shared" si="22"/>
        <v>0</v>
      </c>
      <c r="BL107">
        <f t="shared" si="22"/>
        <v>0</v>
      </c>
      <c r="BM107">
        <f t="shared" si="22"/>
        <v>0</v>
      </c>
      <c r="BN107">
        <f t="shared" si="22"/>
        <v>0</v>
      </c>
      <c r="BO107">
        <f t="shared" si="22"/>
        <v>0</v>
      </c>
      <c r="BP107">
        <f t="shared" si="21"/>
        <v>0</v>
      </c>
      <c r="BQ107">
        <f t="shared" si="21"/>
        <v>0</v>
      </c>
      <c r="BR107">
        <f t="shared" si="21"/>
        <v>0</v>
      </c>
      <c r="BS107">
        <f t="shared" si="21"/>
        <v>0</v>
      </c>
    </row>
    <row r="108" spans="2:71" ht="13" x14ac:dyDescent="0.25">
      <c r="C108" s="76">
        <v>30</v>
      </c>
      <c r="D108">
        <f t="shared" si="16"/>
        <v>0</v>
      </c>
      <c r="E108">
        <f t="shared" si="16"/>
        <v>0</v>
      </c>
      <c r="F108">
        <f t="shared" si="16"/>
        <v>0</v>
      </c>
      <c r="G108">
        <f t="shared" si="16"/>
        <v>0</v>
      </c>
      <c r="H108">
        <f t="shared" si="16"/>
        <v>0</v>
      </c>
      <c r="I108">
        <f t="shared" si="16"/>
        <v>0</v>
      </c>
      <c r="J108">
        <f t="shared" si="16"/>
        <v>0</v>
      </c>
      <c r="K108">
        <f t="shared" si="16"/>
        <v>0</v>
      </c>
      <c r="L108">
        <f t="shared" si="16"/>
        <v>0</v>
      </c>
      <c r="M108">
        <f t="shared" si="16"/>
        <v>0</v>
      </c>
      <c r="N108">
        <f t="shared" si="16"/>
        <v>0</v>
      </c>
      <c r="O108">
        <f t="shared" si="16"/>
        <v>0</v>
      </c>
      <c r="P108">
        <f t="shared" si="16"/>
        <v>0</v>
      </c>
      <c r="Q108">
        <f t="shared" si="16"/>
        <v>0</v>
      </c>
      <c r="R108">
        <f t="shared" si="16"/>
        <v>0</v>
      </c>
      <c r="S108">
        <f t="shared" si="16"/>
        <v>0</v>
      </c>
      <c r="T108">
        <f t="shared" si="20"/>
        <v>0</v>
      </c>
      <c r="U108">
        <f t="shared" si="20"/>
        <v>0</v>
      </c>
      <c r="V108">
        <f t="shared" si="20"/>
        <v>0</v>
      </c>
      <c r="W108">
        <f t="shared" si="20"/>
        <v>0</v>
      </c>
      <c r="X108">
        <f t="shared" si="20"/>
        <v>0</v>
      </c>
      <c r="Y108">
        <f t="shared" si="20"/>
        <v>0</v>
      </c>
      <c r="Z108">
        <f t="shared" si="20"/>
        <v>0</v>
      </c>
      <c r="AA108">
        <f t="shared" si="20"/>
        <v>0</v>
      </c>
      <c r="AB108">
        <f t="shared" si="20"/>
        <v>0</v>
      </c>
      <c r="AC108">
        <f t="shared" si="20"/>
        <v>0</v>
      </c>
      <c r="AD108">
        <f t="shared" si="20"/>
        <v>0</v>
      </c>
      <c r="AE108">
        <f t="shared" si="20"/>
        <v>0</v>
      </c>
      <c r="AF108">
        <f t="shared" si="20"/>
        <v>0</v>
      </c>
      <c r="AG108">
        <f t="shared" si="20"/>
        <v>1.2287819670864559</v>
      </c>
      <c r="AH108">
        <f t="shared" si="20"/>
        <v>0</v>
      </c>
      <c r="AI108">
        <f t="shared" si="20"/>
        <v>0</v>
      </c>
      <c r="AJ108">
        <f t="shared" si="18"/>
        <v>0</v>
      </c>
      <c r="AK108">
        <f t="shared" si="18"/>
        <v>0</v>
      </c>
      <c r="AL108">
        <f t="shared" si="18"/>
        <v>0</v>
      </c>
      <c r="AM108">
        <f t="shared" si="11"/>
        <v>0</v>
      </c>
      <c r="AN108">
        <f t="shared" si="11"/>
        <v>0</v>
      </c>
      <c r="AO108">
        <f t="shared" si="19"/>
        <v>0</v>
      </c>
      <c r="AP108">
        <f t="shared" si="19"/>
        <v>0</v>
      </c>
      <c r="AQ108">
        <f t="shared" si="19"/>
        <v>0</v>
      </c>
      <c r="AR108">
        <f t="shared" si="19"/>
        <v>0</v>
      </c>
      <c r="AS108">
        <f t="shared" si="19"/>
        <v>0</v>
      </c>
      <c r="AT108">
        <f t="shared" si="19"/>
        <v>0</v>
      </c>
      <c r="AU108">
        <f t="shared" si="19"/>
        <v>0</v>
      </c>
      <c r="AV108">
        <f t="shared" si="19"/>
        <v>0</v>
      </c>
      <c r="AW108">
        <f t="shared" si="19"/>
        <v>0</v>
      </c>
      <c r="AX108">
        <f t="shared" si="19"/>
        <v>0</v>
      </c>
      <c r="AY108">
        <f t="shared" si="19"/>
        <v>0</v>
      </c>
      <c r="AZ108">
        <f t="shared" si="19"/>
        <v>0</v>
      </c>
      <c r="BA108">
        <f t="shared" si="19"/>
        <v>0</v>
      </c>
      <c r="BB108">
        <f t="shared" si="19"/>
        <v>0</v>
      </c>
      <c r="BC108">
        <f t="shared" si="19"/>
        <v>0</v>
      </c>
      <c r="BD108">
        <f t="shared" si="19"/>
        <v>0</v>
      </c>
      <c r="BE108">
        <f t="shared" si="22"/>
        <v>0</v>
      </c>
      <c r="BF108">
        <f t="shared" si="22"/>
        <v>0</v>
      </c>
      <c r="BG108">
        <f t="shared" si="22"/>
        <v>0</v>
      </c>
      <c r="BH108">
        <f t="shared" si="22"/>
        <v>0</v>
      </c>
      <c r="BI108">
        <f t="shared" si="22"/>
        <v>0</v>
      </c>
      <c r="BJ108">
        <f t="shared" si="22"/>
        <v>0</v>
      </c>
      <c r="BK108">
        <f t="shared" si="22"/>
        <v>0</v>
      </c>
      <c r="BL108">
        <f t="shared" si="22"/>
        <v>0</v>
      </c>
      <c r="BM108">
        <f t="shared" si="22"/>
        <v>0</v>
      </c>
      <c r="BN108">
        <f t="shared" si="22"/>
        <v>0</v>
      </c>
      <c r="BO108">
        <f t="shared" si="22"/>
        <v>0</v>
      </c>
      <c r="BP108">
        <f t="shared" si="21"/>
        <v>0</v>
      </c>
      <c r="BQ108">
        <f t="shared" si="21"/>
        <v>0</v>
      </c>
      <c r="BR108">
        <f t="shared" si="21"/>
        <v>0</v>
      </c>
      <c r="BS108">
        <f t="shared" si="21"/>
        <v>0</v>
      </c>
    </row>
    <row r="109" spans="2:71" ht="13" x14ac:dyDescent="0.25">
      <c r="C109" s="76">
        <v>31</v>
      </c>
      <c r="D109">
        <f t="shared" si="16"/>
        <v>0</v>
      </c>
      <c r="E109">
        <f t="shared" si="16"/>
        <v>0</v>
      </c>
      <c r="F109">
        <f t="shared" si="16"/>
        <v>0</v>
      </c>
      <c r="G109">
        <f t="shared" si="16"/>
        <v>0</v>
      </c>
      <c r="H109">
        <f t="shared" si="16"/>
        <v>0</v>
      </c>
      <c r="I109">
        <f t="shared" si="16"/>
        <v>0</v>
      </c>
      <c r="J109">
        <f t="shared" si="16"/>
        <v>0</v>
      </c>
      <c r="K109">
        <f t="shared" si="16"/>
        <v>0</v>
      </c>
      <c r="L109">
        <f t="shared" si="16"/>
        <v>0</v>
      </c>
      <c r="M109">
        <f t="shared" si="16"/>
        <v>0</v>
      </c>
      <c r="N109">
        <f t="shared" si="16"/>
        <v>0</v>
      </c>
      <c r="O109">
        <f t="shared" si="16"/>
        <v>0</v>
      </c>
      <c r="P109">
        <f t="shared" si="16"/>
        <v>0</v>
      </c>
      <c r="Q109">
        <f t="shared" si="16"/>
        <v>0</v>
      </c>
      <c r="R109">
        <f t="shared" si="16"/>
        <v>0</v>
      </c>
      <c r="S109">
        <f t="shared" si="16"/>
        <v>0</v>
      </c>
      <c r="T109">
        <f t="shared" si="20"/>
        <v>0</v>
      </c>
      <c r="U109">
        <f t="shared" si="20"/>
        <v>0</v>
      </c>
      <c r="V109">
        <f t="shared" si="20"/>
        <v>0</v>
      </c>
      <c r="W109">
        <f t="shared" si="20"/>
        <v>0</v>
      </c>
      <c r="X109">
        <f t="shared" si="20"/>
        <v>0</v>
      </c>
      <c r="Y109">
        <f t="shared" si="20"/>
        <v>0</v>
      </c>
      <c r="Z109">
        <f t="shared" si="20"/>
        <v>0</v>
      </c>
      <c r="AA109">
        <f t="shared" si="20"/>
        <v>0</v>
      </c>
      <c r="AB109">
        <f t="shared" si="20"/>
        <v>0</v>
      </c>
      <c r="AC109">
        <f t="shared" si="20"/>
        <v>0</v>
      </c>
      <c r="AD109">
        <f t="shared" si="20"/>
        <v>0</v>
      </c>
      <c r="AE109">
        <f t="shared" si="20"/>
        <v>0</v>
      </c>
      <c r="AF109">
        <f t="shared" si="20"/>
        <v>0</v>
      </c>
      <c r="AG109">
        <f t="shared" si="20"/>
        <v>0</v>
      </c>
      <c r="AH109">
        <f t="shared" si="20"/>
        <v>2.4808555882168992</v>
      </c>
      <c r="AI109">
        <f t="shared" si="20"/>
        <v>0</v>
      </c>
      <c r="AJ109">
        <f t="shared" si="18"/>
        <v>0</v>
      </c>
      <c r="AK109">
        <f t="shared" si="18"/>
        <v>0</v>
      </c>
      <c r="AL109">
        <f t="shared" si="18"/>
        <v>0</v>
      </c>
      <c r="AM109">
        <f t="shared" si="11"/>
        <v>0</v>
      </c>
      <c r="AN109">
        <f t="shared" si="11"/>
        <v>0</v>
      </c>
      <c r="AO109">
        <f t="shared" si="19"/>
        <v>0</v>
      </c>
      <c r="AP109">
        <f t="shared" si="19"/>
        <v>0</v>
      </c>
      <c r="AQ109">
        <f t="shared" si="19"/>
        <v>0</v>
      </c>
      <c r="AR109">
        <f t="shared" si="19"/>
        <v>0</v>
      </c>
      <c r="AS109">
        <f t="shared" si="19"/>
        <v>0</v>
      </c>
      <c r="AT109">
        <f t="shared" si="19"/>
        <v>0</v>
      </c>
      <c r="AU109">
        <f t="shared" si="19"/>
        <v>0</v>
      </c>
      <c r="AV109">
        <f t="shared" si="19"/>
        <v>0</v>
      </c>
      <c r="AW109">
        <f t="shared" si="19"/>
        <v>0</v>
      </c>
      <c r="AX109">
        <f t="shared" si="19"/>
        <v>0</v>
      </c>
      <c r="AY109">
        <f t="shared" si="19"/>
        <v>0</v>
      </c>
      <c r="AZ109">
        <f t="shared" si="19"/>
        <v>0</v>
      </c>
      <c r="BA109">
        <f t="shared" si="19"/>
        <v>0</v>
      </c>
      <c r="BB109">
        <f t="shared" si="19"/>
        <v>0</v>
      </c>
      <c r="BC109">
        <f t="shared" si="19"/>
        <v>0</v>
      </c>
      <c r="BD109">
        <f t="shared" si="19"/>
        <v>0</v>
      </c>
      <c r="BE109">
        <f t="shared" si="22"/>
        <v>0</v>
      </c>
      <c r="BF109">
        <f t="shared" si="22"/>
        <v>0</v>
      </c>
      <c r="BG109">
        <f t="shared" si="22"/>
        <v>0</v>
      </c>
      <c r="BH109">
        <f t="shared" si="22"/>
        <v>0</v>
      </c>
      <c r="BI109">
        <f t="shared" si="22"/>
        <v>0</v>
      </c>
      <c r="BJ109">
        <f t="shared" si="22"/>
        <v>0</v>
      </c>
      <c r="BK109">
        <f t="shared" si="22"/>
        <v>0</v>
      </c>
      <c r="BL109">
        <f t="shared" si="22"/>
        <v>0</v>
      </c>
      <c r="BM109">
        <f t="shared" si="22"/>
        <v>0</v>
      </c>
      <c r="BN109">
        <f t="shared" si="22"/>
        <v>0</v>
      </c>
      <c r="BO109">
        <f t="shared" si="22"/>
        <v>0</v>
      </c>
      <c r="BP109">
        <f t="shared" si="21"/>
        <v>0</v>
      </c>
      <c r="BQ109">
        <f t="shared" si="21"/>
        <v>0</v>
      </c>
      <c r="BR109">
        <f t="shared" si="21"/>
        <v>0</v>
      </c>
      <c r="BS109">
        <f t="shared" si="21"/>
        <v>0</v>
      </c>
    </row>
    <row r="110" spans="2:71" ht="13" x14ac:dyDescent="0.25">
      <c r="C110" s="76">
        <v>32</v>
      </c>
      <c r="D110">
        <f t="shared" si="16"/>
        <v>0</v>
      </c>
      <c r="E110">
        <f t="shared" si="16"/>
        <v>0</v>
      </c>
      <c r="F110">
        <f t="shared" si="16"/>
        <v>0</v>
      </c>
      <c r="G110">
        <f t="shared" si="16"/>
        <v>0</v>
      </c>
      <c r="H110">
        <f t="shared" si="16"/>
        <v>0</v>
      </c>
      <c r="I110">
        <f t="shared" si="16"/>
        <v>0</v>
      </c>
      <c r="J110">
        <f t="shared" si="16"/>
        <v>0</v>
      </c>
      <c r="K110">
        <f t="shared" si="16"/>
        <v>0</v>
      </c>
      <c r="L110">
        <f t="shared" si="16"/>
        <v>0</v>
      </c>
      <c r="M110">
        <f t="shared" si="16"/>
        <v>0</v>
      </c>
      <c r="N110">
        <f t="shared" si="16"/>
        <v>0</v>
      </c>
      <c r="O110">
        <f t="shared" si="16"/>
        <v>0</v>
      </c>
      <c r="P110">
        <f t="shared" si="16"/>
        <v>0</v>
      </c>
      <c r="Q110">
        <f t="shared" si="16"/>
        <v>0</v>
      </c>
      <c r="R110">
        <f t="shared" si="16"/>
        <v>0</v>
      </c>
      <c r="S110">
        <f t="shared" si="16"/>
        <v>0</v>
      </c>
      <c r="T110">
        <f t="shared" si="20"/>
        <v>0</v>
      </c>
      <c r="U110">
        <f t="shared" si="20"/>
        <v>0</v>
      </c>
      <c r="V110">
        <f t="shared" si="20"/>
        <v>0</v>
      </c>
      <c r="W110">
        <f t="shared" si="20"/>
        <v>0</v>
      </c>
      <c r="X110">
        <f t="shared" si="20"/>
        <v>0</v>
      </c>
      <c r="Y110">
        <f t="shared" si="20"/>
        <v>0</v>
      </c>
      <c r="Z110">
        <f t="shared" si="20"/>
        <v>0</v>
      </c>
      <c r="AA110">
        <f t="shared" si="20"/>
        <v>0</v>
      </c>
      <c r="AB110">
        <f t="shared" si="20"/>
        <v>0</v>
      </c>
      <c r="AC110">
        <f t="shared" si="20"/>
        <v>0</v>
      </c>
      <c r="AD110">
        <f t="shared" si="20"/>
        <v>0</v>
      </c>
      <c r="AE110">
        <f t="shared" si="20"/>
        <v>0</v>
      </c>
      <c r="AF110">
        <f t="shared" si="20"/>
        <v>0</v>
      </c>
      <c r="AG110">
        <f t="shared" si="20"/>
        <v>0</v>
      </c>
      <c r="AH110">
        <f t="shared" si="20"/>
        <v>0</v>
      </c>
      <c r="AI110">
        <f t="shared" si="20"/>
        <v>2.9260708513451856</v>
      </c>
      <c r="AJ110">
        <f t="shared" si="18"/>
        <v>0</v>
      </c>
      <c r="AK110">
        <f t="shared" si="18"/>
        <v>0</v>
      </c>
      <c r="AL110">
        <f t="shared" si="18"/>
        <v>0</v>
      </c>
      <c r="AM110">
        <f t="shared" si="11"/>
        <v>0</v>
      </c>
      <c r="AN110">
        <f t="shared" si="11"/>
        <v>0</v>
      </c>
      <c r="AO110">
        <f t="shared" si="19"/>
        <v>0</v>
      </c>
      <c r="AP110">
        <f t="shared" si="19"/>
        <v>0</v>
      </c>
      <c r="AQ110">
        <f t="shared" si="19"/>
        <v>0</v>
      </c>
      <c r="AR110">
        <f t="shared" si="19"/>
        <v>0</v>
      </c>
      <c r="AS110">
        <f t="shared" si="19"/>
        <v>0</v>
      </c>
      <c r="AT110">
        <f t="shared" si="19"/>
        <v>0</v>
      </c>
      <c r="AU110">
        <f t="shared" si="19"/>
        <v>0</v>
      </c>
      <c r="AV110">
        <f t="shared" si="19"/>
        <v>0</v>
      </c>
      <c r="AW110">
        <f t="shared" si="19"/>
        <v>0</v>
      </c>
      <c r="AX110">
        <f t="shared" si="19"/>
        <v>0</v>
      </c>
      <c r="AY110">
        <f t="shared" si="19"/>
        <v>0</v>
      </c>
      <c r="AZ110">
        <f t="shared" si="19"/>
        <v>0</v>
      </c>
      <c r="BA110">
        <f t="shared" si="19"/>
        <v>0</v>
      </c>
      <c r="BB110">
        <f t="shared" si="19"/>
        <v>0</v>
      </c>
      <c r="BC110">
        <f t="shared" si="19"/>
        <v>0</v>
      </c>
      <c r="BD110">
        <f t="shared" si="19"/>
        <v>0</v>
      </c>
      <c r="BE110">
        <f t="shared" si="22"/>
        <v>0</v>
      </c>
      <c r="BF110">
        <f t="shared" si="22"/>
        <v>0</v>
      </c>
      <c r="BG110">
        <f t="shared" si="22"/>
        <v>0</v>
      </c>
      <c r="BH110">
        <f t="shared" si="22"/>
        <v>0</v>
      </c>
      <c r="BI110">
        <f t="shared" si="22"/>
        <v>0</v>
      </c>
      <c r="BJ110">
        <f t="shared" si="22"/>
        <v>0</v>
      </c>
      <c r="BK110">
        <f t="shared" si="22"/>
        <v>0</v>
      </c>
      <c r="BL110">
        <f t="shared" si="22"/>
        <v>0</v>
      </c>
      <c r="BM110">
        <f t="shared" si="22"/>
        <v>0</v>
      </c>
      <c r="BN110">
        <f t="shared" si="22"/>
        <v>0</v>
      </c>
      <c r="BO110">
        <f t="shared" si="22"/>
        <v>0</v>
      </c>
      <c r="BP110">
        <f t="shared" si="21"/>
        <v>0</v>
      </c>
      <c r="BQ110">
        <f t="shared" si="21"/>
        <v>0</v>
      </c>
      <c r="BR110">
        <f t="shared" si="21"/>
        <v>0</v>
      </c>
      <c r="BS110">
        <f t="shared" si="21"/>
        <v>0</v>
      </c>
    </row>
    <row r="111" spans="2:71" ht="13" x14ac:dyDescent="0.25">
      <c r="C111" s="76">
        <v>33</v>
      </c>
      <c r="D111">
        <f t="shared" si="16"/>
        <v>0</v>
      </c>
      <c r="E111">
        <f t="shared" si="16"/>
        <v>0</v>
      </c>
      <c r="F111">
        <f t="shared" si="16"/>
        <v>0</v>
      </c>
      <c r="G111">
        <f t="shared" si="16"/>
        <v>0</v>
      </c>
      <c r="H111">
        <f t="shared" si="16"/>
        <v>0</v>
      </c>
      <c r="I111">
        <f t="shared" si="16"/>
        <v>0</v>
      </c>
      <c r="J111">
        <f t="shared" si="16"/>
        <v>0</v>
      </c>
      <c r="K111">
        <f t="shared" si="16"/>
        <v>0</v>
      </c>
      <c r="L111">
        <f t="shared" si="16"/>
        <v>0</v>
      </c>
      <c r="M111">
        <f t="shared" si="16"/>
        <v>0</v>
      </c>
      <c r="N111">
        <f t="shared" si="16"/>
        <v>0</v>
      </c>
      <c r="O111">
        <f t="shared" si="16"/>
        <v>0</v>
      </c>
      <c r="P111">
        <f t="shared" si="16"/>
        <v>0</v>
      </c>
      <c r="Q111">
        <f t="shared" si="16"/>
        <v>0</v>
      </c>
      <c r="R111">
        <f t="shared" si="16"/>
        <v>0</v>
      </c>
      <c r="S111">
        <f t="shared" si="16"/>
        <v>0</v>
      </c>
      <c r="T111">
        <f t="shared" si="20"/>
        <v>0</v>
      </c>
      <c r="U111">
        <f t="shared" si="20"/>
        <v>0</v>
      </c>
      <c r="V111">
        <f t="shared" si="20"/>
        <v>0</v>
      </c>
      <c r="W111">
        <f t="shared" si="20"/>
        <v>0</v>
      </c>
      <c r="X111">
        <f t="shared" si="20"/>
        <v>0</v>
      </c>
      <c r="Y111">
        <f t="shared" si="20"/>
        <v>0</v>
      </c>
      <c r="Z111">
        <f t="shared" si="20"/>
        <v>0</v>
      </c>
      <c r="AA111">
        <f t="shared" si="20"/>
        <v>0</v>
      </c>
      <c r="AB111">
        <f t="shared" si="20"/>
        <v>0</v>
      </c>
      <c r="AC111">
        <f t="shared" si="20"/>
        <v>0</v>
      </c>
      <c r="AD111">
        <f t="shared" si="20"/>
        <v>0</v>
      </c>
      <c r="AE111">
        <f t="shared" si="20"/>
        <v>0</v>
      </c>
      <c r="AF111">
        <f t="shared" si="20"/>
        <v>0</v>
      </c>
      <c r="AG111">
        <f t="shared" si="20"/>
        <v>0</v>
      </c>
      <c r="AH111">
        <f t="shared" si="20"/>
        <v>0</v>
      </c>
      <c r="AI111">
        <f t="shared" si="20"/>
        <v>0</v>
      </c>
      <c r="AJ111">
        <f t="shared" si="18"/>
        <v>0.85476412207647079</v>
      </c>
      <c r="AK111">
        <f t="shared" si="18"/>
        <v>0</v>
      </c>
      <c r="AL111">
        <f t="shared" si="18"/>
        <v>0</v>
      </c>
      <c r="AM111">
        <f t="shared" si="11"/>
        <v>0</v>
      </c>
      <c r="AN111">
        <f t="shared" si="11"/>
        <v>0</v>
      </c>
      <c r="AO111">
        <f t="shared" si="19"/>
        <v>0</v>
      </c>
      <c r="AP111">
        <f t="shared" si="19"/>
        <v>0</v>
      </c>
      <c r="AQ111">
        <f t="shared" si="19"/>
        <v>0</v>
      </c>
      <c r="AR111">
        <f t="shared" si="19"/>
        <v>0</v>
      </c>
      <c r="AS111">
        <f t="shared" si="19"/>
        <v>0</v>
      </c>
      <c r="AT111">
        <f t="shared" si="19"/>
        <v>0</v>
      </c>
      <c r="AU111">
        <f t="shared" si="19"/>
        <v>0</v>
      </c>
      <c r="AV111">
        <f t="shared" si="19"/>
        <v>0</v>
      </c>
      <c r="AW111">
        <f t="shared" si="19"/>
        <v>0</v>
      </c>
      <c r="AX111">
        <f t="shared" si="19"/>
        <v>0</v>
      </c>
      <c r="AY111">
        <f t="shared" si="19"/>
        <v>0</v>
      </c>
      <c r="AZ111">
        <f t="shared" si="19"/>
        <v>0</v>
      </c>
      <c r="BA111">
        <f t="shared" si="19"/>
        <v>0</v>
      </c>
      <c r="BB111">
        <f t="shared" si="19"/>
        <v>0</v>
      </c>
      <c r="BC111">
        <f t="shared" si="19"/>
        <v>0</v>
      </c>
      <c r="BD111">
        <f t="shared" si="19"/>
        <v>0</v>
      </c>
      <c r="BE111">
        <f t="shared" si="22"/>
        <v>0</v>
      </c>
      <c r="BF111">
        <f t="shared" si="22"/>
        <v>0</v>
      </c>
      <c r="BG111">
        <f t="shared" si="22"/>
        <v>0</v>
      </c>
      <c r="BH111">
        <f t="shared" si="22"/>
        <v>0</v>
      </c>
      <c r="BI111">
        <f t="shared" si="22"/>
        <v>0</v>
      </c>
      <c r="BJ111">
        <f t="shared" si="22"/>
        <v>0</v>
      </c>
      <c r="BK111">
        <f t="shared" si="22"/>
        <v>0</v>
      </c>
      <c r="BL111">
        <f t="shared" si="22"/>
        <v>0</v>
      </c>
      <c r="BM111">
        <f t="shared" si="22"/>
        <v>0</v>
      </c>
      <c r="BN111">
        <f t="shared" si="22"/>
        <v>0</v>
      </c>
      <c r="BO111">
        <f t="shared" si="22"/>
        <v>0</v>
      </c>
      <c r="BP111">
        <f t="shared" si="21"/>
        <v>0</v>
      </c>
      <c r="BQ111">
        <f t="shared" si="21"/>
        <v>0</v>
      </c>
      <c r="BR111">
        <f t="shared" si="21"/>
        <v>0</v>
      </c>
      <c r="BS111">
        <f t="shared" si="21"/>
        <v>0</v>
      </c>
    </row>
    <row r="112" spans="2:71" ht="13" x14ac:dyDescent="0.25">
      <c r="C112" s="76">
        <v>34</v>
      </c>
      <c r="D112">
        <f t="shared" si="16"/>
        <v>0</v>
      </c>
      <c r="E112">
        <f t="shared" si="16"/>
        <v>0</v>
      </c>
      <c r="F112">
        <f t="shared" si="16"/>
        <v>0</v>
      </c>
      <c r="G112">
        <f t="shared" si="16"/>
        <v>0</v>
      </c>
      <c r="H112">
        <f t="shared" si="16"/>
        <v>0</v>
      </c>
      <c r="I112">
        <f t="shared" si="16"/>
        <v>0</v>
      </c>
      <c r="J112">
        <f t="shared" si="16"/>
        <v>0</v>
      </c>
      <c r="K112">
        <f t="shared" si="16"/>
        <v>0</v>
      </c>
      <c r="L112">
        <f t="shared" si="16"/>
        <v>0</v>
      </c>
      <c r="M112">
        <f t="shared" si="16"/>
        <v>0</v>
      </c>
      <c r="N112">
        <f t="shared" si="16"/>
        <v>0</v>
      </c>
      <c r="O112">
        <f t="shared" si="16"/>
        <v>0</v>
      </c>
      <c r="P112">
        <f t="shared" si="16"/>
        <v>0</v>
      </c>
      <c r="Q112">
        <f t="shared" si="16"/>
        <v>0</v>
      </c>
      <c r="R112">
        <f t="shared" si="16"/>
        <v>0</v>
      </c>
      <c r="S112">
        <f t="shared" si="16"/>
        <v>0</v>
      </c>
      <c r="T112">
        <f t="shared" si="20"/>
        <v>0</v>
      </c>
      <c r="U112">
        <f t="shared" si="20"/>
        <v>0</v>
      </c>
      <c r="V112">
        <f t="shared" si="20"/>
        <v>0</v>
      </c>
      <c r="W112">
        <f t="shared" si="20"/>
        <v>0</v>
      </c>
      <c r="X112">
        <f t="shared" si="20"/>
        <v>0</v>
      </c>
      <c r="Y112">
        <f t="shared" si="20"/>
        <v>0</v>
      </c>
      <c r="Z112">
        <f t="shared" si="20"/>
        <v>0</v>
      </c>
      <c r="AA112">
        <f t="shared" si="20"/>
        <v>0</v>
      </c>
      <c r="AB112">
        <f t="shared" si="20"/>
        <v>0</v>
      </c>
      <c r="AC112">
        <f t="shared" si="20"/>
        <v>0</v>
      </c>
      <c r="AD112">
        <f t="shared" si="20"/>
        <v>0</v>
      </c>
      <c r="AE112">
        <f t="shared" si="20"/>
        <v>0</v>
      </c>
      <c r="AF112">
        <f t="shared" si="20"/>
        <v>0</v>
      </c>
      <c r="AG112">
        <f t="shared" si="20"/>
        <v>0</v>
      </c>
      <c r="AH112">
        <f t="shared" si="20"/>
        <v>0</v>
      </c>
      <c r="AI112">
        <f t="shared" si="20"/>
        <v>0</v>
      </c>
      <c r="AJ112">
        <f t="shared" si="18"/>
        <v>0</v>
      </c>
      <c r="AK112">
        <f t="shared" si="18"/>
        <v>2.8777643595743077</v>
      </c>
      <c r="AL112">
        <f t="shared" si="18"/>
        <v>0</v>
      </c>
      <c r="AM112">
        <f t="shared" si="11"/>
        <v>0</v>
      </c>
      <c r="AN112">
        <f t="shared" si="11"/>
        <v>0</v>
      </c>
      <c r="AO112">
        <f t="shared" si="19"/>
        <v>0</v>
      </c>
      <c r="AP112">
        <f t="shared" si="19"/>
        <v>0</v>
      </c>
      <c r="AQ112">
        <f t="shared" si="19"/>
        <v>0</v>
      </c>
      <c r="AR112">
        <f t="shared" si="19"/>
        <v>0</v>
      </c>
      <c r="AS112">
        <f t="shared" si="19"/>
        <v>0</v>
      </c>
      <c r="AT112">
        <f t="shared" si="19"/>
        <v>0</v>
      </c>
      <c r="AU112">
        <f t="shared" si="19"/>
        <v>0</v>
      </c>
      <c r="AV112">
        <f t="shared" si="19"/>
        <v>0</v>
      </c>
      <c r="AW112">
        <f t="shared" si="19"/>
        <v>0</v>
      </c>
      <c r="AX112">
        <f t="shared" si="19"/>
        <v>0</v>
      </c>
      <c r="AY112">
        <f t="shared" si="19"/>
        <v>0</v>
      </c>
      <c r="AZ112">
        <f t="shared" si="19"/>
        <v>0</v>
      </c>
      <c r="BA112">
        <f t="shared" si="19"/>
        <v>0</v>
      </c>
      <c r="BB112">
        <f t="shared" si="19"/>
        <v>0</v>
      </c>
      <c r="BC112">
        <f t="shared" si="19"/>
        <v>0</v>
      </c>
      <c r="BD112">
        <f t="shared" si="19"/>
        <v>0</v>
      </c>
      <c r="BE112">
        <f t="shared" si="22"/>
        <v>0</v>
      </c>
      <c r="BF112">
        <f t="shared" si="22"/>
        <v>0</v>
      </c>
      <c r="BG112">
        <f t="shared" si="22"/>
        <v>0</v>
      </c>
      <c r="BH112">
        <f t="shared" si="22"/>
        <v>0</v>
      </c>
      <c r="BI112">
        <f t="shared" si="22"/>
        <v>0</v>
      </c>
      <c r="BJ112">
        <f t="shared" si="22"/>
        <v>0</v>
      </c>
      <c r="BK112">
        <f t="shared" si="22"/>
        <v>0</v>
      </c>
      <c r="BL112">
        <f t="shared" si="22"/>
        <v>0</v>
      </c>
      <c r="BM112">
        <f t="shared" si="22"/>
        <v>0</v>
      </c>
      <c r="BN112">
        <f t="shared" si="22"/>
        <v>0</v>
      </c>
      <c r="BO112">
        <f t="shared" si="22"/>
        <v>0</v>
      </c>
      <c r="BP112">
        <f t="shared" si="21"/>
        <v>0</v>
      </c>
      <c r="BQ112">
        <f t="shared" si="21"/>
        <v>0</v>
      </c>
      <c r="BR112">
        <f t="shared" si="21"/>
        <v>0</v>
      </c>
      <c r="BS112">
        <f t="shared" si="21"/>
        <v>0</v>
      </c>
    </row>
    <row r="113" spans="3:71" ht="13" x14ac:dyDescent="0.25">
      <c r="C113" s="76">
        <v>35</v>
      </c>
      <c r="D113">
        <f t="shared" si="16"/>
        <v>0</v>
      </c>
      <c r="E113">
        <f t="shared" si="16"/>
        <v>0</v>
      </c>
      <c r="F113">
        <f t="shared" si="16"/>
        <v>0</v>
      </c>
      <c r="G113">
        <f t="shared" si="16"/>
        <v>0</v>
      </c>
      <c r="H113">
        <f t="shared" si="16"/>
        <v>0</v>
      </c>
      <c r="I113">
        <f t="shared" si="16"/>
        <v>0</v>
      </c>
      <c r="J113">
        <f t="shared" si="16"/>
        <v>0</v>
      </c>
      <c r="K113">
        <f t="shared" si="16"/>
        <v>0</v>
      </c>
      <c r="L113">
        <f t="shared" si="16"/>
        <v>0</v>
      </c>
      <c r="M113">
        <f t="shared" si="16"/>
        <v>0</v>
      </c>
      <c r="N113">
        <f t="shared" si="16"/>
        <v>0</v>
      </c>
      <c r="O113">
        <f t="shared" si="16"/>
        <v>0</v>
      </c>
      <c r="P113">
        <f t="shared" si="16"/>
        <v>0</v>
      </c>
      <c r="Q113">
        <f t="shared" si="16"/>
        <v>0</v>
      </c>
      <c r="R113">
        <f t="shared" si="16"/>
        <v>0</v>
      </c>
      <c r="S113">
        <f t="shared" si="16"/>
        <v>0</v>
      </c>
      <c r="T113">
        <f t="shared" si="20"/>
        <v>0</v>
      </c>
      <c r="U113">
        <f t="shared" si="20"/>
        <v>0</v>
      </c>
      <c r="V113">
        <f t="shared" si="20"/>
        <v>0</v>
      </c>
      <c r="W113">
        <f t="shared" si="20"/>
        <v>0</v>
      </c>
      <c r="X113">
        <f t="shared" si="20"/>
        <v>0</v>
      </c>
      <c r="Y113">
        <f t="shared" si="20"/>
        <v>0</v>
      </c>
      <c r="Z113">
        <f t="shared" si="20"/>
        <v>0</v>
      </c>
      <c r="AA113">
        <f t="shared" si="20"/>
        <v>0</v>
      </c>
      <c r="AB113">
        <f t="shared" si="20"/>
        <v>0</v>
      </c>
      <c r="AC113">
        <f t="shared" si="20"/>
        <v>0</v>
      </c>
      <c r="AD113">
        <f t="shared" si="20"/>
        <v>0</v>
      </c>
      <c r="AE113">
        <f t="shared" si="20"/>
        <v>0</v>
      </c>
      <c r="AF113">
        <f t="shared" si="20"/>
        <v>0</v>
      </c>
      <c r="AG113">
        <f t="shared" si="20"/>
        <v>0</v>
      </c>
      <c r="AH113">
        <f t="shared" si="20"/>
        <v>0</v>
      </c>
      <c r="AI113">
        <f t="shared" si="20"/>
        <v>0</v>
      </c>
      <c r="AJ113">
        <f t="shared" si="18"/>
        <v>0</v>
      </c>
      <c r="AK113">
        <f t="shared" si="18"/>
        <v>0</v>
      </c>
      <c r="AL113">
        <f t="shared" si="18"/>
        <v>1.9452801760218115</v>
      </c>
      <c r="AM113">
        <f t="shared" si="11"/>
        <v>0</v>
      </c>
      <c r="AN113">
        <f t="shared" si="11"/>
        <v>0</v>
      </c>
      <c r="AO113">
        <f t="shared" si="19"/>
        <v>0</v>
      </c>
      <c r="AP113">
        <f t="shared" si="19"/>
        <v>0</v>
      </c>
      <c r="AQ113">
        <f t="shared" si="19"/>
        <v>0</v>
      </c>
      <c r="AR113">
        <f t="shared" si="19"/>
        <v>0</v>
      </c>
      <c r="AS113">
        <f t="shared" si="19"/>
        <v>0</v>
      </c>
      <c r="AT113">
        <f t="shared" si="19"/>
        <v>0</v>
      </c>
      <c r="AU113">
        <f t="shared" si="19"/>
        <v>0</v>
      </c>
      <c r="AV113">
        <f t="shared" si="19"/>
        <v>0</v>
      </c>
      <c r="AW113">
        <f t="shared" si="19"/>
        <v>0</v>
      </c>
      <c r="AX113">
        <f t="shared" si="19"/>
        <v>0</v>
      </c>
      <c r="AY113">
        <f t="shared" si="19"/>
        <v>0</v>
      </c>
      <c r="AZ113">
        <f t="shared" si="19"/>
        <v>0</v>
      </c>
      <c r="BA113">
        <f t="shared" si="19"/>
        <v>0</v>
      </c>
      <c r="BB113">
        <f t="shared" si="19"/>
        <v>0</v>
      </c>
      <c r="BC113">
        <f t="shared" si="19"/>
        <v>0</v>
      </c>
      <c r="BD113">
        <f t="shared" si="19"/>
        <v>0</v>
      </c>
      <c r="BE113">
        <f t="shared" si="22"/>
        <v>0</v>
      </c>
      <c r="BF113">
        <f t="shared" si="22"/>
        <v>0</v>
      </c>
      <c r="BG113">
        <f t="shared" si="22"/>
        <v>0</v>
      </c>
      <c r="BH113">
        <f t="shared" si="22"/>
        <v>0</v>
      </c>
      <c r="BI113">
        <f t="shared" si="22"/>
        <v>0</v>
      </c>
      <c r="BJ113">
        <f t="shared" si="22"/>
        <v>0</v>
      </c>
      <c r="BK113">
        <f t="shared" si="22"/>
        <v>0</v>
      </c>
      <c r="BL113">
        <f t="shared" si="22"/>
        <v>0</v>
      </c>
      <c r="BM113">
        <f t="shared" si="22"/>
        <v>0</v>
      </c>
      <c r="BN113">
        <f t="shared" si="22"/>
        <v>0</v>
      </c>
      <c r="BO113">
        <f t="shared" si="22"/>
        <v>0</v>
      </c>
      <c r="BP113">
        <f t="shared" si="21"/>
        <v>0</v>
      </c>
      <c r="BQ113">
        <f t="shared" si="21"/>
        <v>0</v>
      </c>
      <c r="BR113">
        <f t="shared" si="21"/>
        <v>0</v>
      </c>
      <c r="BS113">
        <f t="shared" si="21"/>
        <v>0</v>
      </c>
    </row>
    <row r="114" spans="3:71" ht="13" x14ac:dyDescent="0.25">
      <c r="C114" s="76">
        <v>36</v>
      </c>
      <c r="D114">
        <f t="shared" si="16"/>
        <v>0</v>
      </c>
      <c r="E114">
        <f t="shared" si="16"/>
        <v>0</v>
      </c>
      <c r="F114">
        <f t="shared" si="16"/>
        <v>0</v>
      </c>
      <c r="G114">
        <f t="shared" si="16"/>
        <v>0</v>
      </c>
      <c r="H114">
        <f t="shared" si="16"/>
        <v>0</v>
      </c>
      <c r="I114">
        <f t="shared" si="16"/>
        <v>0</v>
      </c>
      <c r="J114">
        <f t="shared" si="16"/>
        <v>0</v>
      </c>
      <c r="K114">
        <f t="shared" si="16"/>
        <v>0</v>
      </c>
      <c r="L114">
        <f t="shared" si="16"/>
        <v>0</v>
      </c>
      <c r="M114">
        <f t="shared" si="16"/>
        <v>0</v>
      </c>
      <c r="N114">
        <f t="shared" si="16"/>
        <v>0</v>
      </c>
      <c r="O114">
        <f t="shared" si="16"/>
        <v>0</v>
      </c>
      <c r="P114">
        <f t="shared" si="16"/>
        <v>0</v>
      </c>
      <c r="Q114">
        <f t="shared" si="16"/>
        <v>0</v>
      </c>
      <c r="R114">
        <f t="shared" si="16"/>
        <v>0</v>
      </c>
      <c r="S114">
        <f t="shared" ref="S114" si="23">IF(S$78=$C114,S$148,0)</f>
        <v>0</v>
      </c>
      <c r="T114">
        <f t="shared" si="20"/>
        <v>0</v>
      </c>
      <c r="U114">
        <f t="shared" si="20"/>
        <v>0</v>
      </c>
      <c r="V114">
        <f t="shared" si="20"/>
        <v>0</v>
      </c>
      <c r="W114">
        <f t="shared" si="20"/>
        <v>0</v>
      </c>
      <c r="X114">
        <f t="shared" si="20"/>
        <v>0</v>
      </c>
      <c r="Y114">
        <f t="shared" si="20"/>
        <v>0</v>
      </c>
      <c r="Z114">
        <f t="shared" si="20"/>
        <v>0</v>
      </c>
      <c r="AA114">
        <f t="shared" si="20"/>
        <v>0</v>
      </c>
      <c r="AB114">
        <f t="shared" si="20"/>
        <v>0</v>
      </c>
      <c r="AC114">
        <f t="shared" si="20"/>
        <v>0</v>
      </c>
      <c r="AD114">
        <f t="shared" si="20"/>
        <v>0</v>
      </c>
      <c r="AE114">
        <f t="shared" si="20"/>
        <v>0</v>
      </c>
      <c r="AF114">
        <f t="shared" si="20"/>
        <v>0</v>
      </c>
      <c r="AG114">
        <f t="shared" si="20"/>
        <v>0</v>
      </c>
      <c r="AH114">
        <f t="shared" si="20"/>
        <v>0</v>
      </c>
      <c r="AI114">
        <f t="shared" si="20"/>
        <v>0</v>
      </c>
      <c r="AJ114">
        <f t="shared" si="18"/>
        <v>0</v>
      </c>
      <c r="AK114">
        <f t="shared" si="18"/>
        <v>0</v>
      </c>
      <c r="AL114">
        <f t="shared" si="18"/>
        <v>0</v>
      </c>
      <c r="AM114">
        <f t="shared" si="11"/>
        <v>9.8931481358410309</v>
      </c>
      <c r="AN114">
        <f t="shared" si="11"/>
        <v>0</v>
      </c>
      <c r="AO114">
        <f t="shared" si="19"/>
        <v>0</v>
      </c>
      <c r="AP114">
        <f t="shared" si="19"/>
        <v>0</v>
      </c>
      <c r="AQ114">
        <f t="shared" si="19"/>
        <v>0</v>
      </c>
      <c r="AR114">
        <f t="shared" si="19"/>
        <v>0</v>
      </c>
      <c r="AS114">
        <f t="shared" si="19"/>
        <v>0</v>
      </c>
      <c r="AT114">
        <f t="shared" si="19"/>
        <v>0</v>
      </c>
      <c r="AU114">
        <f t="shared" si="19"/>
        <v>0</v>
      </c>
      <c r="AV114">
        <f t="shared" si="19"/>
        <v>0</v>
      </c>
      <c r="AW114">
        <f t="shared" si="19"/>
        <v>0</v>
      </c>
      <c r="AX114">
        <f t="shared" si="19"/>
        <v>0</v>
      </c>
      <c r="AY114">
        <f t="shared" si="19"/>
        <v>0</v>
      </c>
      <c r="AZ114">
        <f t="shared" si="19"/>
        <v>0</v>
      </c>
      <c r="BA114">
        <f t="shared" si="19"/>
        <v>0</v>
      </c>
      <c r="BB114">
        <f t="shared" si="19"/>
        <v>0</v>
      </c>
      <c r="BC114">
        <f t="shared" si="19"/>
        <v>0</v>
      </c>
      <c r="BD114">
        <f t="shared" si="19"/>
        <v>0</v>
      </c>
      <c r="BE114">
        <f t="shared" si="22"/>
        <v>0</v>
      </c>
      <c r="BF114">
        <f t="shared" si="22"/>
        <v>0</v>
      </c>
      <c r="BG114">
        <f t="shared" si="22"/>
        <v>0</v>
      </c>
      <c r="BH114">
        <f t="shared" si="22"/>
        <v>0</v>
      </c>
      <c r="BI114">
        <f t="shared" si="22"/>
        <v>0</v>
      </c>
      <c r="BJ114">
        <f t="shared" si="22"/>
        <v>0</v>
      </c>
      <c r="BK114">
        <f t="shared" si="22"/>
        <v>0</v>
      </c>
      <c r="BL114">
        <f t="shared" si="22"/>
        <v>0</v>
      </c>
      <c r="BM114">
        <f t="shared" si="22"/>
        <v>0</v>
      </c>
      <c r="BN114">
        <f t="shared" si="22"/>
        <v>0</v>
      </c>
      <c r="BO114">
        <f t="shared" si="22"/>
        <v>0</v>
      </c>
      <c r="BP114">
        <f t="shared" si="21"/>
        <v>0</v>
      </c>
      <c r="BQ114">
        <f t="shared" si="21"/>
        <v>0</v>
      </c>
      <c r="BR114">
        <f t="shared" si="21"/>
        <v>0</v>
      </c>
      <c r="BS114">
        <f t="shared" si="21"/>
        <v>0</v>
      </c>
    </row>
    <row r="115" spans="3:71" ht="13" x14ac:dyDescent="0.25">
      <c r="C115" s="76">
        <v>37</v>
      </c>
      <c r="D115">
        <f t="shared" ref="D115:S130" si="24">IF(D$78=$C115,D$148,0)</f>
        <v>0</v>
      </c>
      <c r="E115">
        <f t="shared" si="24"/>
        <v>0</v>
      </c>
      <c r="F115">
        <f t="shared" si="24"/>
        <v>0</v>
      </c>
      <c r="G115">
        <f t="shared" si="24"/>
        <v>0</v>
      </c>
      <c r="H115">
        <f t="shared" si="24"/>
        <v>0</v>
      </c>
      <c r="I115">
        <f t="shared" si="24"/>
        <v>0</v>
      </c>
      <c r="J115">
        <f t="shared" si="24"/>
        <v>0</v>
      </c>
      <c r="K115">
        <f t="shared" si="24"/>
        <v>0</v>
      </c>
      <c r="L115">
        <f t="shared" si="24"/>
        <v>0</v>
      </c>
      <c r="M115">
        <f t="shared" si="24"/>
        <v>0</v>
      </c>
      <c r="N115">
        <f t="shared" si="24"/>
        <v>0</v>
      </c>
      <c r="O115">
        <f t="shared" si="24"/>
        <v>0</v>
      </c>
      <c r="P115">
        <f t="shared" si="24"/>
        <v>0</v>
      </c>
      <c r="Q115">
        <f t="shared" si="24"/>
        <v>0</v>
      </c>
      <c r="R115">
        <f t="shared" si="24"/>
        <v>0</v>
      </c>
      <c r="S115">
        <f t="shared" si="24"/>
        <v>0</v>
      </c>
      <c r="T115">
        <f t="shared" si="20"/>
        <v>0</v>
      </c>
      <c r="U115">
        <f t="shared" si="20"/>
        <v>0</v>
      </c>
      <c r="V115">
        <f t="shared" si="20"/>
        <v>0</v>
      </c>
      <c r="W115">
        <f t="shared" si="20"/>
        <v>0</v>
      </c>
      <c r="X115">
        <f t="shared" si="20"/>
        <v>0</v>
      </c>
      <c r="Y115">
        <f t="shared" si="20"/>
        <v>0</v>
      </c>
      <c r="Z115">
        <f t="shared" si="20"/>
        <v>0</v>
      </c>
      <c r="AA115">
        <f t="shared" si="20"/>
        <v>0</v>
      </c>
      <c r="AB115">
        <f t="shared" si="20"/>
        <v>0</v>
      </c>
      <c r="AC115">
        <f t="shared" si="20"/>
        <v>0</v>
      </c>
      <c r="AD115">
        <f t="shared" si="20"/>
        <v>0</v>
      </c>
      <c r="AE115">
        <f t="shared" si="20"/>
        <v>0</v>
      </c>
      <c r="AF115">
        <f t="shared" si="20"/>
        <v>0</v>
      </c>
      <c r="AG115">
        <f t="shared" si="20"/>
        <v>0</v>
      </c>
      <c r="AH115">
        <f t="shared" si="20"/>
        <v>0</v>
      </c>
      <c r="AI115">
        <f t="shared" si="20"/>
        <v>0</v>
      </c>
      <c r="AJ115">
        <f t="shared" si="18"/>
        <v>0</v>
      </c>
      <c r="AK115">
        <f t="shared" si="18"/>
        <v>0</v>
      </c>
      <c r="AL115">
        <f t="shared" si="18"/>
        <v>0</v>
      </c>
      <c r="AM115">
        <f t="shared" si="11"/>
        <v>0</v>
      </c>
      <c r="AN115">
        <f t="shared" si="11"/>
        <v>6.6601765706282512</v>
      </c>
      <c r="AO115">
        <f t="shared" si="19"/>
        <v>0</v>
      </c>
      <c r="AP115">
        <f t="shared" si="19"/>
        <v>0</v>
      </c>
      <c r="AQ115">
        <f t="shared" si="19"/>
        <v>0</v>
      </c>
      <c r="AR115">
        <f t="shared" si="19"/>
        <v>0</v>
      </c>
      <c r="AS115">
        <f t="shared" si="19"/>
        <v>0</v>
      </c>
      <c r="AT115">
        <f t="shared" si="19"/>
        <v>0</v>
      </c>
      <c r="AU115">
        <f t="shared" si="19"/>
        <v>0</v>
      </c>
      <c r="AV115">
        <f t="shared" si="19"/>
        <v>0</v>
      </c>
      <c r="AW115">
        <f t="shared" si="19"/>
        <v>0</v>
      </c>
      <c r="AX115">
        <f t="shared" si="19"/>
        <v>0</v>
      </c>
      <c r="AY115">
        <f t="shared" si="19"/>
        <v>0</v>
      </c>
      <c r="AZ115">
        <f t="shared" si="19"/>
        <v>0</v>
      </c>
      <c r="BA115">
        <f t="shared" si="19"/>
        <v>0</v>
      </c>
      <c r="BB115">
        <f t="shared" si="19"/>
        <v>0</v>
      </c>
      <c r="BC115">
        <f t="shared" si="19"/>
        <v>0</v>
      </c>
      <c r="BD115">
        <f t="shared" si="19"/>
        <v>0</v>
      </c>
      <c r="BE115">
        <f t="shared" si="22"/>
        <v>0</v>
      </c>
      <c r="BF115">
        <f t="shared" si="22"/>
        <v>0</v>
      </c>
      <c r="BG115">
        <f t="shared" si="22"/>
        <v>0</v>
      </c>
      <c r="BH115">
        <f t="shared" si="22"/>
        <v>0</v>
      </c>
      <c r="BI115">
        <f t="shared" si="22"/>
        <v>0</v>
      </c>
      <c r="BJ115">
        <f t="shared" si="22"/>
        <v>0</v>
      </c>
      <c r="BK115">
        <f t="shared" si="22"/>
        <v>0</v>
      </c>
      <c r="BL115">
        <f t="shared" si="22"/>
        <v>0</v>
      </c>
      <c r="BM115">
        <f t="shared" si="22"/>
        <v>0</v>
      </c>
      <c r="BN115">
        <f t="shared" si="22"/>
        <v>0</v>
      </c>
      <c r="BO115">
        <f t="shared" si="22"/>
        <v>0</v>
      </c>
      <c r="BP115">
        <f t="shared" si="21"/>
        <v>0</v>
      </c>
      <c r="BQ115">
        <f t="shared" si="21"/>
        <v>0</v>
      </c>
      <c r="BR115">
        <f t="shared" si="21"/>
        <v>0</v>
      </c>
      <c r="BS115">
        <f t="shared" si="21"/>
        <v>0</v>
      </c>
    </row>
    <row r="116" spans="3:71" ht="13" x14ac:dyDescent="0.25">
      <c r="C116" s="76">
        <v>38</v>
      </c>
      <c r="D116">
        <f t="shared" si="24"/>
        <v>0</v>
      </c>
      <c r="E116">
        <f t="shared" si="24"/>
        <v>0</v>
      </c>
      <c r="F116">
        <f t="shared" si="24"/>
        <v>0</v>
      </c>
      <c r="G116">
        <f t="shared" si="24"/>
        <v>0</v>
      </c>
      <c r="H116">
        <f t="shared" si="24"/>
        <v>0</v>
      </c>
      <c r="I116">
        <f t="shared" si="24"/>
        <v>0</v>
      </c>
      <c r="J116">
        <f t="shared" si="24"/>
        <v>0</v>
      </c>
      <c r="K116">
        <f t="shared" si="24"/>
        <v>0</v>
      </c>
      <c r="L116">
        <f t="shared" si="24"/>
        <v>0</v>
      </c>
      <c r="M116">
        <f t="shared" si="24"/>
        <v>0</v>
      </c>
      <c r="N116">
        <f t="shared" si="24"/>
        <v>0</v>
      </c>
      <c r="O116">
        <f t="shared" si="24"/>
        <v>0</v>
      </c>
      <c r="P116">
        <f t="shared" si="24"/>
        <v>0</v>
      </c>
      <c r="Q116">
        <f t="shared" si="24"/>
        <v>0</v>
      </c>
      <c r="R116">
        <f t="shared" si="24"/>
        <v>0</v>
      </c>
      <c r="S116">
        <f t="shared" si="24"/>
        <v>0</v>
      </c>
      <c r="T116">
        <f t="shared" si="20"/>
        <v>0</v>
      </c>
      <c r="U116">
        <f t="shared" si="20"/>
        <v>0</v>
      </c>
      <c r="V116">
        <f t="shared" si="20"/>
        <v>0</v>
      </c>
      <c r="W116">
        <f t="shared" si="20"/>
        <v>0</v>
      </c>
      <c r="X116">
        <f t="shared" si="20"/>
        <v>0</v>
      </c>
      <c r="Y116">
        <f t="shared" si="20"/>
        <v>0</v>
      </c>
      <c r="Z116">
        <f t="shared" si="20"/>
        <v>0</v>
      </c>
      <c r="AA116">
        <f t="shared" si="20"/>
        <v>0</v>
      </c>
      <c r="AB116">
        <f t="shared" si="20"/>
        <v>0</v>
      </c>
      <c r="AC116">
        <f t="shared" si="20"/>
        <v>0</v>
      </c>
      <c r="AD116">
        <f t="shared" si="20"/>
        <v>0</v>
      </c>
      <c r="AE116">
        <f t="shared" si="20"/>
        <v>0</v>
      </c>
      <c r="AF116">
        <f t="shared" si="20"/>
        <v>0</v>
      </c>
      <c r="AG116">
        <f t="shared" si="20"/>
        <v>0</v>
      </c>
      <c r="AH116">
        <f t="shared" si="20"/>
        <v>0</v>
      </c>
      <c r="AI116">
        <f t="shared" si="20"/>
        <v>0</v>
      </c>
      <c r="AJ116">
        <f t="shared" si="18"/>
        <v>0</v>
      </c>
      <c r="AK116">
        <f t="shared" si="18"/>
        <v>0</v>
      </c>
      <c r="AL116">
        <f t="shared" si="18"/>
        <v>0</v>
      </c>
      <c r="AM116">
        <f t="shared" si="11"/>
        <v>0</v>
      </c>
      <c r="AN116">
        <f t="shared" si="11"/>
        <v>0</v>
      </c>
      <c r="AO116">
        <f t="shared" si="19"/>
        <v>0.49018533819811289</v>
      </c>
      <c r="AP116">
        <f t="shared" si="19"/>
        <v>0</v>
      </c>
      <c r="AQ116">
        <f t="shared" si="19"/>
        <v>0</v>
      </c>
      <c r="AR116">
        <f t="shared" si="19"/>
        <v>0</v>
      </c>
      <c r="AS116">
        <f t="shared" si="19"/>
        <v>0</v>
      </c>
      <c r="AT116">
        <f t="shared" si="19"/>
        <v>0</v>
      </c>
      <c r="AU116">
        <f t="shared" si="19"/>
        <v>0</v>
      </c>
      <c r="AV116">
        <f t="shared" si="19"/>
        <v>0</v>
      </c>
      <c r="AW116">
        <f t="shared" si="19"/>
        <v>0</v>
      </c>
      <c r="AX116">
        <f t="shared" si="19"/>
        <v>0</v>
      </c>
      <c r="AY116">
        <f t="shared" si="19"/>
        <v>0</v>
      </c>
      <c r="AZ116">
        <f t="shared" si="19"/>
        <v>0</v>
      </c>
      <c r="BA116">
        <f t="shared" si="19"/>
        <v>0</v>
      </c>
      <c r="BB116">
        <f t="shared" si="19"/>
        <v>0</v>
      </c>
      <c r="BC116">
        <f t="shared" si="19"/>
        <v>0</v>
      </c>
      <c r="BD116">
        <f t="shared" si="19"/>
        <v>0</v>
      </c>
      <c r="BE116">
        <f t="shared" si="22"/>
        <v>0</v>
      </c>
      <c r="BF116">
        <f t="shared" si="22"/>
        <v>0</v>
      </c>
      <c r="BG116">
        <f t="shared" si="22"/>
        <v>0</v>
      </c>
      <c r="BH116">
        <f t="shared" si="22"/>
        <v>0</v>
      </c>
      <c r="BI116">
        <f t="shared" si="22"/>
        <v>0</v>
      </c>
      <c r="BJ116">
        <f t="shared" si="22"/>
        <v>0</v>
      </c>
      <c r="BK116">
        <f t="shared" si="22"/>
        <v>0</v>
      </c>
      <c r="BL116">
        <f t="shared" si="22"/>
        <v>0</v>
      </c>
      <c r="BM116">
        <f t="shared" si="22"/>
        <v>0</v>
      </c>
      <c r="BN116">
        <f t="shared" si="22"/>
        <v>0</v>
      </c>
      <c r="BO116">
        <f t="shared" si="22"/>
        <v>0</v>
      </c>
      <c r="BP116">
        <f t="shared" si="21"/>
        <v>0</v>
      </c>
      <c r="BQ116">
        <f t="shared" si="21"/>
        <v>0</v>
      </c>
      <c r="BR116">
        <f t="shared" si="21"/>
        <v>0</v>
      </c>
      <c r="BS116">
        <f t="shared" si="21"/>
        <v>0</v>
      </c>
    </row>
    <row r="117" spans="3:71" ht="13" x14ac:dyDescent="0.25">
      <c r="C117" s="76">
        <v>39</v>
      </c>
      <c r="D117">
        <f t="shared" si="24"/>
        <v>0</v>
      </c>
      <c r="E117">
        <f t="shared" si="24"/>
        <v>0</v>
      </c>
      <c r="F117">
        <f t="shared" si="24"/>
        <v>0</v>
      </c>
      <c r="G117">
        <f t="shared" si="24"/>
        <v>0</v>
      </c>
      <c r="H117">
        <f t="shared" si="24"/>
        <v>0</v>
      </c>
      <c r="I117">
        <f t="shared" si="24"/>
        <v>0</v>
      </c>
      <c r="J117">
        <f t="shared" si="24"/>
        <v>0</v>
      </c>
      <c r="K117">
        <f t="shared" si="24"/>
        <v>0</v>
      </c>
      <c r="L117">
        <f t="shared" si="24"/>
        <v>0</v>
      </c>
      <c r="M117">
        <f t="shared" si="24"/>
        <v>0</v>
      </c>
      <c r="N117">
        <f t="shared" si="24"/>
        <v>0</v>
      </c>
      <c r="O117">
        <f t="shared" si="24"/>
        <v>0</v>
      </c>
      <c r="P117">
        <f t="shared" si="24"/>
        <v>0</v>
      </c>
      <c r="Q117">
        <f t="shared" si="24"/>
        <v>0</v>
      </c>
      <c r="R117">
        <f t="shared" si="24"/>
        <v>0</v>
      </c>
      <c r="S117">
        <f t="shared" si="24"/>
        <v>0</v>
      </c>
      <c r="T117">
        <f t="shared" si="20"/>
        <v>0</v>
      </c>
      <c r="U117">
        <f t="shared" si="20"/>
        <v>0</v>
      </c>
      <c r="V117">
        <f t="shared" si="20"/>
        <v>0</v>
      </c>
      <c r="W117">
        <f t="shared" si="20"/>
        <v>0</v>
      </c>
      <c r="X117">
        <f t="shared" si="20"/>
        <v>0</v>
      </c>
      <c r="Y117">
        <f t="shared" si="20"/>
        <v>0</v>
      </c>
      <c r="Z117">
        <f t="shared" si="20"/>
        <v>0</v>
      </c>
      <c r="AA117">
        <f t="shared" si="20"/>
        <v>0</v>
      </c>
      <c r="AB117">
        <f t="shared" si="20"/>
        <v>0</v>
      </c>
      <c r="AC117">
        <f t="shared" si="20"/>
        <v>0</v>
      </c>
      <c r="AD117">
        <f t="shared" si="20"/>
        <v>0</v>
      </c>
      <c r="AE117">
        <f t="shared" si="20"/>
        <v>0</v>
      </c>
      <c r="AF117">
        <f t="shared" si="20"/>
        <v>0</v>
      </c>
      <c r="AG117">
        <f t="shared" si="20"/>
        <v>0</v>
      </c>
      <c r="AH117">
        <f t="shared" si="20"/>
        <v>0</v>
      </c>
      <c r="AI117">
        <f t="shared" si="20"/>
        <v>0</v>
      </c>
      <c r="AJ117">
        <f t="shared" si="18"/>
        <v>0</v>
      </c>
      <c r="AK117">
        <f t="shared" si="18"/>
        <v>0</v>
      </c>
      <c r="AL117">
        <f t="shared" si="18"/>
        <v>0</v>
      </c>
      <c r="AM117">
        <f t="shared" si="11"/>
        <v>0</v>
      </c>
      <c r="AN117">
        <f t="shared" si="11"/>
        <v>0</v>
      </c>
      <c r="AO117">
        <f t="shared" si="19"/>
        <v>0</v>
      </c>
      <c r="AP117">
        <f t="shared" si="19"/>
        <v>6.8584894186329359</v>
      </c>
      <c r="AQ117">
        <f t="shared" si="19"/>
        <v>0</v>
      </c>
      <c r="AR117">
        <f t="shared" si="19"/>
        <v>0</v>
      </c>
      <c r="AS117">
        <f t="shared" si="19"/>
        <v>0</v>
      </c>
      <c r="AT117">
        <f t="shared" si="19"/>
        <v>0</v>
      </c>
      <c r="AU117">
        <f t="shared" si="19"/>
        <v>0</v>
      </c>
      <c r="AV117">
        <f t="shared" si="19"/>
        <v>0</v>
      </c>
      <c r="AW117">
        <f t="shared" si="19"/>
        <v>0</v>
      </c>
      <c r="AX117">
        <f t="shared" si="19"/>
        <v>0</v>
      </c>
      <c r="AY117">
        <f t="shared" si="19"/>
        <v>0</v>
      </c>
      <c r="AZ117">
        <f t="shared" si="19"/>
        <v>0</v>
      </c>
      <c r="BA117">
        <f t="shared" si="19"/>
        <v>0</v>
      </c>
      <c r="BB117">
        <f t="shared" si="19"/>
        <v>0</v>
      </c>
      <c r="BC117">
        <f t="shared" si="19"/>
        <v>0</v>
      </c>
      <c r="BD117">
        <f t="shared" si="19"/>
        <v>0</v>
      </c>
      <c r="BE117">
        <f t="shared" si="22"/>
        <v>0</v>
      </c>
      <c r="BF117">
        <f t="shared" si="22"/>
        <v>0</v>
      </c>
      <c r="BG117">
        <f t="shared" si="22"/>
        <v>0</v>
      </c>
      <c r="BH117">
        <f t="shared" si="22"/>
        <v>0</v>
      </c>
      <c r="BI117">
        <f t="shared" si="22"/>
        <v>0</v>
      </c>
      <c r="BJ117">
        <f t="shared" si="22"/>
        <v>0</v>
      </c>
      <c r="BK117">
        <f t="shared" si="22"/>
        <v>0</v>
      </c>
      <c r="BL117">
        <f t="shared" si="22"/>
        <v>0</v>
      </c>
      <c r="BM117">
        <f t="shared" si="22"/>
        <v>0</v>
      </c>
      <c r="BN117">
        <f t="shared" si="22"/>
        <v>0</v>
      </c>
      <c r="BO117">
        <f t="shared" si="22"/>
        <v>0</v>
      </c>
      <c r="BP117">
        <f t="shared" si="22"/>
        <v>0</v>
      </c>
      <c r="BQ117">
        <f t="shared" si="22"/>
        <v>0</v>
      </c>
      <c r="BR117">
        <f t="shared" si="21"/>
        <v>0</v>
      </c>
      <c r="BS117">
        <f t="shared" si="21"/>
        <v>0</v>
      </c>
    </row>
    <row r="118" spans="3:71" ht="13" x14ac:dyDescent="0.25">
      <c r="C118" s="76">
        <v>40</v>
      </c>
      <c r="D118">
        <f t="shared" si="24"/>
        <v>0</v>
      </c>
      <c r="E118">
        <f t="shared" si="24"/>
        <v>0</v>
      </c>
      <c r="F118">
        <f t="shared" si="24"/>
        <v>0</v>
      </c>
      <c r="G118">
        <f t="shared" si="24"/>
        <v>0</v>
      </c>
      <c r="H118">
        <f t="shared" si="24"/>
        <v>0</v>
      </c>
      <c r="I118">
        <f t="shared" si="24"/>
        <v>0</v>
      </c>
      <c r="J118">
        <f t="shared" si="24"/>
        <v>0</v>
      </c>
      <c r="K118">
        <f t="shared" si="24"/>
        <v>0</v>
      </c>
      <c r="L118">
        <f t="shared" si="24"/>
        <v>0</v>
      </c>
      <c r="M118">
        <f t="shared" si="24"/>
        <v>0</v>
      </c>
      <c r="N118">
        <f t="shared" si="24"/>
        <v>0</v>
      </c>
      <c r="O118">
        <f t="shared" si="24"/>
        <v>0</v>
      </c>
      <c r="P118">
        <f t="shared" si="24"/>
        <v>0</v>
      </c>
      <c r="Q118">
        <f t="shared" si="24"/>
        <v>0</v>
      </c>
      <c r="R118">
        <f t="shared" si="24"/>
        <v>0</v>
      </c>
      <c r="S118">
        <f t="shared" si="24"/>
        <v>0</v>
      </c>
      <c r="T118">
        <f t="shared" si="20"/>
        <v>0</v>
      </c>
      <c r="U118">
        <f t="shared" si="20"/>
        <v>0</v>
      </c>
      <c r="V118">
        <f t="shared" si="20"/>
        <v>0</v>
      </c>
      <c r="W118">
        <f t="shared" si="20"/>
        <v>0</v>
      </c>
      <c r="X118">
        <f t="shared" si="20"/>
        <v>0</v>
      </c>
      <c r="Y118">
        <f t="shared" si="20"/>
        <v>0</v>
      </c>
      <c r="Z118">
        <f t="shared" si="20"/>
        <v>0</v>
      </c>
      <c r="AA118">
        <f t="shared" si="20"/>
        <v>0</v>
      </c>
      <c r="AB118">
        <f t="shared" si="20"/>
        <v>0</v>
      </c>
      <c r="AC118">
        <f t="shared" si="20"/>
        <v>0</v>
      </c>
      <c r="AD118">
        <f t="shared" si="20"/>
        <v>0</v>
      </c>
      <c r="AE118">
        <f t="shared" si="20"/>
        <v>0</v>
      </c>
      <c r="AF118">
        <f t="shared" si="20"/>
        <v>0</v>
      </c>
      <c r="AG118">
        <f t="shared" si="20"/>
        <v>0</v>
      </c>
      <c r="AH118">
        <f t="shared" si="20"/>
        <v>0</v>
      </c>
      <c r="AI118">
        <f t="shared" si="18"/>
        <v>0</v>
      </c>
      <c r="AJ118">
        <f t="shared" si="18"/>
        <v>0</v>
      </c>
      <c r="AK118">
        <f t="shared" si="18"/>
        <v>0</v>
      </c>
      <c r="AL118">
        <f t="shared" si="18"/>
        <v>0</v>
      </c>
      <c r="AM118">
        <f t="shared" si="11"/>
        <v>0</v>
      </c>
      <c r="AN118">
        <f t="shared" si="11"/>
        <v>0</v>
      </c>
      <c r="AO118">
        <f t="shared" si="19"/>
        <v>0</v>
      </c>
      <c r="AP118">
        <f t="shared" si="19"/>
        <v>0</v>
      </c>
      <c r="AQ118">
        <f t="shared" si="19"/>
        <v>13.798673363848621</v>
      </c>
      <c r="AR118">
        <f t="shared" si="19"/>
        <v>0</v>
      </c>
      <c r="AS118">
        <f t="shared" si="19"/>
        <v>0</v>
      </c>
      <c r="AT118">
        <f t="shared" si="19"/>
        <v>0</v>
      </c>
      <c r="AU118">
        <f t="shared" si="19"/>
        <v>0</v>
      </c>
      <c r="AV118">
        <f t="shared" si="19"/>
        <v>0</v>
      </c>
      <c r="AW118">
        <f t="shared" si="19"/>
        <v>0</v>
      </c>
      <c r="AX118">
        <f t="shared" si="19"/>
        <v>0</v>
      </c>
      <c r="AY118">
        <f t="shared" si="19"/>
        <v>0</v>
      </c>
      <c r="AZ118">
        <f t="shared" si="19"/>
        <v>0</v>
      </c>
      <c r="BA118">
        <f t="shared" si="19"/>
        <v>0</v>
      </c>
      <c r="BB118">
        <f t="shared" si="19"/>
        <v>0</v>
      </c>
      <c r="BC118">
        <f t="shared" si="19"/>
        <v>0</v>
      </c>
      <c r="BD118">
        <f t="shared" si="19"/>
        <v>0</v>
      </c>
      <c r="BE118">
        <f t="shared" si="22"/>
        <v>0</v>
      </c>
      <c r="BF118">
        <f t="shared" si="22"/>
        <v>0</v>
      </c>
      <c r="BG118">
        <f t="shared" si="22"/>
        <v>0</v>
      </c>
      <c r="BH118">
        <f t="shared" si="22"/>
        <v>0</v>
      </c>
      <c r="BI118">
        <f t="shared" si="22"/>
        <v>0</v>
      </c>
      <c r="BJ118">
        <f t="shared" si="22"/>
        <v>0</v>
      </c>
      <c r="BK118">
        <f t="shared" si="22"/>
        <v>0</v>
      </c>
      <c r="BL118">
        <f t="shared" si="22"/>
        <v>0</v>
      </c>
      <c r="BM118">
        <f t="shared" si="22"/>
        <v>0</v>
      </c>
      <c r="BN118">
        <f t="shared" si="22"/>
        <v>0</v>
      </c>
      <c r="BO118">
        <f t="shared" si="22"/>
        <v>0</v>
      </c>
      <c r="BP118">
        <f t="shared" si="22"/>
        <v>0</v>
      </c>
      <c r="BQ118">
        <f t="shared" si="22"/>
        <v>0</v>
      </c>
      <c r="BR118">
        <f t="shared" si="21"/>
        <v>0</v>
      </c>
      <c r="BS118">
        <f t="shared" si="21"/>
        <v>0</v>
      </c>
    </row>
    <row r="119" spans="3:71" ht="13" x14ac:dyDescent="0.25">
      <c r="C119" s="76">
        <v>41</v>
      </c>
      <c r="D119">
        <f t="shared" si="24"/>
        <v>0</v>
      </c>
      <c r="E119">
        <f t="shared" si="24"/>
        <v>0</v>
      </c>
      <c r="F119">
        <f t="shared" si="24"/>
        <v>0</v>
      </c>
      <c r="G119">
        <f t="shared" si="24"/>
        <v>0</v>
      </c>
      <c r="H119">
        <f t="shared" si="24"/>
        <v>0</v>
      </c>
      <c r="I119">
        <f t="shared" si="24"/>
        <v>0</v>
      </c>
      <c r="J119">
        <f t="shared" si="24"/>
        <v>0</v>
      </c>
      <c r="K119">
        <f t="shared" si="24"/>
        <v>0</v>
      </c>
      <c r="L119">
        <f t="shared" si="24"/>
        <v>0</v>
      </c>
      <c r="M119">
        <f t="shared" si="24"/>
        <v>0</v>
      </c>
      <c r="N119">
        <f t="shared" si="24"/>
        <v>0</v>
      </c>
      <c r="O119">
        <f t="shared" si="24"/>
        <v>0</v>
      </c>
      <c r="P119">
        <f t="shared" si="24"/>
        <v>0</v>
      </c>
      <c r="Q119">
        <f t="shared" si="24"/>
        <v>0</v>
      </c>
      <c r="R119">
        <f t="shared" si="24"/>
        <v>0</v>
      </c>
      <c r="S119">
        <f t="shared" si="24"/>
        <v>0</v>
      </c>
      <c r="T119">
        <f t="shared" si="20"/>
        <v>0</v>
      </c>
      <c r="U119">
        <f t="shared" si="20"/>
        <v>0</v>
      </c>
      <c r="V119">
        <f t="shared" si="20"/>
        <v>0</v>
      </c>
      <c r="W119">
        <f t="shared" si="20"/>
        <v>0</v>
      </c>
      <c r="X119">
        <f t="shared" si="20"/>
        <v>0</v>
      </c>
      <c r="Y119">
        <f t="shared" si="20"/>
        <v>0</v>
      </c>
      <c r="Z119">
        <f t="shared" si="20"/>
        <v>0</v>
      </c>
      <c r="AA119">
        <f t="shared" si="20"/>
        <v>0</v>
      </c>
      <c r="AB119">
        <f t="shared" si="20"/>
        <v>0</v>
      </c>
      <c r="AC119">
        <f t="shared" si="20"/>
        <v>0</v>
      </c>
      <c r="AD119">
        <f t="shared" si="20"/>
        <v>0</v>
      </c>
      <c r="AE119">
        <f t="shared" si="20"/>
        <v>0</v>
      </c>
      <c r="AF119">
        <f t="shared" si="20"/>
        <v>0</v>
      </c>
      <c r="AG119">
        <f t="shared" si="20"/>
        <v>0</v>
      </c>
      <c r="AH119">
        <f t="shared" si="20"/>
        <v>0</v>
      </c>
      <c r="AI119">
        <f t="shared" si="18"/>
        <v>0</v>
      </c>
      <c r="AJ119">
        <f t="shared" si="18"/>
        <v>0</v>
      </c>
      <c r="AK119">
        <f t="shared" si="18"/>
        <v>0</v>
      </c>
      <c r="AL119">
        <f t="shared" si="18"/>
        <v>0</v>
      </c>
      <c r="AM119">
        <f t="shared" si="11"/>
        <v>0</v>
      </c>
      <c r="AN119">
        <f t="shared" si="11"/>
        <v>0</v>
      </c>
      <c r="AO119">
        <f t="shared" si="19"/>
        <v>0</v>
      </c>
      <c r="AP119">
        <f t="shared" si="19"/>
        <v>0</v>
      </c>
      <c r="AQ119">
        <f t="shared" si="19"/>
        <v>0</v>
      </c>
      <c r="AR119">
        <f t="shared" si="19"/>
        <v>16.955840610418463</v>
      </c>
      <c r="AS119">
        <f t="shared" si="19"/>
        <v>0</v>
      </c>
      <c r="AT119">
        <f t="shared" si="19"/>
        <v>0</v>
      </c>
      <c r="AU119">
        <f t="shared" si="19"/>
        <v>0</v>
      </c>
      <c r="AV119">
        <f t="shared" si="19"/>
        <v>0</v>
      </c>
      <c r="AW119">
        <f t="shared" si="19"/>
        <v>0</v>
      </c>
      <c r="AX119">
        <f t="shared" si="19"/>
        <v>0</v>
      </c>
      <c r="AY119">
        <f t="shared" si="19"/>
        <v>0</v>
      </c>
      <c r="AZ119">
        <f t="shared" si="19"/>
        <v>0</v>
      </c>
      <c r="BA119">
        <f t="shared" si="19"/>
        <v>0</v>
      </c>
      <c r="BB119">
        <f t="shared" si="19"/>
        <v>0</v>
      </c>
      <c r="BC119">
        <f t="shared" si="19"/>
        <v>0</v>
      </c>
      <c r="BD119">
        <f t="shared" ref="BD119" si="25">IF(BD$78=$C119,BD$148,0)</f>
        <v>0</v>
      </c>
      <c r="BE119">
        <f t="shared" si="22"/>
        <v>0</v>
      </c>
      <c r="BF119">
        <f t="shared" si="22"/>
        <v>0</v>
      </c>
      <c r="BG119">
        <f t="shared" si="22"/>
        <v>0</v>
      </c>
      <c r="BH119">
        <f t="shared" si="22"/>
        <v>0</v>
      </c>
      <c r="BI119">
        <f t="shared" si="22"/>
        <v>0</v>
      </c>
      <c r="BJ119">
        <f t="shared" si="22"/>
        <v>0</v>
      </c>
      <c r="BK119">
        <f t="shared" si="22"/>
        <v>0</v>
      </c>
      <c r="BL119">
        <f t="shared" si="22"/>
        <v>0</v>
      </c>
      <c r="BM119">
        <f t="shared" si="22"/>
        <v>0</v>
      </c>
      <c r="BN119">
        <f t="shared" si="22"/>
        <v>0</v>
      </c>
      <c r="BO119">
        <f t="shared" si="22"/>
        <v>0</v>
      </c>
      <c r="BP119">
        <f t="shared" si="22"/>
        <v>0</v>
      </c>
      <c r="BQ119">
        <f t="shared" si="22"/>
        <v>0</v>
      </c>
      <c r="BR119">
        <f t="shared" si="21"/>
        <v>0</v>
      </c>
      <c r="BS119">
        <f t="shared" si="21"/>
        <v>0</v>
      </c>
    </row>
    <row r="120" spans="3:71" ht="13" x14ac:dyDescent="0.25">
      <c r="C120" s="76">
        <v>42</v>
      </c>
      <c r="D120">
        <f t="shared" si="24"/>
        <v>0</v>
      </c>
      <c r="E120">
        <f t="shared" si="24"/>
        <v>0</v>
      </c>
      <c r="F120">
        <f t="shared" si="24"/>
        <v>0</v>
      </c>
      <c r="G120">
        <f t="shared" si="24"/>
        <v>0</v>
      </c>
      <c r="H120">
        <f t="shared" si="24"/>
        <v>0</v>
      </c>
      <c r="I120">
        <f t="shared" si="24"/>
        <v>0</v>
      </c>
      <c r="J120">
        <f t="shared" si="24"/>
        <v>0</v>
      </c>
      <c r="K120">
        <f t="shared" si="24"/>
        <v>0</v>
      </c>
      <c r="L120">
        <f t="shared" si="24"/>
        <v>0</v>
      </c>
      <c r="M120">
        <f t="shared" si="24"/>
        <v>0</v>
      </c>
      <c r="N120">
        <f t="shared" si="24"/>
        <v>0</v>
      </c>
      <c r="O120">
        <f t="shared" si="24"/>
        <v>0</v>
      </c>
      <c r="P120">
        <f t="shared" si="24"/>
        <v>0</v>
      </c>
      <c r="Q120">
        <f t="shared" si="24"/>
        <v>0</v>
      </c>
      <c r="R120">
        <f t="shared" si="24"/>
        <v>0</v>
      </c>
      <c r="S120">
        <f t="shared" si="24"/>
        <v>0</v>
      </c>
      <c r="T120">
        <f t="shared" si="20"/>
        <v>0</v>
      </c>
      <c r="U120">
        <f t="shared" si="20"/>
        <v>0</v>
      </c>
      <c r="V120">
        <f t="shared" si="20"/>
        <v>0</v>
      </c>
      <c r="W120">
        <f t="shared" si="20"/>
        <v>0</v>
      </c>
      <c r="X120">
        <f t="shared" si="20"/>
        <v>0</v>
      </c>
      <c r="Y120">
        <f t="shared" si="20"/>
        <v>0</v>
      </c>
      <c r="Z120">
        <f t="shared" si="20"/>
        <v>0</v>
      </c>
      <c r="AA120">
        <f t="shared" si="20"/>
        <v>0</v>
      </c>
      <c r="AB120">
        <f t="shared" si="20"/>
        <v>0</v>
      </c>
      <c r="AC120">
        <f t="shared" si="20"/>
        <v>0</v>
      </c>
      <c r="AD120">
        <f t="shared" si="20"/>
        <v>0</v>
      </c>
      <c r="AE120">
        <f t="shared" si="20"/>
        <v>0</v>
      </c>
      <c r="AF120">
        <f t="shared" si="20"/>
        <v>0</v>
      </c>
      <c r="AG120">
        <f t="shared" si="20"/>
        <v>0</v>
      </c>
      <c r="AH120">
        <f t="shared" si="20"/>
        <v>0</v>
      </c>
      <c r="AI120">
        <f t="shared" si="18"/>
        <v>0</v>
      </c>
      <c r="AJ120">
        <f t="shared" si="18"/>
        <v>0</v>
      </c>
      <c r="AK120">
        <f t="shared" si="18"/>
        <v>0</v>
      </c>
      <c r="AL120">
        <f t="shared" si="18"/>
        <v>0</v>
      </c>
      <c r="AM120">
        <f t="shared" si="11"/>
        <v>0</v>
      </c>
      <c r="AN120">
        <f t="shared" si="11"/>
        <v>0</v>
      </c>
      <c r="AO120">
        <f t="shared" ref="AO120:BD146" si="26">IF(AO$78=$C120,AO$148,0)</f>
        <v>0</v>
      </c>
      <c r="AP120">
        <f t="shared" si="26"/>
        <v>0</v>
      </c>
      <c r="AQ120">
        <f t="shared" si="26"/>
        <v>0</v>
      </c>
      <c r="AR120">
        <f t="shared" si="26"/>
        <v>0</v>
      </c>
      <c r="AS120">
        <f t="shared" si="26"/>
        <v>14.540389387986032</v>
      </c>
      <c r="AT120">
        <f t="shared" si="26"/>
        <v>0</v>
      </c>
      <c r="AU120">
        <f t="shared" si="26"/>
        <v>0</v>
      </c>
      <c r="AV120">
        <f t="shared" si="26"/>
        <v>0</v>
      </c>
      <c r="AW120">
        <f t="shared" si="26"/>
        <v>0</v>
      </c>
      <c r="AX120">
        <f t="shared" si="26"/>
        <v>0</v>
      </c>
      <c r="AY120">
        <f t="shared" si="26"/>
        <v>0</v>
      </c>
      <c r="AZ120">
        <f t="shared" si="26"/>
        <v>0</v>
      </c>
      <c r="BA120">
        <f t="shared" si="26"/>
        <v>0</v>
      </c>
      <c r="BB120">
        <f t="shared" si="26"/>
        <v>0</v>
      </c>
      <c r="BC120">
        <f t="shared" si="26"/>
        <v>0</v>
      </c>
      <c r="BD120">
        <f t="shared" si="26"/>
        <v>0</v>
      </c>
      <c r="BE120">
        <f t="shared" si="22"/>
        <v>0</v>
      </c>
      <c r="BF120">
        <f t="shared" si="22"/>
        <v>0</v>
      </c>
      <c r="BG120">
        <f t="shared" si="22"/>
        <v>0</v>
      </c>
      <c r="BH120">
        <f t="shared" si="22"/>
        <v>0</v>
      </c>
      <c r="BI120">
        <f t="shared" si="22"/>
        <v>0</v>
      </c>
      <c r="BJ120">
        <f t="shared" si="22"/>
        <v>0</v>
      </c>
      <c r="BK120">
        <f t="shared" si="22"/>
        <v>0</v>
      </c>
      <c r="BL120">
        <f t="shared" si="22"/>
        <v>0</v>
      </c>
      <c r="BM120">
        <f t="shared" si="22"/>
        <v>0</v>
      </c>
      <c r="BN120">
        <f t="shared" si="22"/>
        <v>0</v>
      </c>
      <c r="BO120">
        <f t="shared" si="22"/>
        <v>0</v>
      </c>
      <c r="BP120">
        <f t="shared" si="22"/>
        <v>0</v>
      </c>
      <c r="BQ120">
        <f t="shared" si="22"/>
        <v>0</v>
      </c>
      <c r="BR120">
        <f t="shared" si="21"/>
        <v>0</v>
      </c>
      <c r="BS120">
        <f t="shared" si="21"/>
        <v>0</v>
      </c>
    </row>
    <row r="121" spans="3:71" ht="13" x14ac:dyDescent="0.25">
      <c r="C121" s="76">
        <v>43</v>
      </c>
      <c r="D121">
        <f t="shared" si="24"/>
        <v>0</v>
      </c>
      <c r="E121">
        <f t="shared" si="24"/>
        <v>0</v>
      </c>
      <c r="F121">
        <f t="shared" si="24"/>
        <v>0</v>
      </c>
      <c r="G121">
        <f t="shared" si="24"/>
        <v>0</v>
      </c>
      <c r="H121">
        <f t="shared" si="24"/>
        <v>0</v>
      </c>
      <c r="I121">
        <f t="shared" si="24"/>
        <v>0</v>
      </c>
      <c r="J121">
        <f t="shared" si="24"/>
        <v>0</v>
      </c>
      <c r="K121">
        <f t="shared" si="24"/>
        <v>0</v>
      </c>
      <c r="L121">
        <f t="shared" si="24"/>
        <v>0</v>
      </c>
      <c r="M121">
        <f t="shared" si="24"/>
        <v>0</v>
      </c>
      <c r="N121">
        <f t="shared" si="24"/>
        <v>0</v>
      </c>
      <c r="O121">
        <f t="shared" si="24"/>
        <v>0</v>
      </c>
      <c r="P121">
        <f t="shared" si="24"/>
        <v>0</v>
      </c>
      <c r="Q121">
        <f t="shared" si="24"/>
        <v>0</v>
      </c>
      <c r="R121">
        <f t="shared" si="24"/>
        <v>0</v>
      </c>
      <c r="S121">
        <f t="shared" si="24"/>
        <v>0</v>
      </c>
      <c r="T121">
        <f t="shared" si="20"/>
        <v>0</v>
      </c>
      <c r="U121">
        <f t="shared" si="20"/>
        <v>0</v>
      </c>
      <c r="V121">
        <f t="shared" ref="V121:AH121" si="27">IF(V$78=$C121,V$148,0)</f>
        <v>0</v>
      </c>
      <c r="W121">
        <f t="shared" si="27"/>
        <v>0</v>
      </c>
      <c r="X121">
        <f t="shared" si="27"/>
        <v>0</v>
      </c>
      <c r="Y121">
        <f t="shared" si="27"/>
        <v>0</v>
      </c>
      <c r="Z121">
        <f t="shared" si="27"/>
        <v>0</v>
      </c>
      <c r="AA121">
        <f t="shared" si="27"/>
        <v>0</v>
      </c>
      <c r="AB121">
        <f t="shared" si="27"/>
        <v>0</v>
      </c>
      <c r="AC121">
        <f t="shared" si="27"/>
        <v>0</v>
      </c>
      <c r="AD121">
        <f t="shared" si="27"/>
        <v>0</v>
      </c>
      <c r="AE121">
        <f t="shared" si="27"/>
        <v>0</v>
      </c>
      <c r="AF121">
        <f t="shared" si="27"/>
        <v>0</v>
      </c>
      <c r="AG121">
        <f t="shared" si="27"/>
        <v>0</v>
      </c>
      <c r="AH121">
        <f t="shared" si="27"/>
        <v>0</v>
      </c>
      <c r="AI121">
        <f t="shared" si="18"/>
        <v>0</v>
      </c>
      <c r="AJ121">
        <f t="shared" si="18"/>
        <v>0</v>
      </c>
      <c r="AK121">
        <f t="shared" si="18"/>
        <v>0</v>
      </c>
      <c r="AL121">
        <f t="shared" si="18"/>
        <v>0</v>
      </c>
      <c r="AM121">
        <f t="shared" si="11"/>
        <v>0</v>
      </c>
      <c r="AN121">
        <f t="shared" si="11"/>
        <v>0</v>
      </c>
      <c r="AO121">
        <f t="shared" si="26"/>
        <v>0</v>
      </c>
      <c r="AP121">
        <f t="shared" si="26"/>
        <v>0</v>
      </c>
      <c r="AQ121">
        <f t="shared" si="26"/>
        <v>0</v>
      </c>
      <c r="AR121">
        <f t="shared" si="26"/>
        <v>0</v>
      </c>
      <c r="AS121">
        <f t="shared" si="26"/>
        <v>0</v>
      </c>
      <c r="AT121">
        <f t="shared" si="26"/>
        <v>10.2218959763097</v>
      </c>
      <c r="AU121">
        <f t="shared" si="26"/>
        <v>0</v>
      </c>
      <c r="AV121">
        <f t="shared" si="26"/>
        <v>0</v>
      </c>
      <c r="AW121">
        <f t="shared" si="26"/>
        <v>0</v>
      </c>
      <c r="AX121">
        <f t="shared" si="26"/>
        <v>0</v>
      </c>
      <c r="AY121">
        <f t="shared" si="26"/>
        <v>0</v>
      </c>
      <c r="AZ121">
        <f t="shared" si="26"/>
        <v>0</v>
      </c>
      <c r="BA121">
        <f t="shared" si="26"/>
        <v>0</v>
      </c>
      <c r="BB121">
        <f t="shared" si="26"/>
        <v>0</v>
      </c>
      <c r="BC121">
        <f t="shared" si="26"/>
        <v>0</v>
      </c>
      <c r="BD121">
        <f t="shared" si="26"/>
        <v>0</v>
      </c>
      <c r="BE121">
        <f t="shared" si="22"/>
        <v>0</v>
      </c>
      <c r="BF121">
        <f t="shared" si="22"/>
        <v>0</v>
      </c>
      <c r="BG121">
        <f t="shared" si="22"/>
        <v>0</v>
      </c>
      <c r="BH121">
        <f t="shared" si="22"/>
        <v>0</v>
      </c>
      <c r="BI121">
        <f t="shared" si="22"/>
        <v>0</v>
      </c>
      <c r="BJ121">
        <f t="shared" si="22"/>
        <v>0</v>
      </c>
      <c r="BK121">
        <f t="shared" si="22"/>
        <v>0</v>
      </c>
      <c r="BL121">
        <f t="shared" si="22"/>
        <v>0</v>
      </c>
      <c r="BM121">
        <f t="shared" si="22"/>
        <v>0</v>
      </c>
      <c r="BN121">
        <f t="shared" si="22"/>
        <v>0</v>
      </c>
      <c r="BO121">
        <f t="shared" si="22"/>
        <v>0</v>
      </c>
      <c r="BP121">
        <f t="shared" si="22"/>
        <v>0</v>
      </c>
      <c r="BQ121">
        <f t="shared" si="22"/>
        <v>0</v>
      </c>
      <c r="BR121">
        <f t="shared" si="21"/>
        <v>0</v>
      </c>
      <c r="BS121">
        <f t="shared" si="21"/>
        <v>0</v>
      </c>
    </row>
    <row r="122" spans="3:71" ht="13" x14ac:dyDescent="0.25">
      <c r="C122" s="76">
        <v>44</v>
      </c>
      <c r="D122">
        <f t="shared" si="24"/>
        <v>0</v>
      </c>
      <c r="E122">
        <f t="shared" si="24"/>
        <v>0</v>
      </c>
      <c r="F122">
        <f t="shared" si="24"/>
        <v>0</v>
      </c>
      <c r="G122">
        <f t="shared" si="24"/>
        <v>0</v>
      </c>
      <c r="H122">
        <f t="shared" si="24"/>
        <v>0</v>
      </c>
      <c r="I122">
        <f t="shared" si="24"/>
        <v>0</v>
      </c>
      <c r="J122">
        <f t="shared" si="24"/>
        <v>0</v>
      </c>
      <c r="K122">
        <f t="shared" si="24"/>
        <v>0</v>
      </c>
      <c r="L122">
        <f t="shared" si="24"/>
        <v>0</v>
      </c>
      <c r="M122">
        <f t="shared" si="24"/>
        <v>0</v>
      </c>
      <c r="N122">
        <f t="shared" si="24"/>
        <v>0</v>
      </c>
      <c r="O122">
        <f t="shared" si="24"/>
        <v>0</v>
      </c>
      <c r="P122">
        <f t="shared" si="24"/>
        <v>0</v>
      </c>
      <c r="Q122">
        <f t="shared" si="24"/>
        <v>0</v>
      </c>
      <c r="R122">
        <f t="shared" si="24"/>
        <v>0</v>
      </c>
      <c r="S122">
        <f t="shared" si="24"/>
        <v>0</v>
      </c>
      <c r="T122">
        <f t="shared" ref="T122:AI138" si="28">IF(T$78=$C122,T$148,0)</f>
        <v>0</v>
      </c>
      <c r="U122">
        <f t="shared" si="28"/>
        <v>0</v>
      </c>
      <c r="V122">
        <f t="shared" si="28"/>
        <v>0</v>
      </c>
      <c r="W122">
        <f t="shared" si="28"/>
        <v>0</v>
      </c>
      <c r="X122">
        <f t="shared" si="28"/>
        <v>0</v>
      </c>
      <c r="Y122">
        <f t="shared" si="28"/>
        <v>0</v>
      </c>
      <c r="Z122">
        <f t="shared" si="28"/>
        <v>0</v>
      </c>
      <c r="AA122">
        <f t="shared" si="28"/>
        <v>0</v>
      </c>
      <c r="AB122">
        <f t="shared" si="28"/>
        <v>0</v>
      </c>
      <c r="AC122">
        <f t="shared" si="28"/>
        <v>0</v>
      </c>
      <c r="AD122">
        <f t="shared" si="28"/>
        <v>0</v>
      </c>
      <c r="AE122">
        <f t="shared" si="28"/>
        <v>0</v>
      </c>
      <c r="AF122">
        <f t="shared" si="28"/>
        <v>0</v>
      </c>
      <c r="AG122">
        <f t="shared" si="28"/>
        <v>0</v>
      </c>
      <c r="AH122">
        <f t="shared" si="28"/>
        <v>0</v>
      </c>
      <c r="AI122">
        <f t="shared" si="18"/>
        <v>0</v>
      </c>
      <c r="AJ122">
        <f t="shared" si="18"/>
        <v>0</v>
      </c>
      <c r="AK122">
        <f t="shared" si="18"/>
        <v>0</v>
      </c>
      <c r="AL122">
        <f t="shared" si="18"/>
        <v>0</v>
      </c>
      <c r="AM122">
        <f t="shared" si="11"/>
        <v>0</v>
      </c>
      <c r="AN122">
        <f t="shared" si="11"/>
        <v>0</v>
      </c>
      <c r="AO122">
        <f t="shared" si="26"/>
        <v>0</v>
      </c>
      <c r="AP122">
        <f t="shared" si="26"/>
        <v>0</v>
      </c>
      <c r="AQ122">
        <f t="shared" si="26"/>
        <v>0</v>
      </c>
      <c r="AR122">
        <f t="shared" si="26"/>
        <v>0</v>
      </c>
      <c r="AS122">
        <f t="shared" si="26"/>
        <v>0</v>
      </c>
      <c r="AT122">
        <f t="shared" si="26"/>
        <v>0</v>
      </c>
      <c r="AU122">
        <f t="shared" si="26"/>
        <v>2.2885600208315249</v>
      </c>
      <c r="AV122">
        <f t="shared" si="26"/>
        <v>0</v>
      </c>
      <c r="AW122">
        <f t="shared" si="26"/>
        <v>0</v>
      </c>
      <c r="AX122">
        <f t="shared" si="26"/>
        <v>0</v>
      </c>
      <c r="AY122">
        <f t="shared" si="26"/>
        <v>0</v>
      </c>
      <c r="AZ122">
        <f t="shared" si="26"/>
        <v>0</v>
      </c>
      <c r="BA122">
        <f t="shared" si="26"/>
        <v>0</v>
      </c>
      <c r="BB122">
        <f t="shared" si="26"/>
        <v>0</v>
      </c>
      <c r="BC122">
        <f t="shared" si="26"/>
        <v>0</v>
      </c>
      <c r="BD122">
        <f t="shared" si="26"/>
        <v>0</v>
      </c>
      <c r="BE122">
        <f t="shared" si="22"/>
        <v>0</v>
      </c>
      <c r="BF122">
        <f t="shared" si="22"/>
        <v>0</v>
      </c>
      <c r="BG122">
        <f t="shared" si="22"/>
        <v>0</v>
      </c>
      <c r="BH122">
        <f t="shared" si="22"/>
        <v>0</v>
      </c>
      <c r="BI122">
        <f t="shared" si="22"/>
        <v>0</v>
      </c>
      <c r="BJ122">
        <f t="shared" si="22"/>
        <v>0</v>
      </c>
      <c r="BK122">
        <f t="shared" si="22"/>
        <v>0</v>
      </c>
      <c r="BL122">
        <f t="shared" si="22"/>
        <v>0</v>
      </c>
      <c r="BM122">
        <f t="shared" si="22"/>
        <v>0</v>
      </c>
      <c r="BN122">
        <f t="shared" si="22"/>
        <v>0</v>
      </c>
      <c r="BO122">
        <f t="shared" si="22"/>
        <v>0</v>
      </c>
      <c r="BP122">
        <f t="shared" si="22"/>
        <v>0</v>
      </c>
      <c r="BQ122">
        <f t="shared" si="22"/>
        <v>0</v>
      </c>
      <c r="BR122">
        <f t="shared" si="21"/>
        <v>0</v>
      </c>
      <c r="BS122">
        <f t="shared" si="21"/>
        <v>0</v>
      </c>
    </row>
    <row r="123" spans="3:71" ht="13" x14ac:dyDescent="0.25">
      <c r="C123" s="76">
        <v>45</v>
      </c>
      <c r="D123">
        <f t="shared" si="24"/>
        <v>0</v>
      </c>
      <c r="E123">
        <f t="shared" si="24"/>
        <v>0</v>
      </c>
      <c r="F123">
        <f t="shared" si="24"/>
        <v>0</v>
      </c>
      <c r="G123">
        <f t="shared" si="24"/>
        <v>0</v>
      </c>
      <c r="H123">
        <f t="shared" si="24"/>
        <v>0</v>
      </c>
      <c r="I123">
        <f t="shared" si="24"/>
        <v>0</v>
      </c>
      <c r="J123">
        <f t="shared" si="24"/>
        <v>0</v>
      </c>
      <c r="K123">
        <f t="shared" si="24"/>
        <v>0</v>
      </c>
      <c r="L123">
        <f t="shared" si="24"/>
        <v>0</v>
      </c>
      <c r="M123">
        <f t="shared" si="24"/>
        <v>0</v>
      </c>
      <c r="N123">
        <f t="shared" si="24"/>
        <v>0</v>
      </c>
      <c r="O123">
        <f t="shared" si="24"/>
        <v>0</v>
      </c>
      <c r="P123">
        <f t="shared" si="24"/>
        <v>0</v>
      </c>
      <c r="Q123">
        <f t="shared" si="24"/>
        <v>0</v>
      </c>
      <c r="R123">
        <f t="shared" si="24"/>
        <v>0</v>
      </c>
      <c r="S123">
        <f t="shared" si="24"/>
        <v>0</v>
      </c>
      <c r="T123">
        <f t="shared" si="28"/>
        <v>0</v>
      </c>
      <c r="U123">
        <f t="shared" si="28"/>
        <v>0</v>
      </c>
      <c r="V123">
        <f t="shared" si="28"/>
        <v>0</v>
      </c>
      <c r="W123">
        <f t="shared" si="28"/>
        <v>0</v>
      </c>
      <c r="X123">
        <f t="shared" si="28"/>
        <v>0</v>
      </c>
      <c r="Y123">
        <f t="shared" si="28"/>
        <v>0</v>
      </c>
      <c r="Z123">
        <f t="shared" si="28"/>
        <v>0</v>
      </c>
      <c r="AA123">
        <f t="shared" si="28"/>
        <v>0</v>
      </c>
      <c r="AB123">
        <f t="shared" si="28"/>
        <v>0</v>
      </c>
      <c r="AC123">
        <f t="shared" si="28"/>
        <v>0</v>
      </c>
      <c r="AD123">
        <f t="shared" si="28"/>
        <v>0</v>
      </c>
      <c r="AE123">
        <f t="shared" si="28"/>
        <v>0</v>
      </c>
      <c r="AF123">
        <f t="shared" si="28"/>
        <v>0</v>
      </c>
      <c r="AG123">
        <f t="shared" si="28"/>
        <v>0</v>
      </c>
      <c r="AH123">
        <f t="shared" si="28"/>
        <v>0</v>
      </c>
      <c r="AI123">
        <f t="shared" si="18"/>
        <v>0</v>
      </c>
      <c r="AJ123">
        <f t="shared" si="18"/>
        <v>0</v>
      </c>
      <c r="AK123">
        <f t="shared" si="18"/>
        <v>0</v>
      </c>
      <c r="AL123">
        <f t="shared" si="18"/>
        <v>0</v>
      </c>
      <c r="AM123">
        <f t="shared" si="11"/>
        <v>0</v>
      </c>
      <c r="AN123">
        <f t="shared" si="11"/>
        <v>0</v>
      </c>
      <c r="AO123">
        <f t="shared" si="26"/>
        <v>0</v>
      </c>
      <c r="AP123">
        <f t="shared" si="26"/>
        <v>0</v>
      </c>
      <c r="AQ123">
        <f t="shared" si="26"/>
        <v>0</v>
      </c>
      <c r="AR123">
        <f t="shared" si="26"/>
        <v>0</v>
      </c>
      <c r="AS123">
        <f t="shared" si="26"/>
        <v>0</v>
      </c>
      <c r="AT123">
        <f t="shared" si="26"/>
        <v>0</v>
      </c>
      <c r="AU123">
        <f t="shared" si="26"/>
        <v>0</v>
      </c>
      <c r="AV123">
        <f t="shared" si="26"/>
        <v>1.3508826745820965</v>
      </c>
      <c r="AW123">
        <f t="shared" si="26"/>
        <v>0</v>
      </c>
      <c r="AX123">
        <f t="shared" si="26"/>
        <v>0</v>
      </c>
      <c r="AY123">
        <f t="shared" si="26"/>
        <v>0</v>
      </c>
      <c r="AZ123">
        <f t="shared" si="26"/>
        <v>0</v>
      </c>
      <c r="BA123">
        <f t="shared" si="26"/>
        <v>0</v>
      </c>
      <c r="BB123">
        <f t="shared" si="26"/>
        <v>0</v>
      </c>
      <c r="BC123">
        <f t="shared" si="26"/>
        <v>0</v>
      </c>
      <c r="BD123">
        <f t="shared" si="26"/>
        <v>0</v>
      </c>
      <c r="BE123">
        <f t="shared" si="22"/>
        <v>0</v>
      </c>
      <c r="BF123">
        <f t="shared" si="22"/>
        <v>0</v>
      </c>
      <c r="BG123">
        <f t="shared" si="22"/>
        <v>0</v>
      </c>
      <c r="BH123">
        <f t="shared" si="22"/>
        <v>0</v>
      </c>
      <c r="BI123">
        <f t="shared" si="22"/>
        <v>0</v>
      </c>
      <c r="BJ123">
        <f t="shared" si="22"/>
        <v>0</v>
      </c>
      <c r="BK123">
        <f t="shared" si="22"/>
        <v>0</v>
      </c>
      <c r="BL123">
        <f t="shared" si="22"/>
        <v>0</v>
      </c>
      <c r="BM123">
        <f t="shared" si="22"/>
        <v>0</v>
      </c>
      <c r="BN123">
        <f t="shared" si="22"/>
        <v>0</v>
      </c>
      <c r="BO123">
        <f t="shared" si="22"/>
        <v>0</v>
      </c>
      <c r="BP123">
        <f t="shared" si="22"/>
        <v>0</v>
      </c>
      <c r="BQ123">
        <f t="shared" si="22"/>
        <v>0</v>
      </c>
      <c r="BR123">
        <f t="shared" si="21"/>
        <v>0</v>
      </c>
      <c r="BS123">
        <f t="shared" si="21"/>
        <v>0</v>
      </c>
    </row>
    <row r="124" spans="3:71" ht="13" x14ac:dyDescent="0.25">
      <c r="C124" s="76">
        <v>46</v>
      </c>
      <c r="D124">
        <f t="shared" si="24"/>
        <v>0</v>
      </c>
      <c r="E124">
        <f t="shared" si="24"/>
        <v>0</v>
      </c>
      <c r="F124">
        <f t="shared" si="24"/>
        <v>0</v>
      </c>
      <c r="G124">
        <f t="shared" si="24"/>
        <v>0</v>
      </c>
      <c r="H124">
        <f t="shared" si="24"/>
        <v>0</v>
      </c>
      <c r="I124">
        <f t="shared" si="24"/>
        <v>0</v>
      </c>
      <c r="J124">
        <f t="shared" si="24"/>
        <v>0</v>
      </c>
      <c r="K124">
        <f t="shared" si="24"/>
        <v>0</v>
      </c>
      <c r="L124">
        <f t="shared" si="24"/>
        <v>0</v>
      </c>
      <c r="M124">
        <f t="shared" si="24"/>
        <v>0</v>
      </c>
      <c r="N124">
        <f t="shared" si="24"/>
        <v>0</v>
      </c>
      <c r="O124">
        <f t="shared" si="24"/>
        <v>0</v>
      </c>
      <c r="P124">
        <f t="shared" si="24"/>
        <v>0</v>
      </c>
      <c r="Q124">
        <f t="shared" si="24"/>
        <v>0</v>
      </c>
      <c r="R124">
        <f t="shared" si="24"/>
        <v>0</v>
      </c>
      <c r="S124">
        <f t="shared" si="24"/>
        <v>0</v>
      </c>
      <c r="T124">
        <f t="shared" si="28"/>
        <v>0</v>
      </c>
      <c r="U124">
        <f t="shared" si="28"/>
        <v>0</v>
      </c>
      <c r="V124">
        <f t="shared" si="28"/>
        <v>0</v>
      </c>
      <c r="W124">
        <f t="shared" si="28"/>
        <v>0</v>
      </c>
      <c r="X124">
        <f t="shared" si="28"/>
        <v>0</v>
      </c>
      <c r="Y124">
        <f t="shared" si="28"/>
        <v>0</v>
      </c>
      <c r="Z124">
        <f t="shared" si="28"/>
        <v>0</v>
      </c>
      <c r="AA124">
        <f t="shared" si="28"/>
        <v>0</v>
      </c>
      <c r="AB124">
        <f t="shared" si="28"/>
        <v>0</v>
      </c>
      <c r="AC124">
        <f t="shared" si="28"/>
        <v>0</v>
      </c>
      <c r="AD124">
        <f t="shared" si="28"/>
        <v>0</v>
      </c>
      <c r="AE124">
        <f t="shared" si="28"/>
        <v>0</v>
      </c>
      <c r="AF124">
        <f t="shared" si="28"/>
        <v>0</v>
      </c>
      <c r="AG124">
        <f t="shared" si="28"/>
        <v>0</v>
      </c>
      <c r="AH124">
        <f t="shared" si="28"/>
        <v>0</v>
      </c>
      <c r="AI124">
        <f t="shared" si="18"/>
        <v>0</v>
      </c>
      <c r="AJ124">
        <f t="shared" si="18"/>
        <v>0</v>
      </c>
      <c r="AK124">
        <f t="shared" si="18"/>
        <v>0</v>
      </c>
      <c r="AL124">
        <f t="shared" si="18"/>
        <v>0</v>
      </c>
      <c r="AM124">
        <f t="shared" si="11"/>
        <v>0</v>
      </c>
      <c r="AN124">
        <f t="shared" si="11"/>
        <v>0</v>
      </c>
      <c r="AO124">
        <f t="shared" si="26"/>
        <v>0</v>
      </c>
      <c r="AP124">
        <f t="shared" si="26"/>
        <v>0</v>
      </c>
      <c r="AQ124">
        <f t="shared" si="26"/>
        <v>0</v>
      </c>
      <c r="AR124">
        <f t="shared" si="26"/>
        <v>0</v>
      </c>
      <c r="AS124">
        <f t="shared" si="26"/>
        <v>0</v>
      </c>
      <c r="AT124">
        <f t="shared" si="26"/>
        <v>0</v>
      </c>
      <c r="AU124">
        <f t="shared" si="26"/>
        <v>0</v>
      </c>
      <c r="AV124">
        <f t="shared" si="26"/>
        <v>0</v>
      </c>
      <c r="AW124">
        <f t="shared" si="26"/>
        <v>5.8229091642418833</v>
      </c>
      <c r="AX124">
        <f t="shared" si="26"/>
        <v>0</v>
      </c>
      <c r="AY124">
        <f t="shared" si="26"/>
        <v>0</v>
      </c>
      <c r="AZ124">
        <f t="shared" si="26"/>
        <v>0</v>
      </c>
      <c r="BA124">
        <f t="shared" si="26"/>
        <v>0</v>
      </c>
      <c r="BB124">
        <f t="shared" si="26"/>
        <v>0</v>
      </c>
      <c r="BC124">
        <f t="shared" si="26"/>
        <v>0</v>
      </c>
      <c r="BD124">
        <f t="shared" si="26"/>
        <v>0</v>
      </c>
      <c r="BE124">
        <f t="shared" si="22"/>
        <v>0</v>
      </c>
      <c r="BF124">
        <f t="shared" si="22"/>
        <v>0</v>
      </c>
      <c r="BG124">
        <f t="shared" si="22"/>
        <v>0</v>
      </c>
      <c r="BH124">
        <f t="shared" si="22"/>
        <v>0</v>
      </c>
      <c r="BI124">
        <f t="shared" si="22"/>
        <v>0</v>
      </c>
      <c r="BJ124">
        <f t="shared" si="22"/>
        <v>0</v>
      </c>
      <c r="BK124">
        <f t="shared" si="22"/>
        <v>0</v>
      </c>
      <c r="BL124">
        <f t="shared" si="22"/>
        <v>0</v>
      </c>
      <c r="BM124">
        <f t="shared" si="22"/>
        <v>0</v>
      </c>
      <c r="BN124">
        <f t="shared" si="22"/>
        <v>0</v>
      </c>
      <c r="BO124">
        <f t="shared" si="22"/>
        <v>0</v>
      </c>
      <c r="BP124">
        <f t="shared" si="22"/>
        <v>0</v>
      </c>
      <c r="BQ124">
        <f t="shared" si="22"/>
        <v>0</v>
      </c>
      <c r="BR124">
        <f t="shared" si="21"/>
        <v>0</v>
      </c>
      <c r="BS124">
        <f t="shared" si="21"/>
        <v>0</v>
      </c>
    </row>
    <row r="125" spans="3:71" ht="13" x14ac:dyDescent="0.25">
      <c r="C125" s="76">
        <v>47</v>
      </c>
      <c r="D125">
        <f t="shared" si="24"/>
        <v>0</v>
      </c>
      <c r="E125">
        <f t="shared" si="24"/>
        <v>0</v>
      </c>
      <c r="F125">
        <f t="shared" si="24"/>
        <v>0</v>
      </c>
      <c r="G125">
        <f t="shared" si="24"/>
        <v>0</v>
      </c>
      <c r="H125">
        <f t="shared" si="24"/>
        <v>0</v>
      </c>
      <c r="I125">
        <f t="shared" si="24"/>
        <v>0</v>
      </c>
      <c r="J125">
        <f t="shared" si="24"/>
        <v>0</v>
      </c>
      <c r="K125">
        <f t="shared" si="24"/>
        <v>0</v>
      </c>
      <c r="L125">
        <f t="shared" si="24"/>
        <v>0</v>
      </c>
      <c r="M125">
        <f t="shared" si="24"/>
        <v>0</v>
      </c>
      <c r="N125">
        <f t="shared" si="24"/>
        <v>0</v>
      </c>
      <c r="O125">
        <f t="shared" si="24"/>
        <v>0</v>
      </c>
      <c r="P125">
        <f t="shared" si="24"/>
        <v>0</v>
      </c>
      <c r="Q125">
        <f t="shared" si="24"/>
        <v>0</v>
      </c>
      <c r="R125">
        <f t="shared" si="24"/>
        <v>0</v>
      </c>
      <c r="S125">
        <f t="shared" si="24"/>
        <v>0</v>
      </c>
      <c r="T125">
        <f t="shared" si="28"/>
        <v>0</v>
      </c>
      <c r="U125">
        <f t="shared" si="28"/>
        <v>0</v>
      </c>
      <c r="V125">
        <f t="shared" si="28"/>
        <v>0</v>
      </c>
      <c r="W125">
        <f t="shared" si="28"/>
        <v>0</v>
      </c>
      <c r="X125">
        <f t="shared" si="28"/>
        <v>0</v>
      </c>
      <c r="Y125">
        <f t="shared" si="28"/>
        <v>0</v>
      </c>
      <c r="Z125">
        <f t="shared" si="28"/>
        <v>0</v>
      </c>
      <c r="AA125">
        <f t="shared" si="28"/>
        <v>0</v>
      </c>
      <c r="AB125">
        <f t="shared" si="28"/>
        <v>0</v>
      </c>
      <c r="AC125">
        <f t="shared" si="28"/>
        <v>0</v>
      </c>
      <c r="AD125">
        <f t="shared" si="28"/>
        <v>0</v>
      </c>
      <c r="AE125">
        <f t="shared" si="28"/>
        <v>0</v>
      </c>
      <c r="AF125">
        <f t="shared" si="28"/>
        <v>0</v>
      </c>
      <c r="AG125">
        <f t="shared" si="28"/>
        <v>0</v>
      </c>
      <c r="AH125">
        <f t="shared" si="28"/>
        <v>0</v>
      </c>
      <c r="AI125">
        <f t="shared" si="18"/>
        <v>0</v>
      </c>
      <c r="AJ125">
        <f t="shared" si="18"/>
        <v>0</v>
      </c>
      <c r="AK125">
        <f t="shared" si="18"/>
        <v>0</v>
      </c>
      <c r="AL125">
        <f t="shared" si="18"/>
        <v>0</v>
      </c>
      <c r="AM125">
        <f t="shared" si="18"/>
        <v>0</v>
      </c>
      <c r="AN125">
        <f t="shared" si="18"/>
        <v>0</v>
      </c>
      <c r="AO125">
        <f t="shared" si="18"/>
        <v>0</v>
      </c>
      <c r="AP125">
        <f t="shared" si="18"/>
        <v>0</v>
      </c>
      <c r="AQ125">
        <f t="shared" si="18"/>
        <v>0</v>
      </c>
      <c r="AR125">
        <f t="shared" si="18"/>
        <v>0</v>
      </c>
      <c r="AS125">
        <f t="shared" si="18"/>
        <v>0</v>
      </c>
      <c r="AT125">
        <f t="shared" si="18"/>
        <v>0</v>
      </c>
      <c r="AU125">
        <f t="shared" si="18"/>
        <v>0</v>
      </c>
      <c r="AV125">
        <f t="shared" si="18"/>
        <v>0</v>
      </c>
      <c r="AW125">
        <f t="shared" si="18"/>
        <v>0</v>
      </c>
      <c r="AX125">
        <f t="shared" si="18"/>
        <v>15.784755461186887</v>
      </c>
      <c r="AY125">
        <f t="shared" si="26"/>
        <v>0</v>
      </c>
      <c r="AZ125">
        <f t="shared" si="26"/>
        <v>0</v>
      </c>
      <c r="BA125">
        <f t="shared" si="26"/>
        <v>0</v>
      </c>
      <c r="BB125">
        <f t="shared" si="26"/>
        <v>0</v>
      </c>
      <c r="BC125">
        <f t="shared" si="26"/>
        <v>0</v>
      </c>
      <c r="BD125">
        <f t="shared" si="26"/>
        <v>0</v>
      </c>
      <c r="BE125">
        <f t="shared" si="22"/>
        <v>0</v>
      </c>
      <c r="BF125">
        <f t="shared" si="22"/>
        <v>0</v>
      </c>
      <c r="BG125">
        <f t="shared" si="22"/>
        <v>0</v>
      </c>
      <c r="BH125">
        <f t="shared" si="22"/>
        <v>0</v>
      </c>
      <c r="BI125">
        <f t="shared" si="22"/>
        <v>0</v>
      </c>
      <c r="BJ125">
        <f t="shared" si="22"/>
        <v>0</v>
      </c>
      <c r="BK125">
        <f t="shared" si="22"/>
        <v>0</v>
      </c>
      <c r="BL125">
        <f t="shared" si="22"/>
        <v>0</v>
      </c>
      <c r="BM125">
        <f t="shared" si="22"/>
        <v>0</v>
      </c>
      <c r="BN125">
        <f t="shared" si="22"/>
        <v>0</v>
      </c>
      <c r="BO125">
        <f t="shared" si="22"/>
        <v>0</v>
      </c>
      <c r="BP125">
        <f t="shared" si="22"/>
        <v>0</v>
      </c>
      <c r="BQ125">
        <f t="shared" si="22"/>
        <v>0</v>
      </c>
      <c r="BR125">
        <f t="shared" si="21"/>
        <v>0</v>
      </c>
      <c r="BS125">
        <f t="shared" si="21"/>
        <v>0</v>
      </c>
    </row>
    <row r="126" spans="3:71" ht="13" x14ac:dyDescent="0.25">
      <c r="C126" s="76">
        <v>48</v>
      </c>
      <c r="D126">
        <f t="shared" si="24"/>
        <v>0</v>
      </c>
      <c r="E126">
        <f t="shared" si="24"/>
        <v>0</v>
      </c>
      <c r="F126">
        <f t="shared" si="24"/>
        <v>0</v>
      </c>
      <c r="G126">
        <f t="shared" si="24"/>
        <v>0</v>
      </c>
      <c r="H126">
        <f t="shared" si="24"/>
        <v>0</v>
      </c>
      <c r="I126">
        <f t="shared" si="24"/>
        <v>0</v>
      </c>
      <c r="J126">
        <f t="shared" si="24"/>
        <v>0</v>
      </c>
      <c r="K126">
        <f t="shared" si="24"/>
        <v>0</v>
      </c>
      <c r="L126">
        <f t="shared" si="24"/>
        <v>0</v>
      </c>
      <c r="M126">
        <f t="shared" si="24"/>
        <v>0</v>
      </c>
      <c r="N126">
        <f t="shared" si="24"/>
        <v>0</v>
      </c>
      <c r="O126">
        <f t="shared" si="24"/>
        <v>0</v>
      </c>
      <c r="P126">
        <f t="shared" si="24"/>
        <v>0</v>
      </c>
      <c r="Q126">
        <f t="shared" si="24"/>
        <v>0</v>
      </c>
      <c r="R126">
        <f t="shared" si="24"/>
        <v>0</v>
      </c>
      <c r="S126">
        <f t="shared" si="24"/>
        <v>0</v>
      </c>
      <c r="T126">
        <f t="shared" si="28"/>
        <v>0</v>
      </c>
      <c r="U126">
        <f t="shared" si="28"/>
        <v>0</v>
      </c>
      <c r="V126">
        <f t="shared" si="28"/>
        <v>0</v>
      </c>
      <c r="W126">
        <f t="shared" si="28"/>
        <v>0</v>
      </c>
      <c r="X126">
        <f t="shared" si="28"/>
        <v>0</v>
      </c>
      <c r="Y126">
        <f t="shared" si="28"/>
        <v>0</v>
      </c>
      <c r="Z126">
        <f t="shared" si="28"/>
        <v>0</v>
      </c>
      <c r="AA126">
        <f t="shared" si="28"/>
        <v>0</v>
      </c>
      <c r="AB126">
        <f t="shared" si="28"/>
        <v>0</v>
      </c>
      <c r="AC126">
        <f t="shared" si="28"/>
        <v>0</v>
      </c>
      <c r="AD126">
        <f t="shared" si="28"/>
        <v>0</v>
      </c>
      <c r="AE126">
        <f t="shared" si="28"/>
        <v>0</v>
      </c>
      <c r="AF126">
        <f t="shared" si="28"/>
        <v>0</v>
      </c>
      <c r="AG126">
        <f t="shared" si="28"/>
        <v>0</v>
      </c>
      <c r="AH126">
        <f t="shared" si="28"/>
        <v>0</v>
      </c>
      <c r="AI126">
        <f t="shared" si="18"/>
        <v>0</v>
      </c>
      <c r="AJ126">
        <f t="shared" si="18"/>
        <v>0</v>
      </c>
      <c r="AK126">
        <f t="shared" si="18"/>
        <v>0</v>
      </c>
      <c r="AL126">
        <f t="shared" si="18"/>
        <v>0</v>
      </c>
      <c r="AM126">
        <f t="shared" si="18"/>
        <v>0</v>
      </c>
      <c r="AN126">
        <f t="shared" si="18"/>
        <v>0</v>
      </c>
      <c r="AO126">
        <f t="shared" si="18"/>
        <v>0</v>
      </c>
      <c r="AP126">
        <f t="shared" si="18"/>
        <v>0</v>
      </c>
      <c r="AQ126">
        <f t="shared" si="18"/>
        <v>0</v>
      </c>
      <c r="AR126">
        <f t="shared" si="18"/>
        <v>0</v>
      </c>
      <c r="AS126">
        <f t="shared" si="18"/>
        <v>0</v>
      </c>
      <c r="AT126">
        <f t="shared" si="18"/>
        <v>0</v>
      </c>
      <c r="AU126">
        <f t="shared" si="18"/>
        <v>0</v>
      </c>
      <c r="AV126">
        <f t="shared" si="18"/>
        <v>0</v>
      </c>
      <c r="AW126">
        <f t="shared" si="18"/>
        <v>0</v>
      </c>
      <c r="AX126">
        <f t="shared" si="18"/>
        <v>0</v>
      </c>
      <c r="AY126">
        <f t="shared" si="26"/>
        <v>20.301323761997271</v>
      </c>
      <c r="AZ126">
        <f t="shared" si="26"/>
        <v>0</v>
      </c>
      <c r="BA126">
        <f t="shared" si="26"/>
        <v>0</v>
      </c>
      <c r="BB126">
        <f t="shared" si="26"/>
        <v>0</v>
      </c>
      <c r="BC126">
        <f t="shared" si="26"/>
        <v>0</v>
      </c>
      <c r="BD126">
        <f t="shared" si="26"/>
        <v>0</v>
      </c>
      <c r="BE126">
        <f t="shared" si="22"/>
        <v>0</v>
      </c>
      <c r="BF126">
        <f t="shared" si="22"/>
        <v>0</v>
      </c>
      <c r="BG126">
        <f t="shared" si="22"/>
        <v>0</v>
      </c>
      <c r="BH126">
        <f t="shared" si="22"/>
        <v>0</v>
      </c>
      <c r="BI126">
        <f t="shared" si="22"/>
        <v>0</v>
      </c>
      <c r="BJ126">
        <f t="shared" si="22"/>
        <v>0</v>
      </c>
      <c r="BK126">
        <f t="shared" si="22"/>
        <v>0</v>
      </c>
      <c r="BL126">
        <f t="shared" si="22"/>
        <v>0</v>
      </c>
      <c r="BM126">
        <f t="shared" si="22"/>
        <v>0</v>
      </c>
      <c r="BN126">
        <f t="shared" si="22"/>
        <v>0</v>
      </c>
      <c r="BO126">
        <f t="shared" si="22"/>
        <v>0</v>
      </c>
      <c r="BP126">
        <f t="shared" si="22"/>
        <v>0</v>
      </c>
      <c r="BQ126">
        <f t="shared" si="22"/>
        <v>0</v>
      </c>
      <c r="BR126">
        <f t="shared" si="21"/>
        <v>0</v>
      </c>
      <c r="BS126">
        <f t="shared" si="21"/>
        <v>0</v>
      </c>
    </row>
    <row r="127" spans="3:71" ht="13" x14ac:dyDescent="0.25">
      <c r="C127" s="76">
        <v>49</v>
      </c>
      <c r="D127">
        <f t="shared" si="24"/>
        <v>0</v>
      </c>
      <c r="E127">
        <f t="shared" si="24"/>
        <v>0</v>
      </c>
      <c r="F127">
        <f t="shared" si="24"/>
        <v>0</v>
      </c>
      <c r="G127">
        <f t="shared" si="24"/>
        <v>0</v>
      </c>
      <c r="H127">
        <f t="shared" si="24"/>
        <v>0</v>
      </c>
      <c r="I127">
        <f t="shared" si="24"/>
        <v>0</v>
      </c>
      <c r="J127">
        <f t="shared" si="24"/>
        <v>0</v>
      </c>
      <c r="K127">
        <f t="shared" si="24"/>
        <v>0</v>
      </c>
      <c r="L127">
        <f t="shared" si="24"/>
        <v>0</v>
      </c>
      <c r="M127">
        <f t="shared" si="24"/>
        <v>0</v>
      </c>
      <c r="N127">
        <f t="shared" si="24"/>
        <v>0</v>
      </c>
      <c r="O127">
        <f t="shared" si="24"/>
        <v>0</v>
      </c>
      <c r="P127">
        <f t="shared" si="24"/>
        <v>0</v>
      </c>
      <c r="Q127">
        <f t="shared" si="24"/>
        <v>0</v>
      </c>
      <c r="R127">
        <f t="shared" si="24"/>
        <v>0</v>
      </c>
      <c r="S127">
        <f t="shared" si="24"/>
        <v>0</v>
      </c>
      <c r="T127">
        <f t="shared" si="28"/>
        <v>0</v>
      </c>
      <c r="U127">
        <f t="shared" si="28"/>
        <v>0</v>
      </c>
      <c r="V127">
        <f t="shared" si="28"/>
        <v>0</v>
      </c>
      <c r="W127">
        <f t="shared" si="28"/>
        <v>0</v>
      </c>
      <c r="X127">
        <f t="shared" si="28"/>
        <v>0</v>
      </c>
      <c r="Y127">
        <f t="shared" si="28"/>
        <v>0</v>
      </c>
      <c r="Z127">
        <f t="shared" si="28"/>
        <v>0</v>
      </c>
      <c r="AA127">
        <f t="shared" si="28"/>
        <v>0</v>
      </c>
      <c r="AB127">
        <f t="shared" si="28"/>
        <v>0</v>
      </c>
      <c r="AC127">
        <f t="shared" si="28"/>
        <v>0</v>
      </c>
      <c r="AD127">
        <f t="shared" si="28"/>
        <v>0</v>
      </c>
      <c r="AE127">
        <f t="shared" si="28"/>
        <v>0</v>
      </c>
      <c r="AF127">
        <f t="shared" si="28"/>
        <v>0</v>
      </c>
      <c r="AG127">
        <f t="shared" si="28"/>
        <v>0</v>
      </c>
      <c r="AH127">
        <f t="shared" si="28"/>
        <v>0</v>
      </c>
      <c r="AI127">
        <f t="shared" si="18"/>
        <v>0</v>
      </c>
      <c r="AJ127">
        <f t="shared" si="18"/>
        <v>0</v>
      </c>
      <c r="AK127">
        <f t="shared" si="18"/>
        <v>0</v>
      </c>
      <c r="AL127">
        <f t="shared" si="18"/>
        <v>0</v>
      </c>
      <c r="AM127">
        <f t="shared" si="18"/>
        <v>0</v>
      </c>
      <c r="AN127">
        <f t="shared" si="18"/>
        <v>0</v>
      </c>
      <c r="AO127">
        <f t="shared" si="18"/>
        <v>0</v>
      </c>
      <c r="AP127">
        <f t="shared" si="18"/>
        <v>0</v>
      </c>
      <c r="AQ127">
        <f t="shared" si="18"/>
        <v>0</v>
      </c>
      <c r="AR127">
        <f t="shared" si="18"/>
        <v>0</v>
      </c>
      <c r="AS127">
        <f t="shared" si="18"/>
        <v>0</v>
      </c>
      <c r="AT127">
        <f t="shared" si="18"/>
        <v>0</v>
      </c>
      <c r="AU127">
        <f t="shared" si="18"/>
        <v>0</v>
      </c>
      <c r="AV127">
        <f t="shared" si="18"/>
        <v>0</v>
      </c>
      <c r="AW127">
        <f t="shared" si="18"/>
        <v>0</v>
      </c>
      <c r="AX127">
        <f t="shared" si="18"/>
        <v>0</v>
      </c>
      <c r="AY127">
        <f t="shared" si="26"/>
        <v>0</v>
      </c>
      <c r="AZ127">
        <f t="shared" si="26"/>
        <v>7.6027481427693679</v>
      </c>
      <c r="BA127">
        <f t="shared" si="26"/>
        <v>0</v>
      </c>
      <c r="BB127">
        <f t="shared" si="26"/>
        <v>0</v>
      </c>
      <c r="BC127">
        <f t="shared" si="26"/>
        <v>0</v>
      </c>
      <c r="BD127">
        <f t="shared" si="26"/>
        <v>0</v>
      </c>
      <c r="BE127">
        <f t="shared" si="22"/>
        <v>0</v>
      </c>
      <c r="BF127">
        <f t="shared" si="22"/>
        <v>0</v>
      </c>
      <c r="BG127">
        <f t="shared" si="22"/>
        <v>0</v>
      </c>
      <c r="BH127">
        <f t="shared" si="22"/>
        <v>0</v>
      </c>
      <c r="BI127">
        <f t="shared" ref="BI127:BQ127" si="29">IF(BI$78=$C127,BI$148,0)</f>
        <v>0</v>
      </c>
      <c r="BJ127">
        <f t="shared" si="29"/>
        <v>0</v>
      </c>
      <c r="BK127">
        <f t="shared" si="29"/>
        <v>0</v>
      </c>
      <c r="BL127">
        <f t="shared" si="29"/>
        <v>0</v>
      </c>
      <c r="BM127">
        <f t="shared" si="29"/>
        <v>0</v>
      </c>
      <c r="BN127">
        <f t="shared" si="29"/>
        <v>0</v>
      </c>
      <c r="BO127">
        <f t="shared" si="29"/>
        <v>0</v>
      </c>
      <c r="BP127">
        <f t="shared" si="29"/>
        <v>0</v>
      </c>
      <c r="BQ127">
        <f t="shared" si="29"/>
        <v>0</v>
      </c>
      <c r="BR127">
        <f t="shared" si="21"/>
        <v>0</v>
      </c>
      <c r="BS127">
        <f t="shared" si="21"/>
        <v>0</v>
      </c>
    </row>
    <row r="128" spans="3:71" ht="13" x14ac:dyDescent="0.25">
      <c r="C128" s="76">
        <v>50</v>
      </c>
      <c r="D128">
        <f t="shared" si="24"/>
        <v>0</v>
      </c>
      <c r="E128">
        <f t="shared" si="24"/>
        <v>0</v>
      </c>
      <c r="F128">
        <f t="shared" si="24"/>
        <v>0</v>
      </c>
      <c r="G128">
        <f t="shared" si="24"/>
        <v>0</v>
      </c>
      <c r="H128">
        <f t="shared" si="24"/>
        <v>0</v>
      </c>
      <c r="I128">
        <f t="shared" si="24"/>
        <v>0</v>
      </c>
      <c r="J128">
        <f t="shared" si="24"/>
        <v>0</v>
      </c>
      <c r="K128">
        <f t="shared" si="24"/>
        <v>0</v>
      </c>
      <c r="L128">
        <f t="shared" si="24"/>
        <v>0</v>
      </c>
      <c r="M128">
        <f t="shared" si="24"/>
        <v>0</v>
      </c>
      <c r="N128">
        <f t="shared" si="24"/>
        <v>0</v>
      </c>
      <c r="O128">
        <f t="shared" si="24"/>
        <v>0</v>
      </c>
      <c r="P128">
        <f t="shared" si="24"/>
        <v>0</v>
      </c>
      <c r="Q128">
        <f t="shared" si="24"/>
        <v>0</v>
      </c>
      <c r="R128">
        <f t="shared" si="24"/>
        <v>0</v>
      </c>
      <c r="S128">
        <f t="shared" si="24"/>
        <v>0</v>
      </c>
      <c r="T128">
        <f t="shared" si="28"/>
        <v>0</v>
      </c>
      <c r="U128">
        <f t="shared" si="28"/>
        <v>0</v>
      </c>
      <c r="V128">
        <f t="shared" si="28"/>
        <v>0</v>
      </c>
      <c r="W128">
        <f t="shared" si="28"/>
        <v>0</v>
      </c>
      <c r="X128">
        <f t="shared" si="28"/>
        <v>0</v>
      </c>
      <c r="Y128">
        <f t="shared" si="28"/>
        <v>0</v>
      </c>
      <c r="Z128">
        <f t="shared" si="28"/>
        <v>0</v>
      </c>
      <c r="AA128">
        <f t="shared" si="28"/>
        <v>0</v>
      </c>
      <c r="AB128">
        <f t="shared" si="28"/>
        <v>0</v>
      </c>
      <c r="AC128">
        <f t="shared" si="28"/>
        <v>0</v>
      </c>
      <c r="AD128">
        <f t="shared" si="28"/>
        <v>0</v>
      </c>
      <c r="AE128">
        <f t="shared" si="28"/>
        <v>0</v>
      </c>
      <c r="AF128">
        <f t="shared" si="28"/>
        <v>0</v>
      </c>
      <c r="AG128">
        <f t="shared" si="28"/>
        <v>0</v>
      </c>
      <c r="AH128">
        <f t="shared" si="28"/>
        <v>0</v>
      </c>
      <c r="AI128">
        <f t="shared" si="18"/>
        <v>0</v>
      </c>
      <c r="AJ128">
        <f t="shared" si="18"/>
        <v>0</v>
      </c>
      <c r="AK128">
        <f t="shared" si="18"/>
        <v>0</v>
      </c>
      <c r="AL128">
        <f t="shared" si="18"/>
        <v>0</v>
      </c>
      <c r="AM128">
        <f t="shared" si="18"/>
        <v>0</v>
      </c>
      <c r="AN128">
        <f t="shared" si="18"/>
        <v>0</v>
      </c>
      <c r="AO128">
        <f t="shared" si="18"/>
        <v>0</v>
      </c>
      <c r="AP128">
        <f t="shared" si="18"/>
        <v>0</v>
      </c>
      <c r="AQ128">
        <f t="shared" si="18"/>
        <v>0</v>
      </c>
      <c r="AR128">
        <f t="shared" si="18"/>
        <v>0</v>
      </c>
      <c r="AS128">
        <f t="shared" si="18"/>
        <v>0</v>
      </c>
      <c r="AT128">
        <f t="shared" si="18"/>
        <v>0</v>
      </c>
      <c r="AU128">
        <f t="shared" si="18"/>
        <v>0</v>
      </c>
      <c r="AV128">
        <f t="shared" si="18"/>
        <v>0</v>
      </c>
      <c r="AW128">
        <f t="shared" si="18"/>
        <v>0</v>
      </c>
      <c r="AX128">
        <f t="shared" si="18"/>
        <v>0</v>
      </c>
      <c r="AY128">
        <f t="shared" si="26"/>
        <v>0</v>
      </c>
      <c r="AZ128">
        <f t="shared" si="26"/>
        <v>0</v>
      </c>
      <c r="BA128">
        <f t="shared" si="26"/>
        <v>3.7973515065870447</v>
      </c>
      <c r="BB128">
        <f t="shared" si="26"/>
        <v>0</v>
      </c>
      <c r="BC128">
        <f t="shared" si="26"/>
        <v>0</v>
      </c>
      <c r="BD128">
        <f t="shared" si="26"/>
        <v>0</v>
      </c>
      <c r="BE128">
        <f t="shared" ref="BE128:BQ146" si="30">IF(BE$78=$C128,BE$148,0)</f>
        <v>0</v>
      </c>
      <c r="BF128">
        <f t="shared" si="30"/>
        <v>0</v>
      </c>
      <c r="BG128">
        <f t="shared" si="30"/>
        <v>0</v>
      </c>
      <c r="BH128">
        <f t="shared" si="30"/>
        <v>0</v>
      </c>
      <c r="BI128">
        <f t="shared" si="30"/>
        <v>0</v>
      </c>
      <c r="BJ128">
        <f t="shared" si="30"/>
        <v>0</v>
      </c>
      <c r="BK128">
        <f t="shared" si="30"/>
        <v>0</v>
      </c>
      <c r="BL128">
        <f t="shared" si="30"/>
        <v>0</v>
      </c>
      <c r="BM128">
        <f t="shared" si="30"/>
        <v>0</v>
      </c>
      <c r="BN128">
        <f t="shared" si="30"/>
        <v>0</v>
      </c>
      <c r="BO128">
        <f t="shared" si="30"/>
        <v>0</v>
      </c>
      <c r="BP128">
        <f t="shared" si="30"/>
        <v>0</v>
      </c>
      <c r="BQ128">
        <f t="shared" si="30"/>
        <v>0</v>
      </c>
      <c r="BR128">
        <f t="shared" si="21"/>
        <v>0</v>
      </c>
      <c r="BS128">
        <f t="shared" si="21"/>
        <v>0</v>
      </c>
    </row>
    <row r="129" spans="3:71" ht="13" x14ac:dyDescent="0.25">
      <c r="C129" s="76">
        <v>51</v>
      </c>
      <c r="D129">
        <f t="shared" si="24"/>
        <v>0</v>
      </c>
      <c r="E129">
        <f t="shared" si="24"/>
        <v>0</v>
      </c>
      <c r="F129">
        <f t="shared" si="24"/>
        <v>0</v>
      </c>
      <c r="G129">
        <f t="shared" si="24"/>
        <v>0</v>
      </c>
      <c r="H129">
        <f t="shared" si="24"/>
        <v>0</v>
      </c>
      <c r="I129">
        <f t="shared" si="24"/>
        <v>0</v>
      </c>
      <c r="J129">
        <f t="shared" si="24"/>
        <v>0</v>
      </c>
      <c r="K129">
        <f t="shared" si="24"/>
        <v>0</v>
      </c>
      <c r="L129">
        <f t="shared" si="24"/>
        <v>0</v>
      </c>
      <c r="M129">
        <f t="shared" si="24"/>
        <v>0</v>
      </c>
      <c r="N129">
        <f t="shared" si="24"/>
        <v>0</v>
      </c>
      <c r="O129">
        <f t="shared" si="24"/>
        <v>0</v>
      </c>
      <c r="P129">
        <f t="shared" si="24"/>
        <v>0</v>
      </c>
      <c r="Q129">
        <f t="shared" si="24"/>
        <v>0</v>
      </c>
      <c r="R129">
        <f t="shared" si="24"/>
        <v>0</v>
      </c>
      <c r="S129">
        <f t="shared" si="24"/>
        <v>0</v>
      </c>
      <c r="T129">
        <f t="shared" si="28"/>
        <v>0</v>
      </c>
      <c r="U129">
        <f t="shared" si="28"/>
        <v>0</v>
      </c>
      <c r="V129">
        <f t="shared" si="28"/>
        <v>0</v>
      </c>
      <c r="W129">
        <f t="shared" si="28"/>
        <v>0</v>
      </c>
      <c r="X129">
        <f t="shared" si="28"/>
        <v>0</v>
      </c>
      <c r="Y129">
        <f t="shared" si="28"/>
        <v>0</v>
      </c>
      <c r="Z129">
        <f t="shared" si="28"/>
        <v>0</v>
      </c>
      <c r="AA129">
        <f t="shared" si="28"/>
        <v>0</v>
      </c>
      <c r="AB129">
        <f t="shared" si="28"/>
        <v>0</v>
      </c>
      <c r="AC129">
        <f t="shared" si="28"/>
        <v>0</v>
      </c>
      <c r="AD129">
        <f t="shared" si="28"/>
        <v>0</v>
      </c>
      <c r="AE129">
        <f t="shared" si="28"/>
        <v>0</v>
      </c>
      <c r="AF129">
        <f t="shared" si="28"/>
        <v>0</v>
      </c>
      <c r="AG129">
        <f t="shared" si="28"/>
        <v>0</v>
      </c>
      <c r="AH129">
        <f t="shared" si="28"/>
        <v>0</v>
      </c>
      <c r="AI129">
        <f t="shared" si="18"/>
        <v>0</v>
      </c>
      <c r="AJ129">
        <f t="shared" si="18"/>
        <v>0</v>
      </c>
      <c r="AK129">
        <f t="shared" si="18"/>
        <v>0</v>
      </c>
      <c r="AL129">
        <f t="shared" si="18"/>
        <v>0</v>
      </c>
      <c r="AM129">
        <f t="shared" si="18"/>
        <v>0</v>
      </c>
      <c r="AN129">
        <f t="shared" si="18"/>
        <v>0</v>
      </c>
      <c r="AO129">
        <f t="shared" si="18"/>
        <v>0</v>
      </c>
      <c r="AP129">
        <f t="shared" si="18"/>
        <v>0</v>
      </c>
      <c r="AQ129">
        <f t="shared" si="18"/>
        <v>0</v>
      </c>
      <c r="AR129">
        <f t="shared" si="18"/>
        <v>0</v>
      </c>
      <c r="AS129">
        <f t="shared" si="18"/>
        <v>0</v>
      </c>
      <c r="AT129">
        <f t="shared" si="18"/>
        <v>0</v>
      </c>
      <c r="AU129">
        <f t="shared" si="18"/>
        <v>0</v>
      </c>
      <c r="AV129">
        <f t="shared" si="18"/>
        <v>0</v>
      </c>
      <c r="AW129">
        <f t="shared" si="18"/>
        <v>0</v>
      </c>
      <c r="AX129">
        <f t="shared" si="18"/>
        <v>0</v>
      </c>
      <c r="AY129">
        <f t="shared" si="26"/>
        <v>0</v>
      </c>
      <c r="AZ129">
        <f t="shared" si="26"/>
        <v>0</v>
      </c>
      <c r="BA129">
        <f t="shared" si="26"/>
        <v>0</v>
      </c>
      <c r="BB129">
        <f t="shared" si="26"/>
        <v>1.5107113537353412</v>
      </c>
      <c r="BC129">
        <f t="shared" si="26"/>
        <v>0</v>
      </c>
      <c r="BD129">
        <f t="shared" si="26"/>
        <v>0</v>
      </c>
      <c r="BE129">
        <f t="shared" si="30"/>
        <v>0</v>
      </c>
      <c r="BF129">
        <f t="shared" si="30"/>
        <v>0</v>
      </c>
      <c r="BG129">
        <f t="shared" si="30"/>
        <v>0</v>
      </c>
      <c r="BH129">
        <f t="shared" si="30"/>
        <v>0</v>
      </c>
      <c r="BI129">
        <f t="shared" si="30"/>
        <v>0</v>
      </c>
      <c r="BJ129">
        <f t="shared" si="30"/>
        <v>0</v>
      </c>
      <c r="BK129">
        <f t="shared" si="30"/>
        <v>0</v>
      </c>
      <c r="BL129">
        <f t="shared" si="30"/>
        <v>0</v>
      </c>
      <c r="BM129">
        <f t="shared" si="30"/>
        <v>0</v>
      </c>
      <c r="BN129">
        <f t="shared" si="30"/>
        <v>0</v>
      </c>
      <c r="BO129">
        <f t="shared" si="30"/>
        <v>0</v>
      </c>
      <c r="BP129">
        <f t="shared" si="30"/>
        <v>0</v>
      </c>
      <c r="BQ129">
        <f t="shared" si="30"/>
        <v>0</v>
      </c>
      <c r="BR129">
        <f t="shared" si="21"/>
        <v>0</v>
      </c>
      <c r="BS129">
        <f t="shared" si="21"/>
        <v>0</v>
      </c>
    </row>
    <row r="130" spans="3:71" ht="13" x14ac:dyDescent="0.25">
      <c r="C130" s="76">
        <v>52</v>
      </c>
      <c r="D130">
        <f t="shared" si="24"/>
        <v>0</v>
      </c>
      <c r="E130">
        <f t="shared" si="24"/>
        <v>0</v>
      </c>
      <c r="F130">
        <f t="shared" si="24"/>
        <v>0</v>
      </c>
      <c r="G130">
        <f t="shared" si="24"/>
        <v>0</v>
      </c>
      <c r="H130">
        <f t="shared" si="24"/>
        <v>0</v>
      </c>
      <c r="I130">
        <f t="shared" si="24"/>
        <v>0</v>
      </c>
      <c r="J130">
        <f t="shared" si="24"/>
        <v>0</v>
      </c>
      <c r="K130">
        <f t="shared" si="24"/>
        <v>0</v>
      </c>
      <c r="L130">
        <f t="shared" si="24"/>
        <v>0</v>
      </c>
      <c r="M130">
        <f t="shared" si="24"/>
        <v>0</v>
      </c>
      <c r="N130">
        <f t="shared" si="24"/>
        <v>0</v>
      </c>
      <c r="O130">
        <f t="shared" si="24"/>
        <v>0</v>
      </c>
      <c r="P130">
        <f t="shared" si="24"/>
        <v>0</v>
      </c>
      <c r="Q130">
        <f t="shared" si="24"/>
        <v>0</v>
      </c>
      <c r="R130">
        <f t="shared" si="24"/>
        <v>0</v>
      </c>
      <c r="S130">
        <f t="shared" ref="S130" si="31">IF(S$78=$C130,S$148,0)</f>
        <v>0</v>
      </c>
      <c r="T130">
        <f t="shared" si="28"/>
        <v>0</v>
      </c>
      <c r="U130">
        <f t="shared" si="28"/>
        <v>0</v>
      </c>
      <c r="V130">
        <f t="shared" si="28"/>
        <v>0</v>
      </c>
      <c r="W130">
        <f t="shared" si="28"/>
        <v>0</v>
      </c>
      <c r="X130">
        <f t="shared" si="28"/>
        <v>0</v>
      </c>
      <c r="Y130">
        <f t="shared" si="28"/>
        <v>0</v>
      </c>
      <c r="Z130">
        <f t="shared" si="28"/>
        <v>0</v>
      </c>
      <c r="AA130">
        <f t="shared" si="28"/>
        <v>0</v>
      </c>
      <c r="AB130">
        <f t="shared" si="28"/>
        <v>0</v>
      </c>
      <c r="AC130">
        <f t="shared" si="28"/>
        <v>0</v>
      </c>
      <c r="AD130">
        <f t="shared" si="28"/>
        <v>0</v>
      </c>
      <c r="AE130">
        <f t="shared" si="28"/>
        <v>0</v>
      </c>
      <c r="AF130">
        <f t="shared" si="28"/>
        <v>0</v>
      </c>
      <c r="AG130">
        <f t="shared" si="28"/>
        <v>0</v>
      </c>
      <c r="AH130">
        <f t="shared" si="28"/>
        <v>0</v>
      </c>
      <c r="AI130">
        <f t="shared" si="18"/>
        <v>0</v>
      </c>
      <c r="AJ130">
        <f t="shared" si="18"/>
        <v>0</v>
      </c>
      <c r="AK130">
        <f t="shared" si="18"/>
        <v>0</v>
      </c>
      <c r="AL130">
        <f t="shared" si="18"/>
        <v>0</v>
      </c>
      <c r="AM130">
        <f t="shared" si="18"/>
        <v>0</v>
      </c>
      <c r="AN130">
        <f t="shared" si="18"/>
        <v>0</v>
      </c>
      <c r="AO130">
        <f t="shared" si="18"/>
        <v>0</v>
      </c>
      <c r="AP130">
        <f t="shared" si="18"/>
        <v>0</v>
      </c>
      <c r="AQ130">
        <f t="shared" si="18"/>
        <v>0</v>
      </c>
      <c r="AR130">
        <f t="shared" si="18"/>
        <v>0</v>
      </c>
      <c r="AS130">
        <f t="shared" si="18"/>
        <v>0</v>
      </c>
      <c r="AT130">
        <f t="shared" si="18"/>
        <v>0</v>
      </c>
      <c r="AU130">
        <f t="shared" si="18"/>
        <v>0</v>
      </c>
      <c r="AV130">
        <f t="shared" si="18"/>
        <v>0</v>
      </c>
      <c r="AW130">
        <f t="shared" si="18"/>
        <v>0</v>
      </c>
      <c r="AX130">
        <f t="shared" si="18"/>
        <v>0</v>
      </c>
      <c r="AY130">
        <f t="shared" si="26"/>
        <v>0</v>
      </c>
      <c r="AZ130">
        <f t="shared" si="26"/>
        <v>0</v>
      </c>
      <c r="BA130">
        <f t="shared" si="26"/>
        <v>0</v>
      </c>
      <c r="BB130">
        <f t="shared" si="26"/>
        <v>0</v>
      </c>
      <c r="BC130">
        <f t="shared" si="26"/>
        <v>4.4920673794874855</v>
      </c>
      <c r="BD130">
        <f t="shared" si="26"/>
        <v>0</v>
      </c>
      <c r="BE130">
        <f t="shared" si="30"/>
        <v>0</v>
      </c>
      <c r="BF130">
        <f t="shared" si="30"/>
        <v>0</v>
      </c>
      <c r="BG130">
        <f t="shared" si="30"/>
        <v>0</v>
      </c>
      <c r="BH130">
        <f t="shared" si="30"/>
        <v>0</v>
      </c>
      <c r="BI130">
        <f t="shared" si="30"/>
        <v>0</v>
      </c>
      <c r="BJ130">
        <f t="shared" si="30"/>
        <v>0</v>
      </c>
      <c r="BK130">
        <f t="shared" si="30"/>
        <v>0</v>
      </c>
      <c r="BL130">
        <f t="shared" si="30"/>
        <v>0</v>
      </c>
      <c r="BM130">
        <f t="shared" si="30"/>
        <v>0</v>
      </c>
      <c r="BN130">
        <f t="shared" si="30"/>
        <v>0</v>
      </c>
      <c r="BO130">
        <f t="shared" si="30"/>
        <v>0</v>
      </c>
      <c r="BP130">
        <f t="shared" si="30"/>
        <v>0</v>
      </c>
      <c r="BQ130">
        <f t="shared" si="30"/>
        <v>0</v>
      </c>
      <c r="BR130">
        <f t="shared" si="21"/>
        <v>0</v>
      </c>
      <c r="BS130">
        <f t="shared" si="21"/>
        <v>0</v>
      </c>
    </row>
    <row r="131" spans="3:71" ht="13" x14ac:dyDescent="0.25">
      <c r="C131" s="76">
        <v>53</v>
      </c>
      <c r="D131">
        <f t="shared" ref="D131:S146" si="32">IF(D$78=$C131,D$148,0)</f>
        <v>0</v>
      </c>
      <c r="E131">
        <f t="shared" si="32"/>
        <v>0</v>
      </c>
      <c r="F131">
        <f t="shared" si="32"/>
        <v>0</v>
      </c>
      <c r="G131">
        <f t="shared" si="32"/>
        <v>0</v>
      </c>
      <c r="H131">
        <f t="shared" si="32"/>
        <v>0</v>
      </c>
      <c r="I131">
        <f t="shared" si="32"/>
        <v>0</v>
      </c>
      <c r="J131">
        <f t="shared" si="32"/>
        <v>0</v>
      </c>
      <c r="K131">
        <f t="shared" si="32"/>
        <v>0</v>
      </c>
      <c r="L131">
        <f t="shared" si="32"/>
        <v>0</v>
      </c>
      <c r="M131">
        <f t="shared" si="32"/>
        <v>0</v>
      </c>
      <c r="N131">
        <f t="shared" si="32"/>
        <v>0</v>
      </c>
      <c r="O131">
        <f t="shared" si="32"/>
        <v>0</v>
      </c>
      <c r="P131">
        <f t="shared" si="32"/>
        <v>0</v>
      </c>
      <c r="Q131">
        <f t="shared" si="32"/>
        <v>0</v>
      </c>
      <c r="R131">
        <f t="shared" si="32"/>
        <v>0</v>
      </c>
      <c r="S131">
        <f t="shared" si="32"/>
        <v>0</v>
      </c>
      <c r="T131">
        <f t="shared" si="28"/>
        <v>0</v>
      </c>
      <c r="U131">
        <f t="shared" si="28"/>
        <v>0</v>
      </c>
      <c r="V131">
        <f t="shared" si="28"/>
        <v>0</v>
      </c>
      <c r="W131">
        <f t="shared" si="28"/>
        <v>0</v>
      </c>
      <c r="X131">
        <f t="shared" si="28"/>
        <v>0</v>
      </c>
      <c r="Y131">
        <f t="shared" si="28"/>
        <v>0</v>
      </c>
      <c r="Z131">
        <f t="shared" si="28"/>
        <v>0</v>
      </c>
      <c r="AA131">
        <f t="shared" si="28"/>
        <v>0</v>
      </c>
      <c r="AB131">
        <f t="shared" si="28"/>
        <v>0</v>
      </c>
      <c r="AC131">
        <f t="shared" si="28"/>
        <v>0</v>
      </c>
      <c r="AD131">
        <f t="shared" si="28"/>
        <v>0</v>
      </c>
      <c r="AE131">
        <f t="shared" si="28"/>
        <v>0</v>
      </c>
      <c r="AF131">
        <f t="shared" si="28"/>
        <v>0</v>
      </c>
      <c r="AG131">
        <f t="shared" si="28"/>
        <v>0</v>
      </c>
      <c r="AH131">
        <f t="shared" si="28"/>
        <v>0</v>
      </c>
      <c r="AI131">
        <f t="shared" si="18"/>
        <v>0</v>
      </c>
      <c r="AJ131">
        <f t="shared" si="18"/>
        <v>0</v>
      </c>
      <c r="AK131">
        <f t="shared" si="18"/>
        <v>0</v>
      </c>
      <c r="AL131">
        <f t="shared" si="18"/>
        <v>0</v>
      </c>
      <c r="AM131">
        <f t="shared" si="18"/>
        <v>0</v>
      </c>
      <c r="AN131">
        <f t="shared" si="18"/>
        <v>0</v>
      </c>
      <c r="AO131">
        <f t="shared" si="18"/>
        <v>0</v>
      </c>
      <c r="AP131">
        <f t="shared" si="18"/>
        <v>0</v>
      </c>
      <c r="AQ131">
        <f t="shared" si="18"/>
        <v>0</v>
      </c>
      <c r="AR131">
        <f t="shared" si="18"/>
        <v>0</v>
      </c>
      <c r="AS131">
        <f t="shared" si="18"/>
        <v>0</v>
      </c>
      <c r="AT131">
        <f t="shared" si="18"/>
        <v>0</v>
      </c>
      <c r="AU131">
        <f t="shared" si="18"/>
        <v>0</v>
      </c>
      <c r="AV131">
        <f t="shared" si="18"/>
        <v>0</v>
      </c>
      <c r="AW131">
        <f t="shared" si="18"/>
        <v>0</v>
      </c>
      <c r="AX131">
        <f t="shared" si="18"/>
        <v>0</v>
      </c>
      <c r="AY131">
        <f t="shared" si="26"/>
        <v>0</v>
      </c>
      <c r="AZ131">
        <f t="shared" si="26"/>
        <v>0</v>
      </c>
      <c r="BA131">
        <f t="shared" si="26"/>
        <v>0</v>
      </c>
      <c r="BB131">
        <f t="shared" si="26"/>
        <v>0</v>
      </c>
      <c r="BC131">
        <f t="shared" si="26"/>
        <v>0</v>
      </c>
      <c r="BD131">
        <f t="shared" si="26"/>
        <v>1.9123663924537255</v>
      </c>
      <c r="BE131">
        <f t="shared" si="30"/>
        <v>0</v>
      </c>
      <c r="BF131">
        <f t="shared" si="30"/>
        <v>0</v>
      </c>
      <c r="BG131">
        <f t="shared" si="30"/>
        <v>0</v>
      </c>
      <c r="BH131">
        <f t="shared" si="30"/>
        <v>0</v>
      </c>
      <c r="BI131">
        <f t="shared" si="30"/>
        <v>0</v>
      </c>
      <c r="BJ131">
        <f t="shared" si="30"/>
        <v>0</v>
      </c>
      <c r="BK131">
        <f t="shared" si="30"/>
        <v>0</v>
      </c>
      <c r="BL131">
        <f t="shared" si="30"/>
        <v>0</v>
      </c>
      <c r="BM131">
        <f t="shared" si="30"/>
        <v>0</v>
      </c>
      <c r="BN131">
        <f t="shared" si="30"/>
        <v>0</v>
      </c>
      <c r="BO131">
        <f t="shared" si="30"/>
        <v>0</v>
      </c>
      <c r="BP131">
        <f t="shared" si="30"/>
        <v>0</v>
      </c>
      <c r="BQ131">
        <f t="shared" si="30"/>
        <v>0</v>
      </c>
      <c r="BR131">
        <f t="shared" si="21"/>
        <v>0</v>
      </c>
      <c r="BS131">
        <f t="shared" si="21"/>
        <v>0</v>
      </c>
    </row>
    <row r="132" spans="3:71" ht="13" x14ac:dyDescent="0.25">
      <c r="C132" s="76">
        <v>54</v>
      </c>
      <c r="D132">
        <f t="shared" si="32"/>
        <v>0</v>
      </c>
      <c r="E132">
        <f t="shared" si="32"/>
        <v>0</v>
      </c>
      <c r="F132">
        <f t="shared" si="32"/>
        <v>0</v>
      </c>
      <c r="G132">
        <f t="shared" si="32"/>
        <v>0</v>
      </c>
      <c r="H132">
        <f t="shared" si="32"/>
        <v>0</v>
      </c>
      <c r="I132">
        <f t="shared" si="32"/>
        <v>0</v>
      </c>
      <c r="J132">
        <f t="shared" si="32"/>
        <v>0</v>
      </c>
      <c r="K132">
        <f t="shared" si="32"/>
        <v>0</v>
      </c>
      <c r="L132">
        <f t="shared" si="32"/>
        <v>0</v>
      </c>
      <c r="M132">
        <f t="shared" si="32"/>
        <v>0</v>
      </c>
      <c r="N132">
        <f t="shared" si="32"/>
        <v>0</v>
      </c>
      <c r="O132">
        <f t="shared" si="32"/>
        <v>0</v>
      </c>
      <c r="P132">
        <f t="shared" si="32"/>
        <v>0</v>
      </c>
      <c r="Q132">
        <f t="shared" si="32"/>
        <v>0</v>
      </c>
      <c r="R132">
        <f t="shared" si="32"/>
        <v>0</v>
      </c>
      <c r="S132">
        <f t="shared" si="32"/>
        <v>0</v>
      </c>
      <c r="T132">
        <f t="shared" si="28"/>
        <v>0</v>
      </c>
      <c r="U132">
        <f t="shared" si="28"/>
        <v>0</v>
      </c>
      <c r="V132">
        <f t="shared" si="28"/>
        <v>0</v>
      </c>
      <c r="W132">
        <f t="shared" si="28"/>
        <v>0</v>
      </c>
      <c r="X132">
        <f t="shared" si="28"/>
        <v>0</v>
      </c>
      <c r="Y132">
        <f t="shared" si="28"/>
        <v>0</v>
      </c>
      <c r="Z132">
        <f t="shared" si="28"/>
        <v>0</v>
      </c>
      <c r="AA132">
        <f t="shared" si="28"/>
        <v>0</v>
      </c>
      <c r="AB132">
        <f t="shared" si="28"/>
        <v>0</v>
      </c>
      <c r="AC132">
        <f t="shared" si="28"/>
        <v>0</v>
      </c>
      <c r="AD132">
        <f t="shared" si="28"/>
        <v>0</v>
      </c>
      <c r="AE132">
        <f t="shared" si="28"/>
        <v>0</v>
      </c>
      <c r="AF132">
        <f t="shared" si="28"/>
        <v>0</v>
      </c>
      <c r="AG132">
        <f t="shared" si="28"/>
        <v>0</v>
      </c>
      <c r="AH132">
        <f t="shared" si="28"/>
        <v>0</v>
      </c>
      <c r="AI132">
        <f t="shared" si="18"/>
        <v>0</v>
      </c>
      <c r="AJ132">
        <f t="shared" si="18"/>
        <v>0</v>
      </c>
      <c r="AK132">
        <f t="shared" si="18"/>
        <v>0</v>
      </c>
      <c r="AL132">
        <f t="shared" si="18"/>
        <v>0</v>
      </c>
      <c r="AM132">
        <f t="shared" si="18"/>
        <v>0</v>
      </c>
      <c r="AN132">
        <f t="shared" si="18"/>
        <v>0</v>
      </c>
      <c r="AO132">
        <f t="shared" si="18"/>
        <v>0</v>
      </c>
      <c r="AP132">
        <f t="shared" si="18"/>
        <v>0</v>
      </c>
      <c r="AQ132">
        <f t="shared" si="18"/>
        <v>0</v>
      </c>
      <c r="AR132">
        <f t="shared" si="18"/>
        <v>0</v>
      </c>
      <c r="AS132">
        <f t="shared" si="18"/>
        <v>0</v>
      </c>
      <c r="AT132">
        <f t="shared" si="18"/>
        <v>0</v>
      </c>
      <c r="AU132">
        <f t="shared" si="18"/>
        <v>0</v>
      </c>
      <c r="AV132">
        <f t="shared" si="18"/>
        <v>0</v>
      </c>
      <c r="AW132">
        <f t="shared" si="18"/>
        <v>0</v>
      </c>
      <c r="AX132">
        <f t="shared" si="18"/>
        <v>0</v>
      </c>
      <c r="AY132">
        <f t="shared" si="26"/>
        <v>0</v>
      </c>
      <c r="AZ132">
        <f t="shared" si="26"/>
        <v>0</v>
      </c>
      <c r="BA132">
        <f t="shared" si="26"/>
        <v>0</v>
      </c>
      <c r="BB132">
        <f t="shared" si="26"/>
        <v>0</v>
      </c>
      <c r="BC132">
        <f t="shared" si="26"/>
        <v>0</v>
      </c>
      <c r="BD132">
        <f t="shared" si="26"/>
        <v>0</v>
      </c>
      <c r="BE132">
        <f t="shared" si="30"/>
        <v>0.72904656804511747</v>
      </c>
      <c r="BF132">
        <f t="shared" si="30"/>
        <v>0</v>
      </c>
      <c r="BG132">
        <f t="shared" si="30"/>
        <v>0</v>
      </c>
      <c r="BH132">
        <f t="shared" si="30"/>
        <v>0</v>
      </c>
      <c r="BI132">
        <f t="shared" si="30"/>
        <v>0</v>
      </c>
      <c r="BJ132">
        <f t="shared" si="30"/>
        <v>0</v>
      </c>
      <c r="BK132">
        <f t="shared" si="30"/>
        <v>0</v>
      </c>
      <c r="BL132">
        <f t="shared" si="30"/>
        <v>0</v>
      </c>
      <c r="BM132">
        <f t="shared" si="30"/>
        <v>0</v>
      </c>
      <c r="BN132">
        <f t="shared" si="30"/>
        <v>0</v>
      </c>
      <c r="BO132">
        <f t="shared" si="30"/>
        <v>0</v>
      </c>
      <c r="BP132">
        <f t="shared" si="30"/>
        <v>0</v>
      </c>
      <c r="BQ132">
        <f t="shared" si="30"/>
        <v>0</v>
      </c>
      <c r="BR132">
        <f t="shared" si="21"/>
        <v>0</v>
      </c>
      <c r="BS132">
        <f t="shared" si="21"/>
        <v>0</v>
      </c>
    </row>
    <row r="133" spans="3:71" ht="13" x14ac:dyDescent="0.25">
      <c r="C133" s="76">
        <v>55</v>
      </c>
      <c r="D133">
        <f t="shared" si="32"/>
        <v>0</v>
      </c>
      <c r="E133">
        <f t="shared" si="32"/>
        <v>0</v>
      </c>
      <c r="F133">
        <f t="shared" si="32"/>
        <v>0</v>
      </c>
      <c r="G133">
        <f t="shared" si="32"/>
        <v>0</v>
      </c>
      <c r="H133">
        <f t="shared" si="32"/>
        <v>0</v>
      </c>
      <c r="I133">
        <f t="shared" si="32"/>
        <v>0</v>
      </c>
      <c r="J133">
        <f t="shared" si="32"/>
        <v>0</v>
      </c>
      <c r="K133">
        <f t="shared" si="32"/>
        <v>0</v>
      </c>
      <c r="L133">
        <f t="shared" si="32"/>
        <v>0</v>
      </c>
      <c r="M133">
        <f t="shared" si="32"/>
        <v>0</v>
      </c>
      <c r="N133">
        <f t="shared" si="32"/>
        <v>0</v>
      </c>
      <c r="O133">
        <f t="shared" si="32"/>
        <v>0</v>
      </c>
      <c r="P133">
        <f t="shared" si="32"/>
        <v>0</v>
      </c>
      <c r="Q133">
        <f t="shared" si="32"/>
        <v>0</v>
      </c>
      <c r="R133">
        <f t="shared" si="32"/>
        <v>0</v>
      </c>
      <c r="S133">
        <f t="shared" si="32"/>
        <v>0</v>
      </c>
      <c r="T133">
        <f t="shared" si="28"/>
        <v>0</v>
      </c>
      <c r="U133">
        <f t="shared" si="28"/>
        <v>0</v>
      </c>
      <c r="V133">
        <f t="shared" si="28"/>
        <v>0</v>
      </c>
      <c r="W133">
        <f t="shared" si="28"/>
        <v>0</v>
      </c>
      <c r="X133">
        <f t="shared" si="28"/>
        <v>0</v>
      </c>
      <c r="Y133">
        <f t="shared" si="28"/>
        <v>0</v>
      </c>
      <c r="Z133">
        <f t="shared" si="28"/>
        <v>0</v>
      </c>
      <c r="AA133">
        <f t="shared" si="28"/>
        <v>0</v>
      </c>
      <c r="AB133">
        <f t="shared" si="28"/>
        <v>0</v>
      </c>
      <c r="AC133">
        <f t="shared" si="28"/>
        <v>0</v>
      </c>
      <c r="AD133">
        <f t="shared" si="28"/>
        <v>0</v>
      </c>
      <c r="AE133">
        <f t="shared" si="28"/>
        <v>0</v>
      </c>
      <c r="AF133">
        <f t="shared" si="28"/>
        <v>0</v>
      </c>
      <c r="AG133">
        <f t="shared" si="28"/>
        <v>0</v>
      </c>
      <c r="AH133">
        <f t="shared" si="28"/>
        <v>0</v>
      </c>
      <c r="AI133">
        <f t="shared" si="18"/>
        <v>0</v>
      </c>
      <c r="AJ133">
        <f t="shared" si="18"/>
        <v>0</v>
      </c>
      <c r="AK133">
        <f t="shared" si="18"/>
        <v>0</v>
      </c>
      <c r="AL133">
        <f t="shared" si="18"/>
        <v>0</v>
      </c>
      <c r="AM133">
        <f t="shared" si="18"/>
        <v>0</v>
      </c>
      <c r="AN133">
        <f t="shared" si="18"/>
        <v>0</v>
      </c>
      <c r="AO133">
        <f t="shared" si="18"/>
        <v>0</v>
      </c>
      <c r="AP133">
        <f t="shared" si="18"/>
        <v>0</v>
      </c>
      <c r="AQ133">
        <f t="shared" si="18"/>
        <v>0</v>
      </c>
      <c r="AR133">
        <f t="shared" si="18"/>
        <v>0</v>
      </c>
      <c r="AS133">
        <f t="shared" si="18"/>
        <v>0</v>
      </c>
      <c r="AT133">
        <f t="shared" si="18"/>
        <v>0</v>
      </c>
      <c r="AU133">
        <f t="shared" si="18"/>
        <v>0</v>
      </c>
      <c r="AV133">
        <f t="shared" si="18"/>
        <v>0</v>
      </c>
      <c r="AW133">
        <f t="shared" si="18"/>
        <v>0</v>
      </c>
      <c r="AX133">
        <f t="shared" si="18"/>
        <v>0</v>
      </c>
      <c r="AY133">
        <f t="shared" si="26"/>
        <v>0</v>
      </c>
      <c r="AZ133">
        <f t="shared" si="26"/>
        <v>0</v>
      </c>
      <c r="BA133">
        <f t="shared" si="26"/>
        <v>0</v>
      </c>
      <c r="BB133">
        <f t="shared" si="26"/>
        <v>0</v>
      </c>
      <c r="BC133">
        <f t="shared" si="26"/>
        <v>0</v>
      </c>
      <c r="BD133">
        <f t="shared" si="26"/>
        <v>0</v>
      </c>
      <c r="BE133">
        <f t="shared" si="30"/>
        <v>0</v>
      </c>
      <c r="BF133">
        <f t="shared" si="30"/>
        <v>8.2573738151373721</v>
      </c>
      <c r="BG133">
        <f t="shared" si="30"/>
        <v>0</v>
      </c>
      <c r="BH133">
        <f t="shared" si="30"/>
        <v>0</v>
      </c>
      <c r="BI133">
        <f t="shared" si="30"/>
        <v>0</v>
      </c>
      <c r="BJ133">
        <f t="shared" si="30"/>
        <v>0</v>
      </c>
      <c r="BK133">
        <f t="shared" si="30"/>
        <v>0</v>
      </c>
      <c r="BL133">
        <f t="shared" si="30"/>
        <v>0</v>
      </c>
      <c r="BM133">
        <f t="shared" si="30"/>
        <v>0</v>
      </c>
      <c r="BN133">
        <f t="shared" si="30"/>
        <v>0</v>
      </c>
      <c r="BO133">
        <f t="shared" si="30"/>
        <v>0</v>
      </c>
      <c r="BP133">
        <f t="shared" si="30"/>
        <v>0</v>
      </c>
      <c r="BQ133">
        <f t="shared" si="30"/>
        <v>0</v>
      </c>
      <c r="BR133">
        <f t="shared" si="21"/>
        <v>0</v>
      </c>
      <c r="BS133">
        <f t="shared" si="21"/>
        <v>0</v>
      </c>
    </row>
    <row r="134" spans="3:71" ht="13" x14ac:dyDescent="0.25">
      <c r="C134" s="76">
        <v>56</v>
      </c>
      <c r="D134">
        <f t="shared" si="32"/>
        <v>0</v>
      </c>
      <c r="E134">
        <f t="shared" si="32"/>
        <v>0</v>
      </c>
      <c r="F134">
        <f t="shared" si="32"/>
        <v>0</v>
      </c>
      <c r="G134">
        <f t="shared" si="32"/>
        <v>0</v>
      </c>
      <c r="H134">
        <f t="shared" si="32"/>
        <v>0</v>
      </c>
      <c r="I134">
        <f t="shared" si="32"/>
        <v>0</v>
      </c>
      <c r="J134">
        <f t="shared" si="32"/>
        <v>0</v>
      </c>
      <c r="K134">
        <f t="shared" si="32"/>
        <v>0</v>
      </c>
      <c r="L134">
        <f t="shared" si="32"/>
        <v>0</v>
      </c>
      <c r="M134">
        <f t="shared" si="32"/>
        <v>0</v>
      </c>
      <c r="N134">
        <f t="shared" si="32"/>
        <v>0</v>
      </c>
      <c r="O134">
        <f t="shared" si="32"/>
        <v>0</v>
      </c>
      <c r="P134">
        <f t="shared" si="32"/>
        <v>0</v>
      </c>
      <c r="Q134">
        <f t="shared" si="32"/>
        <v>0</v>
      </c>
      <c r="R134">
        <f t="shared" si="32"/>
        <v>0</v>
      </c>
      <c r="S134">
        <f t="shared" si="32"/>
        <v>0</v>
      </c>
      <c r="T134">
        <f t="shared" si="28"/>
        <v>0</v>
      </c>
      <c r="U134">
        <f t="shared" si="28"/>
        <v>0</v>
      </c>
      <c r="V134">
        <f t="shared" si="28"/>
        <v>0</v>
      </c>
      <c r="W134">
        <f t="shared" si="28"/>
        <v>0</v>
      </c>
      <c r="X134">
        <f t="shared" si="28"/>
        <v>0</v>
      </c>
      <c r="Y134">
        <f t="shared" si="28"/>
        <v>0</v>
      </c>
      <c r="Z134">
        <f t="shared" si="28"/>
        <v>0</v>
      </c>
      <c r="AA134">
        <f t="shared" si="28"/>
        <v>0</v>
      </c>
      <c r="AB134">
        <f t="shared" si="28"/>
        <v>0</v>
      </c>
      <c r="AC134">
        <f t="shared" si="28"/>
        <v>0</v>
      </c>
      <c r="AD134">
        <f t="shared" si="28"/>
        <v>0</v>
      </c>
      <c r="AE134">
        <f t="shared" si="28"/>
        <v>0</v>
      </c>
      <c r="AF134">
        <f t="shared" si="28"/>
        <v>0</v>
      </c>
      <c r="AG134">
        <f t="shared" si="28"/>
        <v>0</v>
      </c>
      <c r="AH134">
        <f t="shared" si="28"/>
        <v>0</v>
      </c>
      <c r="AI134">
        <f t="shared" si="18"/>
        <v>0</v>
      </c>
      <c r="AJ134">
        <f t="shared" si="18"/>
        <v>0</v>
      </c>
      <c r="AK134">
        <f t="shared" si="18"/>
        <v>0</v>
      </c>
      <c r="AL134">
        <f t="shared" si="18"/>
        <v>0</v>
      </c>
      <c r="AM134">
        <f t="shared" si="18"/>
        <v>0</v>
      </c>
      <c r="AN134">
        <f t="shared" si="18"/>
        <v>0</v>
      </c>
      <c r="AO134">
        <f t="shared" si="18"/>
        <v>0</v>
      </c>
      <c r="AP134">
        <f t="shared" si="18"/>
        <v>0</v>
      </c>
      <c r="AQ134">
        <f t="shared" si="18"/>
        <v>0</v>
      </c>
      <c r="AR134">
        <f t="shared" si="18"/>
        <v>0</v>
      </c>
      <c r="AS134">
        <f t="shared" si="18"/>
        <v>0</v>
      </c>
      <c r="AT134">
        <f t="shared" si="18"/>
        <v>0</v>
      </c>
      <c r="AU134">
        <f t="shared" si="18"/>
        <v>0</v>
      </c>
      <c r="AV134">
        <f t="shared" si="18"/>
        <v>0</v>
      </c>
      <c r="AW134">
        <f t="shared" si="18"/>
        <v>0</v>
      </c>
      <c r="AX134">
        <f t="shared" si="18"/>
        <v>0</v>
      </c>
      <c r="AY134">
        <f t="shared" si="26"/>
        <v>0</v>
      </c>
      <c r="AZ134">
        <f t="shared" si="26"/>
        <v>0</v>
      </c>
      <c r="BA134">
        <f t="shared" si="26"/>
        <v>0</v>
      </c>
      <c r="BB134">
        <f t="shared" si="26"/>
        <v>0</v>
      </c>
      <c r="BC134">
        <f t="shared" si="26"/>
        <v>0</v>
      </c>
      <c r="BD134">
        <f t="shared" si="26"/>
        <v>0</v>
      </c>
      <c r="BE134">
        <f t="shared" si="30"/>
        <v>0</v>
      </c>
      <c r="BF134">
        <f t="shared" si="30"/>
        <v>0</v>
      </c>
      <c r="BG134">
        <f t="shared" si="30"/>
        <v>10.026108664196785</v>
      </c>
      <c r="BH134">
        <f t="shared" si="30"/>
        <v>0</v>
      </c>
      <c r="BI134">
        <f t="shared" si="30"/>
        <v>0</v>
      </c>
      <c r="BJ134">
        <f t="shared" si="30"/>
        <v>0</v>
      </c>
      <c r="BK134">
        <f t="shared" si="30"/>
        <v>0</v>
      </c>
      <c r="BL134">
        <f t="shared" si="30"/>
        <v>0</v>
      </c>
      <c r="BM134">
        <f t="shared" si="30"/>
        <v>0</v>
      </c>
      <c r="BN134">
        <f t="shared" si="30"/>
        <v>0</v>
      </c>
      <c r="BO134">
        <f t="shared" si="30"/>
        <v>0</v>
      </c>
      <c r="BP134">
        <f t="shared" si="30"/>
        <v>0</v>
      </c>
      <c r="BQ134">
        <f t="shared" si="30"/>
        <v>0</v>
      </c>
      <c r="BR134">
        <f t="shared" si="21"/>
        <v>0</v>
      </c>
      <c r="BS134">
        <f t="shared" si="21"/>
        <v>0</v>
      </c>
    </row>
    <row r="135" spans="3:71" ht="13" x14ac:dyDescent="0.25">
      <c r="C135" s="76">
        <v>57</v>
      </c>
      <c r="D135">
        <f t="shared" si="32"/>
        <v>0</v>
      </c>
      <c r="E135">
        <f t="shared" si="32"/>
        <v>0</v>
      </c>
      <c r="F135">
        <f t="shared" si="32"/>
        <v>0</v>
      </c>
      <c r="G135">
        <f t="shared" si="32"/>
        <v>0</v>
      </c>
      <c r="H135">
        <f t="shared" si="32"/>
        <v>0</v>
      </c>
      <c r="I135">
        <f t="shared" si="32"/>
        <v>0</v>
      </c>
      <c r="J135">
        <f t="shared" si="32"/>
        <v>0</v>
      </c>
      <c r="K135">
        <f t="shared" si="32"/>
        <v>0</v>
      </c>
      <c r="L135">
        <f t="shared" si="32"/>
        <v>0</v>
      </c>
      <c r="M135">
        <f t="shared" si="32"/>
        <v>0</v>
      </c>
      <c r="N135">
        <f t="shared" si="32"/>
        <v>0</v>
      </c>
      <c r="O135">
        <f t="shared" si="32"/>
        <v>0</v>
      </c>
      <c r="P135">
        <f t="shared" si="32"/>
        <v>0</v>
      </c>
      <c r="Q135">
        <f t="shared" si="32"/>
        <v>0</v>
      </c>
      <c r="R135">
        <f t="shared" si="32"/>
        <v>0</v>
      </c>
      <c r="S135">
        <f t="shared" si="32"/>
        <v>0</v>
      </c>
      <c r="T135">
        <f t="shared" si="28"/>
        <v>0</v>
      </c>
      <c r="U135">
        <f t="shared" si="28"/>
        <v>0</v>
      </c>
      <c r="V135">
        <f t="shared" si="28"/>
        <v>0</v>
      </c>
      <c r="W135">
        <f t="shared" si="28"/>
        <v>0</v>
      </c>
      <c r="X135">
        <f t="shared" si="28"/>
        <v>0</v>
      </c>
      <c r="Y135">
        <f t="shared" si="28"/>
        <v>0</v>
      </c>
      <c r="Z135">
        <f t="shared" si="28"/>
        <v>0</v>
      </c>
      <c r="AA135">
        <f t="shared" si="28"/>
        <v>0</v>
      </c>
      <c r="AB135">
        <f t="shared" si="28"/>
        <v>0</v>
      </c>
      <c r="AC135">
        <f t="shared" si="28"/>
        <v>0</v>
      </c>
      <c r="AD135">
        <f t="shared" si="28"/>
        <v>0</v>
      </c>
      <c r="AE135">
        <f t="shared" si="28"/>
        <v>0</v>
      </c>
      <c r="AF135">
        <f t="shared" si="28"/>
        <v>0</v>
      </c>
      <c r="AG135">
        <f t="shared" si="28"/>
        <v>0</v>
      </c>
      <c r="AH135">
        <f t="shared" si="28"/>
        <v>0</v>
      </c>
      <c r="AI135">
        <f t="shared" si="18"/>
        <v>0</v>
      </c>
      <c r="AJ135">
        <f t="shared" si="18"/>
        <v>0</v>
      </c>
      <c r="AK135">
        <f t="shared" si="18"/>
        <v>0</v>
      </c>
      <c r="AL135">
        <f t="shared" si="18"/>
        <v>0</v>
      </c>
      <c r="AM135">
        <f t="shared" si="18"/>
        <v>0</v>
      </c>
      <c r="AN135">
        <f t="shared" si="18"/>
        <v>0</v>
      </c>
      <c r="AO135">
        <f t="shared" si="18"/>
        <v>0</v>
      </c>
      <c r="AP135">
        <f t="shared" si="18"/>
        <v>0</v>
      </c>
      <c r="AQ135">
        <f t="shared" si="18"/>
        <v>0</v>
      </c>
      <c r="AR135">
        <f t="shared" si="18"/>
        <v>0</v>
      </c>
      <c r="AS135">
        <f t="shared" si="18"/>
        <v>0</v>
      </c>
      <c r="AT135">
        <f t="shared" si="18"/>
        <v>0</v>
      </c>
      <c r="AU135">
        <f t="shared" si="18"/>
        <v>0</v>
      </c>
      <c r="AV135">
        <f t="shared" si="18"/>
        <v>0</v>
      </c>
      <c r="AW135">
        <f t="shared" si="18"/>
        <v>0</v>
      </c>
      <c r="AX135">
        <f t="shared" si="18"/>
        <v>0</v>
      </c>
      <c r="AY135">
        <f t="shared" si="26"/>
        <v>0</v>
      </c>
      <c r="AZ135">
        <f t="shared" si="26"/>
        <v>0</v>
      </c>
      <c r="BA135">
        <f t="shared" si="26"/>
        <v>0</v>
      </c>
      <c r="BB135">
        <f t="shared" si="26"/>
        <v>0</v>
      </c>
      <c r="BC135">
        <f t="shared" si="26"/>
        <v>0</v>
      </c>
      <c r="BD135">
        <f t="shared" si="26"/>
        <v>0</v>
      </c>
      <c r="BE135">
        <f t="shared" si="30"/>
        <v>0</v>
      </c>
      <c r="BF135">
        <f t="shared" si="30"/>
        <v>0</v>
      </c>
      <c r="BG135">
        <f t="shared" si="30"/>
        <v>0</v>
      </c>
      <c r="BH135">
        <f t="shared" si="30"/>
        <v>5.8482064491509256</v>
      </c>
      <c r="BI135">
        <f t="shared" si="30"/>
        <v>0</v>
      </c>
      <c r="BJ135">
        <f t="shared" si="30"/>
        <v>0</v>
      </c>
      <c r="BK135">
        <f t="shared" si="30"/>
        <v>0</v>
      </c>
      <c r="BL135">
        <f t="shared" si="30"/>
        <v>0</v>
      </c>
      <c r="BM135">
        <f t="shared" si="30"/>
        <v>0</v>
      </c>
      <c r="BN135">
        <f t="shared" si="30"/>
        <v>0</v>
      </c>
      <c r="BO135">
        <f t="shared" si="30"/>
        <v>0</v>
      </c>
      <c r="BP135">
        <f t="shared" si="30"/>
        <v>0</v>
      </c>
      <c r="BQ135">
        <f t="shared" si="30"/>
        <v>0</v>
      </c>
      <c r="BR135">
        <f t="shared" si="21"/>
        <v>0</v>
      </c>
      <c r="BS135">
        <f t="shared" si="21"/>
        <v>0</v>
      </c>
    </row>
    <row r="136" spans="3:71" ht="13" x14ac:dyDescent="0.25">
      <c r="C136" s="76">
        <v>58</v>
      </c>
      <c r="D136">
        <f t="shared" si="32"/>
        <v>0</v>
      </c>
      <c r="E136">
        <f t="shared" si="32"/>
        <v>0</v>
      </c>
      <c r="F136">
        <f t="shared" si="32"/>
        <v>0</v>
      </c>
      <c r="G136">
        <f t="shared" si="32"/>
        <v>0</v>
      </c>
      <c r="H136">
        <f t="shared" si="32"/>
        <v>0</v>
      </c>
      <c r="I136">
        <f t="shared" si="32"/>
        <v>0</v>
      </c>
      <c r="J136">
        <f t="shared" si="32"/>
        <v>0</v>
      </c>
      <c r="K136">
        <f t="shared" si="32"/>
        <v>0</v>
      </c>
      <c r="L136">
        <f t="shared" si="32"/>
        <v>0</v>
      </c>
      <c r="M136">
        <f t="shared" si="32"/>
        <v>0</v>
      </c>
      <c r="N136">
        <f t="shared" si="32"/>
        <v>0</v>
      </c>
      <c r="O136">
        <f t="shared" si="32"/>
        <v>0</v>
      </c>
      <c r="P136">
        <f t="shared" si="32"/>
        <v>0</v>
      </c>
      <c r="Q136">
        <f t="shared" si="32"/>
        <v>0</v>
      </c>
      <c r="R136">
        <f t="shared" si="32"/>
        <v>0</v>
      </c>
      <c r="S136">
        <f t="shared" si="32"/>
        <v>0</v>
      </c>
      <c r="T136">
        <f t="shared" si="28"/>
        <v>0</v>
      </c>
      <c r="U136">
        <f t="shared" si="28"/>
        <v>0</v>
      </c>
      <c r="V136">
        <f t="shared" si="28"/>
        <v>0</v>
      </c>
      <c r="W136">
        <f t="shared" si="28"/>
        <v>0</v>
      </c>
      <c r="X136">
        <f t="shared" si="28"/>
        <v>0</v>
      </c>
      <c r="Y136">
        <f t="shared" si="28"/>
        <v>0</v>
      </c>
      <c r="Z136">
        <f t="shared" si="28"/>
        <v>0</v>
      </c>
      <c r="AA136">
        <f t="shared" si="28"/>
        <v>0</v>
      </c>
      <c r="AB136">
        <f t="shared" si="28"/>
        <v>0</v>
      </c>
      <c r="AC136">
        <f t="shared" si="28"/>
        <v>0</v>
      </c>
      <c r="AD136">
        <f t="shared" si="28"/>
        <v>0</v>
      </c>
      <c r="AE136">
        <f t="shared" si="28"/>
        <v>0</v>
      </c>
      <c r="AF136">
        <f t="shared" si="28"/>
        <v>0</v>
      </c>
      <c r="AG136">
        <f t="shared" si="28"/>
        <v>0</v>
      </c>
      <c r="AH136">
        <f t="shared" si="28"/>
        <v>0</v>
      </c>
      <c r="AI136">
        <f t="shared" si="18"/>
        <v>0</v>
      </c>
      <c r="AJ136">
        <f t="shared" si="18"/>
        <v>0</v>
      </c>
      <c r="AK136">
        <f t="shared" si="18"/>
        <v>0</v>
      </c>
      <c r="AL136">
        <f t="shared" si="18"/>
        <v>0</v>
      </c>
      <c r="AM136">
        <f t="shared" si="18"/>
        <v>0</v>
      </c>
      <c r="AN136">
        <f t="shared" si="18"/>
        <v>0</v>
      </c>
      <c r="AO136">
        <f t="shared" si="18"/>
        <v>0</v>
      </c>
      <c r="AP136">
        <f t="shared" si="18"/>
        <v>0</v>
      </c>
      <c r="AQ136">
        <f t="shared" ref="AQ136:AX136" si="33">IF(AQ$78=$C136,AQ$148,0)</f>
        <v>0</v>
      </c>
      <c r="AR136">
        <f t="shared" si="33"/>
        <v>0</v>
      </c>
      <c r="AS136">
        <f t="shared" si="33"/>
        <v>0</v>
      </c>
      <c r="AT136">
        <f t="shared" si="33"/>
        <v>0</v>
      </c>
      <c r="AU136">
        <f t="shared" si="33"/>
        <v>0</v>
      </c>
      <c r="AV136">
        <f t="shared" si="33"/>
        <v>0</v>
      </c>
      <c r="AW136">
        <f t="shared" si="33"/>
        <v>0</v>
      </c>
      <c r="AX136">
        <f t="shared" si="33"/>
        <v>0</v>
      </c>
      <c r="AY136">
        <f t="shared" si="26"/>
        <v>0</v>
      </c>
      <c r="AZ136">
        <f t="shared" si="26"/>
        <v>0</v>
      </c>
      <c r="BA136">
        <f t="shared" si="26"/>
        <v>0</v>
      </c>
      <c r="BB136">
        <f t="shared" si="26"/>
        <v>0</v>
      </c>
      <c r="BC136">
        <f t="shared" si="26"/>
        <v>0</v>
      </c>
      <c r="BD136">
        <f t="shared" si="26"/>
        <v>0</v>
      </c>
      <c r="BE136">
        <f t="shared" si="30"/>
        <v>0</v>
      </c>
      <c r="BF136">
        <f t="shared" si="30"/>
        <v>0</v>
      </c>
      <c r="BG136">
        <f t="shared" si="30"/>
        <v>0</v>
      </c>
      <c r="BH136">
        <f t="shared" si="30"/>
        <v>0</v>
      </c>
      <c r="BI136">
        <f t="shared" si="30"/>
        <v>6.1563769879741743</v>
      </c>
      <c r="BJ136">
        <f t="shared" si="30"/>
        <v>0</v>
      </c>
      <c r="BK136">
        <f t="shared" si="30"/>
        <v>0</v>
      </c>
      <c r="BL136">
        <f t="shared" si="30"/>
        <v>0</v>
      </c>
      <c r="BM136">
        <f t="shared" si="30"/>
        <v>0</v>
      </c>
      <c r="BN136">
        <f t="shared" si="30"/>
        <v>0</v>
      </c>
      <c r="BO136">
        <f t="shared" si="30"/>
        <v>0</v>
      </c>
      <c r="BP136">
        <f t="shared" si="30"/>
        <v>0</v>
      </c>
      <c r="BQ136">
        <f t="shared" si="30"/>
        <v>0</v>
      </c>
      <c r="BR136">
        <f t="shared" si="21"/>
        <v>0</v>
      </c>
      <c r="BS136">
        <f t="shared" si="21"/>
        <v>0</v>
      </c>
    </row>
    <row r="137" spans="3:71" ht="13" x14ac:dyDescent="0.25">
      <c r="C137" s="76">
        <v>59</v>
      </c>
      <c r="D137">
        <f t="shared" si="32"/>
        <v>0</v>
      </c>
      <c r="E137">
        <f t="shared" si="32"/>
        <v>0</v>
      </c>
      <c r="F137">
        <f t="shared" si="32"/>
        <v>0</v>
      </c>
      <c r="G137">
        <f t="shared" si="32"/>
        <v>0</v>
      </c>
      <c r="H137">
        <f t="shared" si="32"/>
        <v>0</v>
      </c>
      <c r="I137">
        <f t="shared" si="32"/>
        <v>0</v>
      </c>
      <c r="J137">
        <f t="shared" si="32"/>
        <v>0</v>
      </c>
      <c r="K137">
        <f t="shared" si="32"/>
        <v>0</v>
      </c>
      <c r="L137">
        <f t="shared" si="32"/>
        <v>0</v>
      </c>
      <c r="M137">
        <f t="shared" si="32"/>
        <v>0</v>
      </c>
      <c r="N137">
        <f t="shared" si="32"/>
        <v>0</v>
      </c>
      <c r="O137">
        <f t="shared" si="32"/>
        <v>0</v>
      </c>
      <c r="P137">
        <f t="shared" si="32"/>
        <v>0</v>
      </c>
      <c r="Q137">
        <f t="shared" si="32"/>
        <v>0</v>
      </c>
      <c r="R137">
        <f t="shared" si="32"/>
        <v>0</v>
      </c>
      <c r="S137">
        <f t="shared" si="32"/>
        <v>0</v>
      </c>
      <c r="T137">
        <f t="shared" si="28"/>
        <v>0</v>
      </c>
      <c r="U137">
        <f t="shared" si="28"/>
        <v>0</v>
      </c>
      <c r="V137">
        <f t="shared" si="28"/>
        <v>0</v>
      </c>
      <c r="W137">
        <f t="shared" si="28"/>
        <v>0</v>
      </c>
      <c r="X137">
        <f t="shared" si="28"/>
        <v>0</v>
      </c>
      <c r="Y137">
        <f t="shared" si="28"/>
        <v>0</v>
      </c>
      <c r="Z137">
        <f t="shared" si="28"/>
        <v>0</v>
      </c>
      <c r="AA137">
        <f t="shared" si="28"/>
        <v>0</v>
      </c>
      <c r="AB137">
        <f t="shared" si="28"/>
        <v>0</v>
      </c>
      <c r="AC137">
        <f t="shared" si="28"/>
        <v>0</v>
      </c>
      <c r="AD137">
        <f t="shared" si="28"/>
        <v>0</v>
      </c>
      <c r="AE137">
        <f t="shared" si="28"/>
        <v>0</v>
      </c>
      <c r="AF137">
        <f t="shared" si="28"/>
        <v>0</v>
      </c>
      <c r="AG137">
        <f t="shared" si="28"/>
        <v>0</v>
      </c>
      <c r="AH137">
        <f t="shared" si="28"/>
        <v>0</v>
      </c>
      <c r="AI137">
        <f t="shared" si="28"/>
        <v>0</v>
      </c>
      <c r="AJ137">
        <f t="shared" ref="AJ137:AY146" si="34">IF(AJ$78=$C137,AJ$148,0)</f>
        <v>0</v>
      </c>
      <c r="AK137">
        <f t="shared" si="34"/>
        <v>0</v>
      </c>
      <c r="AL137">
        <f t="shared" si="34"/>
        <v>0</v>
      </c>
      <c r="AM137">
        <f t="shared" si="34"/>
        <v>0</v>
      </c>
      <c r="AN137">
        <f t="shared" si="34"/>
        <v>0</v>
      </c>
      <c r="AO137">
        <f t="shared" si="34"/>
        <v>0</v>
      </c>
      <c r="AP137">
        <f t="shared" si="34"/>
        <v>0</v>
      </c>
      <c r="AQ137">
        <f t="shared" si="34"/>
        <v>0</v>
      </c>
      <c r="AR137">
        <f t="shared" si="34"/>
        <v>0</v>
      </c>
      <c r="AS137">
        <f t="shared" si="34"/>
        <v>0</v>
      </c>
      <c r="AT137">
        <f t="shared" si="34"/>
        <v>0</v>
      </c>
      <c r="AU137">
        <f t="shared" si="34"/>
        <v>0</v>
      </c>
      <c r="AV137">
        <f t="shared" si="34"/>
        <v>0</v>
      </c>
      <c r="AW137">
        <f t="shared" si="34"/>
        <v>0</v>
      </c>
      <c r="AX137">
        <f t="shared" si="34"/>
        <v>0</v>
      </c>
      <c r="AY137">
        <f t="shared" si="26"/>
        <v>0</v>
      </c>
      <c r="AZ137">
        <f t="shared" si="26"/>
        <v>0</v>
      </c>
      <c r="BA137">
        <f t="shared" si="26"/>
        <v>0</v>
      </c>
      <c r="BB137">
        <f t="shared" si="26"/>
        <v>0</v>
      </c>
      <c r="BC137">
        <f t="shared" si="26"/>
        <v>0</v>
      </c>
      <c r="BD137">
        <f t="shared" si="26"/>
        <v>0</v>
      </c>
      <c r="BE137">
        <f t="shared" si="30"/>
        <v>0</v>
      </c>
      <c r="BF137">
        <f t="shared" si="30"/>
        <v>0</v>
      </c>
      <c r="BG137">
        <f t="shared" si="30"/>
        <v>0</v>
      </c>
      <c r="BH137">
        <f t="shared" si="30"/>
        <v>0</v>
      </c>
      <c r="BI137">
        <f t="shared" si="30"/>
        <v>0</v>
      </c>
      <c r="BJ137">
        <f t="shared" si="30"/>
        <v>15.966608715587567</v>
      </c>
      <c r="BK137">
        <f t="shared" si="30"/>
        <v>0</v>
      </c>
      <c r="BL137">
        <f t="shared" si="30"/>
        <v>0</v>
      </c>
      <c r="BM137">
        <f t="shared" si="30"/>
        <v>0</v>
      </c>
      <c r="BN137">
        <f t="shared" si="30"/>
        <v>0</v>
      </c>
      <c r="BO137">
        <f t="shared" si="30"/>
        <v>0</v>
      </c>
      <c r="BP137">
        <f t="shared" si="30"/>
        <v>0</v>
      </c>
      <c r="BQ137">
        <f t="shared" si="30"/>
        <v>0</v>
      </c>
      <c r="BR137">
        <f t="shared" si="21"/>
        <v>0</v>
      </c>
      <c r="BS137">
        <f t="shared" si="21"/>
        <v>0</v>
      </c>
    </row>
    <row r="138" spans="3:71" ht="13" x14ac:dyDescent="0.25">
      <c r="C138" s="76">
        <v>60</v>
      </c>
      <c r="D138">
        <f t="shared" si="32"/>
        <v>0</v>
      </c>
      <c r="E138">
        <f t="shared" si="32"/>
        <v>0</v>
      </c>
      <c r="F138">
        <f t="shared" si="32"/>
        <v>0</v>
      </c>
      <c r="G138">
        <f t="shared" si="32"/>
        <v>0</v>
      </c>
      <c r="H138">
        <f t="shared" si="32"/>
        <v>0</v>
      </c>
      <c r="I138">
        <f t="shared" si="32"/>
        <v>0</v>
      </c>
      <c r="J138">
        <f t="shared" si="32"/>
        <v>0</v>
      </c>
      <c r="K138">
        <f t="shared" si="32"/>
        <v>0</v>
      </c>
      <c r="L138">
        <f t="shared" si="32"/>
        <v>0</v>
      </c>
      <c r="M138">
        <f t="shared" si="32"/>
        <v>0</v>
      </c>
      <c r="N138">
        <f t="shared" si="32"/>
        <v>0</v>
      </c>
      <c r="O138">
        <f t="shared" si="32"/>
        <v>0</v>
      </c>
      <c r="P138">
        <f t="shared" si="32"/>
        <v>0</v>
      </c>
      <c r="Q138">
        <f t="shared" si="32"/>
        <v>0</v>
      </c>
      <c r="R138">
        <f t="shared" si="32"/>
        <v>0</v>
      </c>
      <c r="S138">
        <f t="shared" si="32"/>
        <v>0</v>
      </c>
      <c r="T138">
        <f t="shared" si="28"/>
        <v>0</v>
      </c>
      <c r="U138">
        <f t="shared" si="28"/>
        <v>0</v>
      </c>
      <c r="V138">
        <f t="shared" si="28"/>
        <v>0</v>
      </c>
      <c r="W138">
        <f t="shared" si="28"/>
        <v>0</v>
      </c>
      <c r="X138">
        <f t="shared" si="28"/>
        <v>0</v>
      </c>
      <c r="Y138">
        <f t="shared" si="28"/>
        <v>0</v>
      </c>
      <c r="Z138">
        <f t="shared" si="28"/>
        <v>0</v>
      </c>
      <c r="AA138">
        <f t="shared" si="28"/>
        <v>0</v>
      </c>
      <c r="AB138">
        <f t="shared" si="28"/>
        <v>0</v>
      </c>
      <c r="AC138">
        <f t="shared" si="28"/>
        <v>0</v>
      </c>
      <c r="AD138">
        <f t="shared" si="28"/>
        <v>0</v>
      </c>
      <c r="AE138">
        <f t="shared" si="28"/>
        <v>0</v>
      </c>
      <c r="AF138">
        <f t="shared" si="28"/>
        <v>0</v>
      </c>
      <c r="AG138">
        <f t="shared" si="28"/>
        <v>0</v>
      </c>
      <c r="AH138">
        <f t="shared" ref="AH138:AW146" si="35">IF(AH$78=$C138,AH$148,0)</f>
        <v>0</v>
      </c>
      <c r="AI138">
        <f t="shared" si="35"/>
        <v>0</v>
      </c>
      <c r="AJ138">
        <f t="shared" si="35"/>
        <v>0</v>
      </c>
      <c r="AK138">
        <f t="shared" si="35"/>
        <v>0</v>
      </c>
      <c r="AL138">
        <f t="shared" si="35"/>
        <v>0</v>
      </c>
      <c r="AM138">
        <f t="shared" si="35"/>
        <v>0</v>
      </c>
      <c r="AN138">
        <f t="shared" si="35"/>
        <v>0</v>
      </c>
      <c r="AO138">
        <f t="shared" si="35"/>
        <v>0</v>
      </c>
      <c r="AP138">
        <f t="shared" si="35"/>
        <v>0</v>
      </c>
      <c r="AQ138">
        <f t="shared" si="35"/>
        <v>0</v>
      </c>
      <c r="AR138">
        <f t="shared" si="35"/>
        <v>0</v>
      </c>
      <c r="AS138">
        <f t="shared" si="35"/>
        <v>0</v>
      </c>
      <c r="AT138">
        <f t="shared" si="35"/>
        <v>0</v>
      </c>
      <c r="AU138">
        <f t="shared" si="35"/>
        <v>0</v>
      </c>
      <c r="AV138">
        <f t="shared" si="35"/>
        <v>0</v>
      </c>
      <c r="AW138">
        <f t="shared" si="35"/>
        <v>0</v>
      </c>
      <c r="AX138">
        <f t="shared" si="34"/>
        <v>0</v>
      </c>
      <c r="AY138">
        <f t="shared" si="26"/>
        <v>0</v>
      </c>
      <c r="AZ138">
        <f t="shared" si="26"/>
        <v>0</v>
      </c>
      <c r="BA138">
        <f t="shared" si="26"/>
        <v>0</v>
      </c>
      <c r="BB138">
        <f t="shared" si="26"/>
        <v>0</v>
      </c>
      <c r="BC138">
        <f t="shared" si="26"/>
        <v>0</v>
      </c>
      <c r="BD138">
        <f t="shared" si="26"/>
        <v>0</v>
      </c>
      <c r="BE138">
        <f t="shared" si="30"/>
        <v>0</v>
      </c>
      <c r="BF138">
        <f t="shared" si="30"/>
        <v>0</v>
      </c>
      <c r="BG138">
        <f t="shared" si="30"/>
        <v>0</v>
      </c>
      <c r="BH138">
        <f t="shared" si="30"/>
        <v>0</v>
      </c>
      <c r="BI138">
        <f t="shared" si="30"/>
        <v>0</v>
      </c>
      <c r="BJ138">
        <f t="shared" si="30"/>
        <v>0</v>
      </c>
      <c r="BK138">
        <f t="shared" si="30"/>
        <v>18.14351679970299</v>
      </c>
      <c r="BL138">
        <f t="shared" si="30"/>
        <v>0</v>
      </c>
      <c r="BM138">
        <f t="shared" si="30"/>
        <v>0</v>
      </c>
      <c r="BN138">
        <f t="shared" si="30"/>
        <v>0</v>
      </c>
      <c r="BO138">
        <f t="shared" si="30"/>
        <v>0</v>
      </c>
      <c r="BP138">
        <f t="shared" si="30"/>
        <v>0</v>
      </c>
      <c r="BQ138">
        <f t="shared" si="30"/>
        <v>0</v>
      </c>
      <c r="BR138">
        <f t="shared" si="21"/>
        <v>0</v>
      </c>
      <c r="BS138">
        <f t="shared" si="21"/>
        <v>0</v>
      </c>
    </row>
    <row r="139" spans="3:71" ht="13" x14ac:dyDescent="0.25">
      <c r="C139" s="76">
        <v>61</v>
      </c>
      <c r="D139">
        <f t="shared" si="32"/>
        <v>0</v>
      </c>
      <c r="E139">
        <f t="shared" si="32"/>
        <v>0</v>
      </c>
      <c r="F139">
        <f t="shared" si="32"/>
        <v>0</v>
      </c>
      <c r="G139">
        <f t="shared" si="32"/>
        <v>0</v>
      </c>
      <c r="H139">
        <f t="shared" si="32"/>
        <v>0</v>
      </c>
      <c r="I139">
        <f t="shared" si="32"/>
        <v>0</v>
      </c>
      <c r="J139">
        <f t="shared" si="32"/>
        <v>0</v>
      </c>
      <c r="K139">
        <f t="shared" si="32"/>
        <v>0</v>
      </c>
      <c r="L139">
        <f t="shared" si="32"/>
        <v>0</v>
      </c>
      <c r="M139">
        <f t="shared" si="32"/>
        <v>0</v>
      </c>
      <c r="N139">
        <f t="shared" si="32"/>
        <v>0</v>
      </c>
      <c r="O139">
        <f t="shared" si="32"/>
        <v>0</v>
      </c>
      <c r="P139">
        <f t="shared" si="32"/>
        <v>0</v>
      </c>
      <c r="Q139">
        <f t="shared" si="32"/>
        <v>0</v>
      </c>
      <c r="R139">
        <f t="shared" si="32"/>
        <v>0</v>
      </c>
      <c r="S139">
        <f t="shared" si="32"/>
        <v>0</v>
      </c>
      <c r="T139">
        <f t="shared" ref="T139:AH146" si="36">IF(T$78=$C139,T$148,0)</f>
        <v>0</v>
      </c>
      <c r="U139">
        <f t="shared" si="36"/>
        <v>0</v>
      </c>
      <c r="V139">
        <f t="shared" si="36"/>
        <v>0</v>
      </c>
      <c r="W139">
        <f t="shared" si="36"/>
        <v>0</v>
      </c>
      <c r="X139">
        <f t="shared" si="36"/>
        <v>0</v>
      </c>
      <c r="Y139">
        <f t="shared" si="36"/>
        <v>0</v>
      </c>
      <c r="Z139">
        <f t="shared" si="36"/>
        <v>0</v>
      </c>
      <c r="AA139">
        <f t="shared" si="36"/>
        <v>0</v>
      </c>
      <c r="AB139">
        <f t="shared" si="36"/>
        <v>0</v>
      </c>
      <c r="AC139">
        <f t="shared" si="36"/>
        <v>0</v>
      </c>
      <c r="AD139">
        <f t="shared" si="36"/>
        <v>0</v>
      </c>
      <c r="AE139">
        <f t="shared" si="36"/>
        <v>0</v>
      </c>
      <c r="AF139">
        <f t="shared" si="36"/>
        <v>0</v>
      </c>
      <c r="AG139">
        <f t="shared" si="36"/>
        <v>0</v>
      </c>
      <c r="AH139">
        <f t="shared" si="36"/>
        <v>0</v>
      </c>
      <c r="AI139">
        <f t="shared" si="35"/>
        <v>0</v>
      </c>
      <c r="AJ139">
        <f t="shared" si="35"/>
        <v>0</v>
      </c>
      <c r="AK139">
        <f t="shared" si="35"/>
        <v>0</v>
      </c>
      <c r="AL139">
        <f t="shared" si="35"/>
        <v>0</v>
      </c>
      <c r="AM139">
        <f t="shared" si="35"/>
        <v>0</v>
      </c>
      <c r="AN139">
        <f t="shared" si="35"/>
        <v>0</v>
      </c>
      <c r="AO139">
        <f t="shared" si="35"/>
        <v>0</v>
      </c>
      <c r="AP139">
        <f t="shared" si="35"/>
        <v>0</v>
      </c>
      <c r="AQ139">
        <f t="shared" si="35"/>
        <v>0</v>
      </c>
      <c r="AR139">
        <f t="shared" si="35"/>
        <v>0</v>
      </c>
      <c r="AS139">
        <f t="shared" si="35"/>
        <v>0</v>
      </c>
      <c r="AT139">
        <f t="shared" si="35"/>
        <v>0</v>
      </c>
      <c r="AU139">
        <f t="shared" si="35"/>
        <v>0</v>
      </c>
      <c r="AV139">
        <f t="shared" si="35"/>
        <v>0</v>
      </c>
      <c r="AW139">
        <f t="shared" si="35"/>
        <v>0</v>
      </c>
      <c r="AX139">
        <f t="shared" si="34"/>
        <v>0</v>
      </c>
      <c r="AY139">
        <f t="shared" si="26"/>
        <v>0</v>
      </c>
      <c r="AZ139">
        <f t="shared" si="26"/>
        <v>0</v>
      </c>
      <c r="BA139">
        <f t="shared" si="26"/>
        <v>0</v>
      </c>
      <c r="BB139">
        <f t="shared" si="26"/>
        <v>0</v>
      </c>
      <c r="BC139">
        <f t="shared" si="26"/>
        <v>0</v>
      </c>
      <c r="BD139">
        <f t="shared" si="26"/>
        <v>0</v>
      </c>
      <c r="BE139">
        <f t="shared" si="30"/>
        <v>0</v>
      </c>
      <c r="BF139">
        <f t="shared" si="30"/>
        <v>0</v>
      </c>
      <c r="BG139">
        <f t="shared" si="30"/>
        <v>0</v>
      </c>
      <c r="BH139">
        <f t="shared" si="30"/>
        <v>0</v>
      </c>
      <c r="BI139">
        <f t="shared" si="30"/>
        <v>0</v>
      </c>
      <c r="BJ139">
        <f t="shared" si="30"/>
        <v>0</v>
      </c>
      <c r="BK139">
        <f t="shared" si="30"/>
        <v>0</v>
      </c>
      <c r="BL139">
        <f t="shared" si="30"/>
        <v>5.6188079612093658</v>
      </c>
      <c r="BM139">
        <f t="shared" si="30"/>
        <v>0</v>
      </c>
      <c r="BN139">
        <f t="shared" si="30"/>
        <v>0</v>
      </c>
      <c r="BO139">
        <f t="shared" si="30"/>
        <v>0</v>
      </c>
      <c r="BP139">
        <f t="shared" si="30"/>
        <v>0</v>
      </c>
      <c r="BQ139">
        <f t="shared" si="30"/>
        <v>0</v>
      </c>
      <c r="BR139">
        <f t="shared" si="21"/>
        <v>0</v>
      </c>
      <c r="BS139">
        <f t="shared" si="21"/>
        <v>0</v>
      </c>
    </row>
    <row r="140" spans="3:71" ht="13" x14ac:dyDescent="0.25">
      <c r="C140" s="76">
        <v>62</v>
      </c>
      <c r="D140">
        <f t="shared" si="32"/>
        <v>0</v>
      </c>
      <c r="E140">
        <f t="shared" si="32"/>
        <v>0</v>
      </c>
      <c r="F140">
        <f t="shared" si="32"/>
        <v>0</v>
      </c>
      <c r="G140">
        <f t="shared" si="32"/>
        <v>0</v>
      </c>
      <c r="H140">
        <f t="shared" si="32"/>
        <v>0</v>
      </c>
      <c r="I140">
        <f t="shared" si="32"/>
        <v>0</v>
      </c>
      <c r="J140">
        <f t="shared" si="32"/>
        <v>0</v>
      </c>
      <c r="K140">
        <f t="shared" si="32"/>
        <v>0</v>
      </c>
      <c r="L140">
        <f t="shared" si="32"/>
        <v>0</v>
      </c>
      <c r="M140">
        <f t="shared" si="32"/>
        <v>0</v>
      </c>
      <c r="N140">
        <f t="shared" si="32"/>
        <v>0</v>
      </c>
      <c r="O140">
        <f t="shared" si="32"/>
        <v>0</v>
      </c>
      <c r="P140">
        <f t="shared" si="32"/>
        <v>0</v>
      </c>
      <c r="Q140">
        <f t="shared" si="32"/>
        <v>0</v>
      </c>
      <c r="R140">
        <f t="shared" si="32"/>
        <v>0</v>
      </c>
      <c r="S140">
        <f t="shared" si="32"/>
        <v>0</v>
      </c>
      <c r="T140">
        <f t="shared" si="36"/>
        <v>0</v>
      </c>
      <c r="U140">
        <f t="shared" si="36"/>
        <v>0</v>
      </c>
      <c r="V140">
        <f t="shared" si="36"/>
        <v>0</v>
      </c>
      <c r="W140">
        <f t="shared" si="36"/>
        <v>0</v>
      </c>
      <c r="X140">
        <f t="shared" si="36"/>
        <v>0</v>
      </c>
      <c r="Y140">
        <f t="shared" si="36"/>
        <v>0</v>
      </c>
      <c r="Z140">
        <f t="shared" si="36"/>
        <v>0</v>
      </c>
      <c r="AA140">
        <f t="shared" si="36"/>
        <v>0</v>
      </c>
      <c r="AB140">
        <f t="shared" si="36"/>
        <v>0</v>
      </c>
      <c r="AC140">
        <f t="shared" si="36"/>
        <v>0</v>
      </c>
      <c r="AD140">
        <f t="shared" si="36"/>
        <v>0</v>
      </c>
      <c r="AE140">
        <f t="shared" si="36"/>
        <v>0</v>
      </c>
      <c r="AF140">
        <f t="shared" si="36"/>
        <v>0</v>
      </c>
      <c r="AG140">
        <f t="shared" si="36"/>
        <v>0</v>
      </c>
      <c r="AH140">
        <f t="shared" si="36"/>
        <v>0</v>
      </c>
      <c r="AI140">
        <f t="shared" si="35"/>
        <v>0</v>
      </c>
      <c r="AJ140">
        <f t="shared" si="35"/>
        <v>0</v>
      </c>
      <c r="AK140">
        <f t="shared" si="35"/>
        <v>0</v>
      </c>
      <c r="AL140">
        <f t="shared" si="35"/>
        <v>0</v>
      </c>
      <c r="AM140">
        <f t="shared" si="35"/>
        <v>0</v>
      </c>
      <c r="AN140">
        <f t="shared" si="35"/>
        <v>0</v>
      </c>
      <c r="AO140">
        <f t="shared" si="35"/>
        <v>0</v>
      </c>
      <c r="AP140">
        <f t="shared" si="35"/>
        <v>0</v>
      </c>
      <c r="AQ140">
        <f t="shared" si="35"/>
        <v>0</v>
      </c>
      <c r="AR140">
        <f t="shared" si="35"/>
        <v>0</v>
      </c>
      <c r="AS140">
        <f t="shared" si="35"/>
        <v>0</v>
      </c>
      <c r="AT140">
        <f t="shared" si="35"/>
        <v>0</v>
      </c>
      <c r="AU140">
        <f t="shared" si="35"/>
        <v>0</v>
      </c>
      <c r="AV140">
        <f t="shared" si="35"/>
        <v>0</v>
      </c>
      <c r="AW140">
        <f t="shared" si="35"/>
        <v>0</v>
      </c>
      <c r="AX140">
        <f t="shared" si="34"/>
        <v>0</v>
      </c>
      <c r="AY140">
        <f t="shared" si="26"/>
        <v>0</v>
      </c>
      <c r="AZ140">
        <f t="shared" si="26"/>
        <v>0</v>
      </c>
      <c r="BA140">
        <f t="shared" si="26"/>
        <v>0</v>
      </c>
      <c r="BB140">
        <f t="shared" si="26"/>
        <v>0</v>
      </c>
      <c r="BC140">
        <f t="shared" si="26"/>
        <v>0</v>
      </c>
      <c r="BD140">
        <f t="shared" si="26"/>
        <v>0</v>
      </c>
      <c r="BE140">
        <f t="shared" si="30"/>
        <v>0</v>
      </c>
      <c r="BF140">
        <f t="shared" si="30"/>
        <v>0</v>
      </c>
      <c r="BG140">
        <f t="shared" si="30"/>
        <v>0</v>
      </c>
      <c r="BH140">
        <f t="shared" si="30"/>
        <v>0</v>
      </c>
      <c r="BI140">
        <f t="shared" si="30"/>
        <v>0</v>
      </c>
      <c r="BJ140">
        <f t="shared" si="30"/>
        <v>0</v>
      </c>
      <c r="BK140">
        <f t="shared" si="30"/>
        <v>0</v>
      </c>
      <c r="BL140">
        <f t="shared" si="30"/>
        <v>0</v>
      </c>
      <c r="BM140">
        <f t="shared" si="30"/>
        <v>11.968381777011921</v>
      </c>
      <c r="BN140">
        <f t="shared" si="30"/>
        <v>0</v>
      </c>
      <c r="BO140">
        <f t="shared" si="30"/>
        <v>0</v>
      </c>
      <c r="BP140">
        <f t="shared" si="30"/>
        <v>0</v>
      </c>
      <c r="BQ140">
        <f t="shared" si="30"/>
        <v>0</v>
      </c>
      <c r="BR140">
        <f t="shared" si="21"/>
        <v>0</v>
      </c>
      <c r="BS140">
        <f t="shared" si="21"/>
        <v>0</v>
      </c>
    </row>
    <row r="141" spans="3:71" ht="13" x14ac:dyDescent="0.25">
      <c r="C141" s="76">
        <v>63</v>
      </c>
      <c r="D141">
        <f t="shared" si="32"/>
        <v>0</v>
      </c>
      <c r="E141">
        <f t="shared" si="32"/>
        <v>0</v>
      </c>
      <c r="F141">
        <f t="shared" si="32"/>
        <v>0</v>
      </c>
      <c r="G141">
        <f t="shared" si="32"/>
        <v>0</v>
      </c>
      <c r="H141">
        <f t="shared" si="32"/>
        <v>0</v>
      </c>
      <c r="I141">
        <f t="shared" si="32"/>
        <v>0</v>
      </c>
      <c r="J141">
        <f t="shared" si="32"/>
        <v>0</v>
      </c>
      <c r="K141">
        <f t="shared" si="32"/>
        <v>0</v>
      </c>
      <c r="L141">
        <f t="shared" si="32"/>
        <v>0</v>
      </c>
      <c r="M141">
        <f t="shared" si="32"/>
        <v>0</v>
      </c>
      <c r="N141">
        <f t="shared" si="32"/>
        <v>0</v>
      </c>
      <c r="O141">
        <f t="shared" si="32"/>
        <v>0</v>
      </c>
      <c r="P141">
        <f t="shared" si="32"/>
        <v>0</v>
      </c>
      <c r="Q141">
        <f t="shared" si="32"/>
        <v>0</v>
      </c>
      <c r="R141">
        <f t="shared" si="32"/>
        <v>0</v>
      </c>
      <c r="S141">
        <f t="shared" si="32"/>
        <v>0</v>
      </c>
      <c r="T141">
        <f t="shared" si="36"/>
        <v>0</v>
      </c>
      <c r="U141">
        <f t="shared" si="36"/>
        <v>0</v>
      </c>
      <c r="V141">
        <f t="shared" si="36"/>
        <v>0</v>
      </c>
      <c r="W141">
        <f t="shared" si="36"/>
        <v>0</v>
      </c>
      <c r="X141">
        <f t="shared" si="36"/>
        <v>0</v>
      </c>
      <c r="Y141">
        <f t="shared" si="36"/>
        <v>0</v>
      </c>
      <c r="Z141">
        <f t="shared" si="36"/>
        <v>0</v>
      </c>
      <c r="AA141">
        <f t="shared" si="36"/>
        <v>0</v>
      </c>
      <c r="AB141">
        <f t="shared" si="36"/>
        <v>0</v>
      </c>
      <c r="AC141">
        <f t="shared" si="36"/>
        <v>0</v>
      </c>
      <c r="AD141">
        <f t="shared" si="36"/>
        <v>0</v>
      </c>
      <c r="AE141">
        <f t="shared" si="36"/>
        <v>0</v>
      </c>
      <c r="AF141">
        <f t="shared" si="36"/>
        <v>0</v>
      </c>
      <c r="AG141">
        <f t="shared" si="36"/>
        <v>0</v>
      </c>
      <c r="AH141">
        <f t="shared" si="36"/>
        <v>0</v>
      </c>
      <c r="AI141">
        <f t="shared" si="35"/>
        <v>0</v>
      </c>
      <c r="AJ141">
        <f t="shared" si="35"/>
        <v>0</v>
      </c>
      <c r="AK141">
        <f t="shared" si="35"/>
        <v>0</v>
      </c>
      <c r="AL141">
        <f t="shared" si="35"/>
        <v>0</v>
      </c>
      <c r="AM141">
        <f t="shared" si="35"/>
        <v>0</v>
      </c>
      <c r="AN141">
        <f t="shared" si="35"/>
        <v>0</v>
      </c>
      <c r="AO141">
        <f t="shared" si="35"/>
        <v>0</v>
      </c>
      <c r="AP141">
        <f t="shared" si="35"/>
        <v>0</v>
      </c>
      <c r="AQ141">
        <f t="shared" si="35"/>
        <v>0</v>
      </c>
      <c r="AR141">
        <f t="shared" si="35"/>
        <v>0</v>
      </c>
      <c r="AS141">
        <f t="shared" si="35"/>
        <v>0</v>
      </c>
      <c r="AT141">
        <f t="shared" si="35"/>
        <v>0</v>
      </c>
      <c r="AU141">
        <f t="shared" si="35"/>
        <v>0</v>
      </c>
      <c r="AV141">
        <f t="shared" si="35"/>
        <v>0</v>
      </c>
      <c r="AW141">
        <f t="shared" si="35"/>
        <v>0</v>
      </c>
      <c r="AX141">
        <f t="shared" si="34"/>
        <v>0</v>
      </c>
      <c r="AY141">
        <f t="shared" si="34"/>
        <v>0</v>
      </c>
      <c r="AZ141">
        <f t="shared" si="26"/>
        <v>0</v>
      </c>
      <c r="BA141">
        <f t="shared" si="26"/>
        <v>0</v>
      </c>
      <c r="BB141">
        <f t="shared" si="26"/>
        <v>0</v>
      </c>
      <c r="BC141">
        <f t="shared" si="26"/>
        <v>0</v>
      </c>
      <c r="BD141">
        <f t="shared" si="26"/>
        <v>0</v>
      </c>
      <c r="BE141">
        <f t="shared" si="30"/>
        <v>0</v>
      </c>
      <c r="BF141">
        <f t="shared" si="30"/>
        <v>0</v>
      </c>
      <c r="BG141">
        <f t="shared" si="30"/>
        <v>0</v>
      </c>
      <c r="BH141">
        <f t="shared" si="30"/>
        <v>0</v>
      </c>
      <c r="BI141">
        <f t="shared" si="30"/>
        <v>0</v>
      </c>
      <c r="BJ141">
        <f t="shared" si="30"/>
        <v>0</v>
      </c>
      <c r="BK141">
        <f t="shared" si="30"/>
        <v>0</v>
      </c>
      <c r="BL141">
        <f t="shared" si="30"/>
        <v>0</v>
      </c>
      <c r="BM141">
        <f t="shared" si="30"/>
        <v>0</v>
      </c>
      <c r="BN141">
        <f t="shared" si="30"/>
        <v>20.06920808438548</v>
      </c>
      <c r="BO141">
        <f t="shared" si="30"/>
        <v>0</v>
      </c>
      <c r="BP141">
        <f t="shared" si="30"/>
        <v>0</v>
      </c>
      <c r="BQ141">
        <f t="shared" si="30"/>
        <v>0</v>
      </c>
      <c r="BR141">
        <f t="shared" si="21"/>
        <v>0</v>
      </c>
      <c r="BS141">
        <f t="shared" si="21"/>
        <v>0</v>
      </c>
    </row>
    <row r="142" spans="3:71" ht="13" x14ac:dyDescent="0.25">
      <c r="C142" s="76">
        <v>64</v>
      </c>
      <c r="D142">
        <f t="shared" si="32"/>
        <v>0</v>
      </c>
      <c r="E142">
        <f t="shared" si="32"/>
        <v>0</v>
      </c>
      <c r="F142">
        <f t="shared" si="32"/>
        <v>0</v>
      </c>
      <c r="G142">
        <f t="shared" si="32"/>
        <v>0</v>
      </c>
      <c r="H142">
        <f t="shared" si="32"/>
        <v>0</v>
      </c>
      <c r="I142">
        <f t="shared" si="32"/>
        <v>0</v>
      </c>
      <c r="J142">
        <f t="shared" si="32"/>
        <v>0</v>
      </c>
      <c r="K142">
        <f t="shared" si="32"/>
        <v>0</v>
      </c>
      <c r="L142">
        <f t="shared" si="32"/>
        <v>0</v>
      </c>
      <c r="M142">
        <f t="shared" si="32"/>
        <v>0</v>
      </c>
      <c r="N142">
        <f t="shared" si="32"/>
        <v>0</v>
      </c>
      <c r="O142">
        <f t="shared" si="32"/>
        <v>0</v>
      </c>
      <c r="P142">
        <f t="shared" si="32"/>
        <v>0</v>
      </c>
      <c r="Q142">
        <f t="shared" si="32"/>
        <v>0</v>
      </c>
      <c r="R142">
        <f t="shared" si="32"/>
        <v>0</v>
      </c>
      <c r="S142">
        <f t="shared" si="32"/>
        <v>0</v>
      </c>
      <c r="T142">
        <f t="shared" si="36"/>
        <v>0</v>
      </c>
      <c r="U142">
        <f t="shared" si="36"/>
        <v>0</v>
      </c>
      <c r="V142">
        <f t="shared" si="36"/>
        <v>0</v>
      </c>
      <c r="W142">
        <f t="shared" si="36"/>
        <v>0</v>
      </c>
      <c r="X142">
        <f t="shared" si="36"/>
        <v>0</v>
      </c>
      <c r="Y142">
        <f t="shared" si="36"/>
        <v>0</v>
      </c>
      <c r="Z142">
        <f t="shared" si="36"/>
        <v>0</v>
      </c>
      <c r="AA142">
        <f t="shared" si="36"/>
        <v>0</v>
      </c>
      <c r="AB142">
        <f t="shared" si="36"/>
        <v>0</v>
      </c>
      <c r="AC142">
        <f t="shared" si="36"/>
        <v>0</v>
      </c>
      <c r="AD142">
        <f t="shared" si="36"/>
        <v>0</v>
      </c>
      <c r="AE142">
        <f t="shared" si="36"/>
        <v>0</v>
      </c>
      <c r="AF142">
        <f t="shared" si="36"/>
        <v>0</v>
      </c>
      <c r="AG142">
        <f t="shared" si="36"/>
        <v>0</v>
      </c>
      <c r="AH142">
        <f t="shared" si="36"/>
        <v>0</v>
      </c>
      <c r="AI142">
        <f t="shared" si="35"/>
        <v>0</v>
      </c>
      <c r="AJ142">
        <f t="shared" si="35"/>
        <v>0</v>
      </c>
      <c r="AK142">
        <f t="shared" si="35"/>
        <v>0</v>
      </c>
      <c r="AL142">
        <f t="shared" si="35"/>
        <v>0</v>
      </c>
      <c r="AM142">
        <f t="shared" si="35"/>
        <v>0</v>
      </c>
      <c r="AN142">
        <f t="shared" si="35"/>
        <v>0</v>
      </c>
      <c r="AO142">
        <f t="shared" si="35"/>
        <v>0</v>
      </c>
      <c r="AP142">
        <f t="shared" si="35"/>
        <v>0</v>
      </c>
      <c r="AQ142">
        <f t="shared" si="35"/>
        <v>0</v>
      </c>
      <c r="AR142">
        <f t="shared" si="35"/>
        <v>0</v>
      </c>
      <c r="AS142">
        <f t="shared" si="35"/>
        <v>0</v>
      </c>
      <c r="AT142">
        <f t="shared" si="35"/>
        <v>0</v>
      </c>
      <c r="AU142">
        <f t="shared" si="35"/>
        <v>0</v>
      </c>
      <c r="AV142">
        <f t="shared" si="35"/>
        <v>0</v>
      </c>
      <c r="AW142">
        <f t="shared" si="35"/>
        <v>0</v>
      </c>
      <c r="AX142">
        <f t="shared" si="34"/>
        <v>0</v>
      </c>
      <c r="AY142">
        <f t="shared" si="34"/>
        <v>0</v>
      </c>
      <c r="AZ142">
        <f t="shared" si="26"/>
        <v>0</v>
      </c>
      <c r="BA142">
        <f t="shared" si="26"/>
        <v>0</v>
      </c>
      <c r="BB142">
        <f t="shared" si="26"/>
        <v>0</v>
      </c>
      <c r="BC142">
        <f t="shared" si="26"/>
        <v>0</v>
      </c>
      <c r="BD142">
        <f t="shared" si="26"/>
        <v>0</v>
      </c>
      <c r="BE142">
        <f t="shared" si="30"/>
        <v>0</v>
      </c>
      <c r="BF142">
        <f t="shared" si="30"/>
        <v>0</v>
      </c>
      <c r="BG142">
        <f t="shared" si="30"/>
        <v>0</v>
      </c>
      <c r="BH142">
        <f t="shared" si="30"/>
        <v>0</v>
      </c>
      <c r="BI142">
        <f t="shared" si="30"/>
        <v>0</v>
      </c>
      <c r="BJ142">
        <f t="shared" si="30"/>
        <v>0</v>
      </c>
      <c r="BK142">
        <f t="shared" si="30"/>
        <v>0</v>
      </c>
      <c r="BL142">
        <f t="shared" si="30"/>
        <v>0</v>
      </c>
      <c r="BM142">
        <f t="shared" si="30"/>
        <v>0</v>
      </c>
      <c r="BN142">
        <f t="shared" si="30"/>
        <v>0</v>
      </c>
      <c r="BO142">
        <f t="shared" si="30"/>
        <v>10.944237258035873</v>
      </c>
      <c r="BP142">
        <f t="shared" si="30"/>
        <v>0</v>
      </c>
      <c r="BQ142">
        <f t="shared" si="30"/>
        <v>0</v>
      </c>
      <c r="BR142">
        <f t="shared" si="21"/>
        <v>0</v>
      </c>
      <c r="BS142">
        <f t="shared" si="21"/>
        <v>0</v>
      </c>
    </row>
    <row r="143" spans="3:71" ht="13" x14ac:dyDescent="0.25">
      <c r="C143" s="76">
        <v>65</v>
      </c>
      <c r="D143">
        <f t="shared" si="32"/>
        <v>0</v>
      </c>
      <c r="E143">
        <f t="shared" si="32"/>
        <v>0</v>
      </c>
      <c r="F143">
        <f t="shared" si="32"/>
        <v>0</v>
      </c>
      <c r="G143">
        <f t="shared" si="32"/>
        <v>0</v>
      </c>
      <c r="H143">
        <f t="shared" si="32"/>
        <v>0</v>
      </c>
      <c r="I143">
        <f t="shared" si="32"/>
        <v>0</v>
      </c>
      <c r="J143">
        <f t="shared" si="32"/>
        <v>0</v>
      </c>
      <c r="K143">
        <f t="shared" si="32"/>
        <v>0</v>
      </c>
      <c r="L143">
        <f t="shared" si="32"/>
        <v>0</v>
      </c>
      <c r="M143">
        <f t="shared" si="32"/>
        <v>0</v>
      </c>
      <c r="N143">
        <f t="shared" si="32"/>
        <v>0</v>
      </c>
      <c r="O143">
        <f t="shared" si="32"/>
        <v>0</v>
      </c>
      <c r="P143">
        <f t="shared" si="32"/>
        <v>0</v>
      </c>
      <c r="Q143">
        <f t="shared" si="32"/>
        <v>0</v>
      </c>
      <c r="R143">
        <f t="shared" si="32"/>
        <v>0</v>
      </c>
      <c r="S143">
        <f t="shared" si="32"/>
        <v>0</v>
      </c>
      <c r="T143">
        <f t="shared" si="36"/>
        <v>0</v>
      </c>
      <c r="U143">
        <f t="shared" si="36"/>
        <v>0</v>
      </c>
      <c r="V143">
        <f t="shared" si="36"/>
        <v>0</v>
      </c>
      <c r="W143">
        <f t="shared" si="36"/>
        <v>0</v>
      </c>
      <c r="X143">
        <f t="shared" si="36"/>
        <v>0</v>
      </c>
      <c r="Y143">
        <f t="shared" si="36"/>
        <v>0</v>
      </c>
      <c r="Z143">
        <f t="shared" si="36"/>
        <v>0</v>
      </c>
      <c r="AA143">
        <f t="shared" si="36"/>
        <v>0</v>
      </c>
      <c r="AB143">
        <f t="shared" si="36"/>
        <v>0</v>
      </c>
      <c r="AC143">
        <f t="shared" si="36"/>
        <v>0</v>
      </c>
      <c r="AD143">
        <f t="shared" si="36"/>
        <v>0</v>
      </c>
      <c r="AE143">
        <f t="shared" si="36"/>
        <v>0</v>
      </c>
      <c r="AF143">
        <f t="shared" si="36"/>
        <v>0</v>
      </c>
      <c r="AG143">
        <f t="shared" si="36"/>
        <v>0</v>
      </c>
      <c r="AH143">
        <f t="shared" si="36"/>
        <v>0</v>
      </c>
      <c r="AI143">
        <f t="shared" si="35"/>
        <v>0</v>
      </c>
      <c r="AJ143">
        <f t="shared" si="35"/>
        <v>0</v>
      </c>
      <c r="AK143">
        <f t="shared" si="35"/>
        <v>0</v>
      </c>
      <c r="AL143">
        <f t="shared" si="35"/>
        <v>0</v>
      </c>
      <c r="AM143">
        <f t="shared" si="35"/>
        <v>0</v>
      </c>
      <c r="AN143">
        <f t="shared" si="35"/>
        <v>0</v>
      </c>
      <c r="AO143">
        <f t="shared" si="35"/>
        <v>0</v>
      </c>
      <c r="AP143">
        <f t="shared" si="35"/>
        <v>0</v>
      </c>
      <c r="AQ143">
        <f t="shared" si="35"/>
        <v>0</v>
      </c>
      <c r="AR143">
        <f t="shared" si="35"/>
        <v>0</v>
      </c>
      <c r="AS143">
        <f t="shared" si="35"/>
        <v>0</v>
      </c>
      <c r="AT143">
        <f t="shared" si="35"/>
        <v>0</v>
      </c>
      <c r="AU143">
        <f t="shared" si="35"/>
        <v>0</v>
      </c>
      <c r="AV143">
        <f t="shared" si="35"/>
        <v>0</v>
      </c>
      <c r="AW143">
        <f t="shared" si="35"/>
        <v>0</v>
      </c>
      <c r="AX143">
        <f t="shared" si="34"/>
        <v>0</v>
      </c>
      <c r="AY143">
        <f t="shared" si="34"/>
        <v>0</v>
      </c>
      <c r="AZ143">
        <f t="shared" si="26"/>
        <v>0</v>
      </c>
      <c r="BA143">
        <f t="shared" si="26"/>
        <v>0</v>
      </c>
      <c r="BB143">
        <f t="shared" si="26"/>
        <v>0</v>
      </c>
      <c r="BC143">
        <f t="shared" si="26"/>
        <v>0</v>
      </c>
      <c r="BD143">
        <f t="shared" si="26"/>
        <v>0</v>
      </c>
      <c r="BE143">
        <f t="shared" si="30"/>
        <v>0</v>
      </c>
      <c r="BF143">
        <f t="shared" si="30"/>
        <v>0</v>
      </c>
      <c r="BG143">
        <f t="shared" si="30"/>
        <v>0</v>
      </c>
      <c r="BH143">
        <f t="shared" si="30"/>
        <v>0</v>
      </c>
      <c r="BI143">
        <f t="shared" si="30"/>
        <v>0</v>
      </c>
      <c r="BJ143">
        <f t="shared" si="30"/>
        <v>0</v>
      </c>
      <c r="BK143">
        <f t="shared" si="30"/>
        <v>0</v>
      </c>
      <c r="BL143">
        <f t="shared" si="30"/>
        <v>0</v>
      </c>
      <c r="BM143">
        <f t="shared" si="30"/>
        <v>0</v>
      </c>
      <c r="BN143">
        <f t="shared" si="30"/>
        <v>0</v>
      </c>
      <c r="BO143">
        <f t="shared" si="30"/>
        <v>0</v>
      </c>
      <c r="BP143">
        <f t="shared" si="30"/>
        <v>11.318281920144747</v>
      </c>
      <c r="BQ143">
        <f t="shared" si="30"/>
        <v>0</v>
      </c>
      <c r="BR143">
        <f t="shared" si="21"/>
        <v>0</v>
      </c>
      <c r="BS143">
        <f t="shared" si="21"/>
        <v>0</v>
      </c>
    </row>
    <row r="144" spans="3:71" ht="13" x14ac:dyDescent="0.25">
      <c r="C144" s="76">
        <v>66</v>
      </c>
      <c r="D144">
        <f t="shared" si="32"/>
        <v>0</v>
      </c>
      <c r="E144">
        <f t="shared" si="32"/>
        <v>0</v>
      </c>
      <c r="F144">
        <f t="shared" si="32"/>
        <v>0</v>
      </c>
      <c r="G144">
        <f t="shared" si="32"/>
        <v>0</v>
      </c>
      <c r="H144">
        <f t="shared" si="32"/>
        <v>0</v>
      </c>
      <c r="I144">
        <f t="shared" si="32"/>
        <v>0</v>
      </c>
      <c r="J144">
        <f t="shared" si="32"/>
        <v>0</v>
      </c>
      <c r="K144">
        <f t="shared" si="32"/>
        <v>0</v>
      </c>
      <c r="L144">
        <f t="shared" si="32"/>
        <v>0</v>
      </c>
      <c r="M144">
        <f t="shared" si="32"/>
        <v>0</v>
      </c>
      <c r="N144">
        <f t="shared" si="32"/>
        <v>0</v>
      </c>
      <c r="O144">
        <f t="shared" si="32"/>
        <v>0</v>
      </c>
      <c r="P144">
        <f t="shared" si="32"/>
        <v>0</v>
      </c>
      <c r="Q144">
        <f t="shared" si="32"/>
        <v>0</v>
      </c>
      <c r="R144">
        <f t="shared" si="32"/>
        <v>0</v>
      </c>
      <c r="S144">
        <f t="shared" si="32"/>
        <v>0</v>
      </c>
      <c r="T144">
        <f t="shared" si="36"/>
        <v>0</v>
      </c>
      <c r="U144">
        <f t="shared" si="36"/>
        <v>0</v>
      </c>
      <c r="V144">
        <f t="shared" si="36"/>
        <v>0</v>
      </c>
      <c r="W144">
        <f t="shared" si="36"/>
        <v>0</v>
      </c>
      <c r="X144">
        <f t="shared" si="36"/>
        <v>0</v>
      </c>
      <c r="Y144">
        <f t="shared" si="36"/>
        <v>0</v>
      </c>
      <c r="Z144">
        <f t="shared" si="36"/>
        <v>0</v>
      </c>
      <c r="AA144">
        <f t="shared" si="36"/>
        <v>0</v>
      </c>
      <c r="AB144">
        <f t="shared" si="36"/>
        <v>0</v>
      </c>
      <c r="AC144">
        <f t="shared" si="36"/>
        <v>0</v>
      </c>
      <c r="AD144">
        <f t="shared" si="36"/>
        <v>0</v>
      </c>
      <c r="AE144">
        <f t="shared" si="36"/>
        <v>0</v>
      </c>
      <c r="AF144">
        <f t="shared" si="36"/>
        <v>0</v>
      </c>
      <c r="AG144">
        <f t="shared" si="36"/>
        <v>0</v>
      </c>
      <c r="AH144">
        <f t="shared" si="36"/>
        <v>0</v>
      </c>
      <c r="AI144">
        <f t="shared" si="35"/>
        <v>0</v>
      </c>
      <c r="AJ144">
        <f t="shared" si="35"/>
        <v>0</v>
      </c>
      <c r="AK144">
        <f t="shared" si="35"/>
        <v>0</v>
      </c>
      <c r="AL144">
        <f t="shared" si="35"/>
        <v>0</v>
      </c>
      <c r="AM144">
        <f t="shared" si="35"/>
        <v>0</v>
      </c>
      <c r="AN144">
        <f t="shared" si="35"/>
        <v>0</v>
      </c>
      <c r="AO144">
        <f t="shared" si="35"/>
        <v>0</v>
      </c>
      <c r="AP144">
        <f t="shared" si="35"/>
        <v>0</v>
      </c>
      <c r="AQ144">
        <f t="shared" si="35"/>
        <v>0</v>
      </c>
      <c r="AR144">
        <f t="shared" si="35"/>
        <v>0</v>
      </c>
      <c r="AS144">
        <f t="shared" si="35"/>
        <v>0</v>
      </c>
      <c r="AT144">
        <f t="shared" si="35"/>
        <v>0</v>
      </c>
      <c r="AU144">
        <f t="shared" si="35"/>
        <v>0</v>
      </c>
      <c r="AV144">
        <f t="shared" si="35"/>
        <v>0</v>
      </c>
      <c r="AW144">
        <f t="shared" si="35"/>
        <v>0</v>
      </c>
      <c r="AX144">
        <f t="shared" si="34"/>
        <v>0</v>
      </c>
      <c r="AY144">
        <f t="shared" si="34"/>
        <v>0</v>
      </c>
      <c r="AZ144">
        <f t="shared" si="26"/>
        <v>0</v>
      </c>
      <c r="BA144">
        <f t="shared" si="26"/>
        <v>0</v>
      </c>
      <c r="BB144">
        <f t="shared" si="26"/>
        <v>0</v>
      </c>
      <c r="BC144">
        <f t="shared" si="26"/>
        <v>0</v>
      </c>
      <c r="BD144">
        <f t="shared" si="26"/>
        <v>0</v>
      </c>
      <c r="BE144">
        <f t="shared" si="30"/>
        <v>0</v>
      </c>
      <c r="BF144">
        <f t="shared" si="30"/>
        <v>0</v>
      </c>
      <c r="BG144">
        <f t="shared" si="30"/>
        <v>0</v>
      </c>
      <c r="BH144">
        <f t="shared" si="30"/>
        <v>0</v>
      </c>
      <c r="BI144">
        <f t="shared" si="30"/>
        <v>0</v>
      </c>
      <c r="BJ144">
        <f t="shared" si="30"/>
        <v>0</v>
      </c>
      <c r="BK144">
        <f t="shared" si="30"/>
        <v>0</v>
      </c>
      <c r="BL144">
        <f t="shared" si="30"/>
        <v>0</v>
      </c>
      <c r="BM144">
        <f t="shared" si="30"/>
        <v>0</v>
      </c>
      <c r="BN144">
        <f t="shared" si="30"/>
        <v>0</v>
      </c>
      <c r="BO144">
        <f t="shared" si="30"/>
        <v>0</v>
      </c>
      <c r="BP144">
        <f t="shared" si="30"/>
        <v>0</v>
      </c>
      <c r="BQ144">
        <f t="shared" si="30"/>
        <v>27.816702175097856</v>
      </c>
      <c r="BR144">
        <f t="shared" si="21"/>
        <v>0</v>
      </c>
      <c r="BS144">
        <f t="shared" si="21"/>
        <v>0</v>
      </c>
    </row>
    <row r="145" spans="3:71" ht="13" x14ac:dyDescent="0.25">
      <c r="C145" s="76">
        <v>67</v>
      </c>
      <c r="D145">
        <f t="shared" si="32"/>
        <v>0</v>
      </c>
      <c r="E145">
        <f t="shared" si="32"/>
        <v>0</v>
      </c>
      <c r="F145">
        <f t="shared" si="32"/>
        <v>0</v>
      </c>
      <c r="G145">
        <f t="shared" si="32"/>
        <v>0</v>
      </c>
      <c r="H145">
        <f t="shared" si="32"/>
        <v>0</v>
      </c>
      <c r="I145">
        <f t="shared" si="32"/>
        <v>0</v>
      </c>
      <c r="J145">
        <f t="shared" si="32"/>
        <v>0</v>
      </c>
      <c r="K145">
        <f t="shared" si="32"/>
        <v>0</v>
      </c>
      <c r="L145">
        <f t="shared" si="32"/>
        <v>0</v>
      </c>
      <c r="M145">
        <f t="shared" si="32"/>
        <v>0</v>
      </c>
      <c r="N145">
        <f t="shared" si="32"/>
        <v>0</v>
      </c>
      <c r="O145">
        <f t="shared" si="32"/>
        <v>0</v>
      </c>
      <c r="P145">
        <f t="shared" si="32"/>
        <v>0</v>
      </c>
      <c r="Q145">
        <f t="shared" si="32"/>
        <v>0</v>
      </c>
      <c r="R145">
        <f t="shared" si="32"/>
        <v>0</v>
      </c>
      <c r="S145">
        <f t="shared" si="32"/>
        <v>0</v>
      </c>
      <c r="T145">
        <f t="shared" si="36"/>
        <v>0</v>
      </c>
      <c r="U145">
        <f t="shared" si="36"/>
        <v>0</v>
      </c>
      <c r="V145">
        <f t="shared" si="36"/>
        <v>0</v>
      </c>
      <c r="W145">
        <f t="shared" si="36"/>
        <v>0</v>
      </c>
      <c r="X145">
        <f t="shared" si="36"/>
        <v>0</v>
      </c>
      <c r="Y145">
        <f t="shared" si="36"/>
        <v>0</v>
      </c>
      <c r="Z145">
        <f t="shared" si="36"/>
        <v>0</v>
      </c>
      <c r="AA145">
        <f t="shared" si="36"/>
        <v>0</v>
      </c>
      <c r="AB145">
        <f t="shared" si="36"/>
        <v>0</v>
      </c>
      <c r="AC145">
        <f t="shared" si="36"/>
        <v>0</v>
      </c>
      <c r="AD145">
        <f t="shared" si="36"/>
        <v>0</v>
      </c>
      <c r="AE145">
        <f t="shared" si="36"/>
        <v>0</v>
      </c>
      <c r="AF145">
        <f t="shared" si="36"/>
        <v>0</v>
      </c>
      <c r="AG145">
        <f t="shared" si="36"/>
        <v>0</v>
      </c>
      <c r="AH145">
        <f t="shared" si="36"/>
        <v>0</v>
      </c>
      <c r="AI145">
        <f t="shared" si="35"/>
        <v>0</v>
      </c>
      <c r="AJ145">
        <f t="shared" si="35"/>
        <v>0</v>
      </c>
      <c r="AK145">
        <f t="shared" si="35"/>
        <v>0</v>
      </c>
      <c r="AL145">
        <f t="shared" si="35"/>
        <v>0</v>
      </c>
      <c r="AM145">
        <f t="shared" si="35"/>
        <v>0</v>
      </c>
      <c r="AN145">
        <f t="shared" si="35"/>
        <v>0</v>
      </c>
      <c r="AO145">
        <f t="shared" si="35"/>
        <v>0</v>
      </c>
      <c r="AP145">
        <f t="shared" si="35"/>
        <v>0</v>
      </c>
      <c r="AQ145">
        <f t="shared" si="35"/>
        <v>0</v>
      </c>
      <c r="AR145">
        <f t="shared" si="35"/>
        <v>0</v>
      </c>
      <c r="AS145">
        <f t="shared" si="35"/>
        <v>0</v>
      </c>
      <c r="AT145">
        <f t="shared" si="35"/>
        <v>0</v>
      </c>
      <c r="AU145">
        <f t="shared" si="35"/>
        <v>0</v>
      </c>
      <c r="AV145">
        <f t="shared" si="35"/>
        <v>0</v>
      </c>
      <c r="AW145">
        <f t="shared" si="35"/>
        <v>0</v>
      </c>
      <c r="AX145">
        <f t="shared" si="34"/>
        <v>0</v>
      </c>
      <c r="AY145">
        <f t="shared" si="34"/>
        <v>0</v>
      </c>
      <c r="AZ145">
        <f t="shared" si="26"/>
        <v>0</v>
      </c>
      <c r="BA145">
        <f t="shared" si="26"/>
        <v>0</v>
      </c>
      <c r="BB145">
        <f t="shared" si="26"/>
        <v>0</v>
      </c>
      <c r="BC145">
        <f t="shared" si="26"/>
        <v>0</v>
      </c>
      <c r="BD145">
        <f t="shared" si="26"/>
        <v>0</v>
      </c>
      <c r="BE145">
        <f t="shared" si="30"/>
        <v>0</v>
      </c>
      <c r="BF145">
        <f t="shared" si="30"/>
        <v>0</v>
      </c>
      <c r="BG145">
        <f t="shared" si="30"/>
        <v>0</v>
      </c>
      <c r="BH145">
        <f t="shared" si="30"/>
        <v>0</v>
      </c>
      <c r="BI145">
        <f t="shared" si="30"/>
        <v>0</v>
      </c>
      <c r="BJ145">
        <f t="shared" si="30"/>
        <v>0</v>
      </c>
      <c r="BK145">
        <f t="shared" si="30"/>
        <v>0</v>
      </c>
      <c r="BL145">
        <f t="shared" si="30"/>
        <v>0</v>
      </c>
      <c r="BM145">
        <f t="shared" si="30"/>
        <v>0</v>
      </c>
      <c r="BN145">
        <f t="shared" si="30"/>
        <v>0</v>
      </c>
      <c r="BO145">
        <f t="shared" si="30"/>
        <v>0</v>
      </c>
      <c r="BP145">
        <f t="shared" si="30"/>
        <v>0</v>
      </c>
      <c r="BQ145">
        <f t="shared" si="30"/>
        <v>0</v>
      </c>
      <c r="BR145">
        <f t="shared" si="21"/>
        <v>26.191450625003636</v>
      </c>
      <c r="BS145">
        <f t="shared" si="21"/>
        <v>0</v>
      </c>
    </row>
    <row r="146" spans="3:71" ht="13" x14ac:dyDescent="0.25">
      <c r="C146" s="76">
        <v>68</v>
      </c>
      <c r="D146">
        <f t="shared" si="32"/>
        <v>0</v>
      </c>
      <c r="E146">
        <f t="shared" si="32"/>
        <v>0</v>
      </c>
      <c r="F146">
        <f t="shared" si="32"/>
        <v>0</v>
      </c>
      <c r="G146">
        <f t="shared" si="32"/>
        <v>0</v>
      </c>
      <c r="H146">
        <f t="shared" si="32"/>
        <v>0</v>
      </c>
      <c r="I146">
        <f t="shared" si="32"/>
        <v>0</v>
      </c>
      <c r="J146">
        <f t="shared" si="32"/>
        <v>0</v>
      </c>
      <c r="K146">
        <f t="shared" si="32"/>
        <v>0</v>
      </c>
      <c r="L146">
        <f t="shared" si="32"/>
        <v>0</v>
      </c>
      <c r="M146">
        <f t="shared" si="32"/>
        <v>0</v>
      </c>
      <c r="N146">
        <f t="shared" si="32"/>
        <v>0</v>
      </c>
      <c r="O146">
        <f t="shared" si="32"/>
        <v>0</v>
      </c>
      <c r="P146">
        <f t="shared" si="32"/>
        <v>0</v>
      </c>
      <c r="Q146">
        <f t="shared" si="32"/>
        <v>0</v>
      </c>
      <c r="R146">
        <f t="shared" si="32"/>
        <v>0</v>
      </c>
      <c r="S146">
        <f t="shared" ref="S146" si="37">IF(S$78=$C146,S$148,0)</f>
        <v>0</v>
      </c>
      <c r="T146">
        <f t="shared" si="36"/>
        <v>0</v>
      </c>
      <c r="U146">
        <f t="shared" si="36"/>
        <v>0</v>
      </c>
      <c r="V146">
        <f t="shared" si="36"/>
        <v>0</v>
      </c>
      <c r="W146">
        <f t="shared" si="36"/>
        <v>0</v>
      </c>
      <c r="X146">
        <f t="shared" si="36"/>
        <v>0</v>
      </c>
      <c r="Y146">
        <f t="shared" si="36"/>
        <v>0</v>
      </c>
      <c r="Z146">
        <f t="shared" si="36"/>
        <v>0</v>
      </c>
      <c r="AA146">
        <f t="shared" si="36"/>
        <v>0</v>
      </c>
      <c r="AB146">
        <f t="shared" si="36"/>
        <v>0</v>
      </c>
      <c r="AC146">
        <f t="shared" si="36"/>
        <v>0</v>
      </c>
      <c r="AD146">
        <f t="shared" si="36"/>
        <v>0</v>
      </c>
      <c r="AE146">
        <f t="shared" si="36"/>
        <v>0</v>
      </c>
      <c r="AF146">
        <f t="shared" si="36"/>
        <v>0</v>
      </c>
      <c r="AG146">
        <f t="shared" si="36"/>
        <v>0</v>
      </c>
      <c r="AH146">
        <f t="shared" si="36"/>
        <v>0</v>
      </c>
      <c r="AI146">
        <f t="shared" si="35"/>
        <v>0</v>
      </c>
      <c r="AJ146">
        <f t="shared" si="35"/>
        <v>0</v>
      </c>
      <c r="AK146">
        <f t="shared" si="35"/>
        <v>0</v>
      </c>
      <c r="AL146">
        <f t="shared" si="35"/>
        <v>0</v>
      </c>
      <c r="AM146">
        <f t="shared" si="35"/>
        <v>0</v>
      </c>
      <c r="AN146">
        <f t="shared" si="35"/>
        <v>0</v>
      </c>
      <c r="AO146">
        <f t="shared" si="35"/>
        <v>0</v>
      </c>
      <c r="AP146">
        <f t="shared" si="35"/>
        <v>0</v>
      </c>
      <c r="AQ146">
        <f t="shared" si="35"/>
        <v>0</v>
      </c>
      <c r="AR146">
        <f t="shared" si="35"/>
        <v>0</v>
      </c>
      <c r="AS146">
        <f t="shared" si="35"/>
        <v>0</v>
      </c>
      <c r="AT146">
        <f t="shared" si="35"/>
        <v>0</v>
      </c>
      <c r="AU146">
        <f t="shared" si="35"/>
        <v>0</v>
      </c>
      <c r="AV146">
        <f t="shared" si="35"/>
        <v>0</v>
      </c>
      <c r="AW146">
        <f t="shared" si="35"/>
        <v>0</v>
      </c>
      <c r="AX146">
        <f t="shared" si="34"/>
        <v>0</v>
      </c>
      <c r="AY146">
        <f t="shared" si="34"/>
        <v>0</v>
      </c>
      <c r="AZ146">
        <f t="shared" si="26"/>
        <v>0</v>
      </c>
      <c r="BA146">
        <f t="shared" si="26"/>
        <v>0</v>
      </c>
      <c r="BB146">
        <f t="shared" si="26"/>
        <v>0</v>
      </c>
      <c r="BC146">
        <f t="shared" si="26"/>
        <v>0</v>
      </c>
      <c r="BD146">
        <f t="shared" si="26"/>
        <v>0</v>
      </c>
      <c r="BE146">
        <f t="shared" si="30"/>
        <v>0</v>
      </c>
      <c r="BF146">
        <f t="shared" si="30"/>
        <v>0</v>
      </c>
      <c r="BG146">
        <f t="shared" si="30"/>
        <v>0</v>
      </c>
      <c r="BH146">
        <f t="shared" si="30"/>
        <v>0</v>
      </c>
      <c r="BI146">
        <f t="shared" si="30"/>
        <v>0</v>
      </c>
      <c r="BJ146">
        <f t="shared" si="30"/>
        <v>0</v>
      </c>
      <c r="BK146">
        <f t="shared" si="30"/>
        <v>0</v>
      </c>
      <c r="BL146">
        <f t="shared" si="30"/>
        <v>0</v>
      </c>
      <c r="BM146">
        <f t="shared" si="30"/>
        <v>0</v>
      </c>
      <c r="BN146">
        <f t="shared" si="30"/>
        <v>0</v>
      </c>
      <c r="BO146">
        <f t="shared" si="30"/>
        <v>0</v>
      </c>
      <c r="BP146">
        <f t="shared" si="30"/>
        <v>0</v>
      </c>
      <c r="BQ146">
        <f t="shared" si="30"/>
        <v>0</v>
      </c>
      <c r="BR146">
        <f t="shared" si="21"/>
        <v>0</v>
      </c>
      <c r="BS146">
        <f t="shared" si="21"/>
        <v>88.157795059838008</v>
      </c>
    </row>
    <row r="148" spans="3:71" x14ac:dyDescent="0.25">
      <c r="D148" s="42">
        <f>'Usos SxS'!D100</f>
        <v>16.801450618912313</v>
      </c>
      <c r="E148">
        <f>'Usos SxS'!E100</f>
        <v>38.769181160707824</v>
      </c>
      <c r="F148">
        <f>'Usos SxS'!F100</f>
        <v>21.153842091365195</v>
      </c>
      <c r="G148">
        <f>'Usos SxS'!G100</f>
        <v>5.9105491979411324</v>
      </c>
      <c r="H148">
        <f>'Usos SxS'!H100</f>
        <v>0.22193699156405738</v>
      </c>
      <c r="I148">
        <f>'Usos SxS'!I100</f>
        <v>0.38385720165500509</v>
      </c>
      <c r="J148">
        <f>'Usos SxS'!J100</f>
        <v>1.5842499863186121</v>
      </c>
      <c r="K148">
        <f>'Usos SxS'!K100</f>
        <v>2.6169162055498179</v>
      </c>
      <c r="L148">
        <f>'Usos SxS'!L100</f>
        <v>3.0344680438366791</v>
      </c>
      <c r="M148">
        <f>'Usos SxS'!M100</f>
        <v>3.9549520992912601</v>
      </c>
      <c r="N148">
        <f>'Usos SxS'!N100</f>
        <v>2.4311977999592584</v>
      </c>
      <c r="O148">
        <f>'Usos SxS'!O100</f>
        <v>1.1331719128329298</v>
      </c>
      <c r="P148">
        <f>'Usos SxS'!P100</f>
        <v>11.537185406895041</v>
      </c>
      <c r="Q148">
        <f>'Usos SxS'!Q100</f>
        <v>25.237626445086704</v>
      </c>
      <c r="R148">
        <f>'Usos SxS'!R100</f>
        <v>10.685436051815362</v>
      </c>
      <c r="S148">
        <f>'Usos SxS'!S100</f>
        <v>11.515189524887569</v>
      </c>
      <c r="T148">
        <f>'Usos SxS'!T100</f>
        <v>1.8411150143710935</v>
      </c>
      <c r="U148">
        <f>'Usos SxS'!U100</f>
        <v>8.4654291473304273</v>
      </c>
      <c r="V148">
        <f>'Usos SxS'!V100</f>
        <v>4.8538439020248E-2</v>
      </c>
      <c r="W148">
        <f>'Usos SxS'!W100</f>
        <v>1.7983234804253527</v>
      </c>
      <c r="X148">
        <f>'Usos SxS'!X100</f>
        <v>0.51410537809321133</v>
      </c>
      <c r="Y148">
        <f>'Usos SxS'!Y100</f>
        <v>0.9660619649408887</v>
      </c>
      <c r="Z148">
        <f>'Usos SxS'!Z100</f>
        <v>2.7394371811224492</v>
      </c>
      <c r="AA148">
        <f>'Usos SxS'!AA100</f>
        <v>1.3655369602853995</v>
      </c>
      <c r="AB148">
        <f>'Usos SxS'!AB100</f>
        <v>3.6680251119892424</v>
      </c>
      <c r="AC148">
        <f>'Usos SxS'!AC100</f>
        <v>6.7178261491512492</v>
      </c>
      <c r="AD148">
        <f>'Usos SxS'!AD100</f>
        <v>0.818378702562223</v>
      </c>
      <c r="AE148">
        <f>'Usos SxS'!AE100</f>
        <v>1.3699349264504839</v>
      </c>
      <c r="AF148">
        <f>'Usos SxS'!AF100</f>
        <v>6.566520195382231</v>
      </c>
      <c r="AG148">
        <f>'Usos SxS'!AG100</f>
        <v>1.2287819670864559</v>
      </c>
      <c r="AH148">
        <f>'Usos SxS'!AH100</f>
        <v>2.4808555882168992</v>
      </c>
      <c r="AI148">
        <f>'Usos SxS'!AI100</f>
        <v>2.9260708513451856</v>
      </c>
      <c r="AJ148">
        <f>'Usos SxS'!AJ100</f>
        <v>0.85476412207647079</v>
      </c>
      <c r="AK148">
        <f>'Usos SxS'!AK100</f>
        <v>2.8777643595743077</v>
      </c>
      <c r="AL148">
        <f>'Usos SxS'!AL100</f>
        <v>1.9452801760218115</v>
      </c>
      <c r="AM148">
        <f>'Usos SxS'!AM100</f>
        <v>9.8931481358410309</v>
      </c>
      <c r="AN148">
        <f>'Usos SxS'!AN100</f>
        <v>6.6601765706282512</v>
      </c>
      <c r="AO148">
        <f>'Usos SxS'!AO100</f>
        <v>0.49018533819811289</v>
      </c>
      <c r="AP148">
        <f>'Usos SxS'!AP100</f>
        <v>6.8584894186329359</v>
      </c>
      <c r="AQ148">
        <f>'Usos SxS'!AQ100</f>
        <v>13.798673363848621</v>
      </c>
      <c r="AR148">
        <f>'Usos SxS'!AR100</f>
        <v>16.955840610418463</v>
      </c>
      <c r="AS148">
        <f>'Usos SxS'!AS100</f>
        <v>14.540389387986032</v>
      </c>
      <c r="AT148">
        <f>'Usos SxS'!AT100</f>
        <v>10.2218959763097</v>
      </c>
      <c r="AU148">
        <f>'Usos SxS'!AU100</f>
        <v>2.2885600208315249</v>
      </c>
      <c r="AV148">
        <f>'Usos SxS'!AV100</f>
        <v>1.3508826745820965</v>
      </c>
      <c r="AW148">
        <f>'Usos SxS'!AW100</f>
        <v>5.8229091642418833</v>
      </c>
      <c r="AX148">
        <f>'Usos SxS'!AX100</f>
        <v>15.784755461186887</v>
      </c>
      <c r="AY148">
        <f>'Usos SxS'!AY100</f>
        <v>20.301323761997271</v>
      </c>
      <c r="AZ148">
        <f>'Usos SxS'!AZ100</f>
        <v>7.6027481427693679</v>
      </c>
      <c r="BA148">
        <f>'Usos SxS'!BA100</f>
        <v>3.7973515065870447</v>
      </c>
      <c r="BB148">
        <f>'Usos SxS'!BB100</f>
        <v>1.5107113537353412</v>
      </c>
      <c r="BC148">
        <f>'Usos SxS'!BC100</f>
        <v>4.4920673794874855</v>
      </c>
      <c r="BD148">
        <f>'Usos SxS'!BD100</f>
        <v>1.9123663924537255</v>
      </c>
      <c r="BE148">
        <f>'Usos SxS'!BE100</f>
        <v>0.72904656804511747</v>
      </c>
      <c r="BF148">
        <f>'Usos SxS'!BF100</f>
        <v>8.2573738151373721</v>
      </c>
      <c r="BG148">
        <f>'Usos SxS'!BG100</f>
        <v>10.026108664196785</v>
      </c>
      <c r="BH148">
        <f>'Usos SxS'!BH100</f>
        <v>5.8482064491509256</v>
      </c>
      <c r="BI148">
        <f>'Usos SxS'!BI100</f>
        <v>6.1563769879741743</v>
      </c>
      <c r="BJ148">
        <f>'Usos SxS'!BJ100</f>
        <v>15.966608715587567</v>
      </c>
      <c r="BK148">
        <f>'Usos SxS'!BK100</f>
        <v>18.14351679970299</v>
      </c>
      <c r="BL148">
        <f>'Usos SxS'!BL100</f>
        <v>5.6188079612093658</v>
      </c>
      <c r="BM148">
        <f>'Usos SxS'!BM100</f>
        <v>11.968381777011921</v>
      </c>
      <c r="BN148">
        <f>'Usos SxS'!BN100</f>
        <v>20.06920808438548</v>
      </c>
      <c r="BO148">
        <f>'Usos SxS'!BO100</f>
        <v>10.944237258035873</v>
      </c>
      <c r="BP148">
        <f>'Usos SxS'!BP100</f>
        <v>11.318281920144747</v>
      </c>
      <c r="BQ148">
        <f>'Usos SxS'!BQ100</f>
        <v>27.816702175097856</v>
      </c>
      <c r="BR148">
        <f>'Usos SxS'!BR100</f>
        <v>26.191450625003636</v>
      </c>
      <c r="BS148">
        <f>'Usos SxS'!BS100</f>
        <v>88.157795059838008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BA7F6-A785-4389-A187-5156FF841E00}">
  <dimension ref="A1:CB148"/>
  <sheetViews>
    <sheetView topLeftCell="A67" workbookViewId="0">
      <selection activeCell="D148" sqref="D148"/>
    </sheetView>
  </sheetViews>
  <sheetFormatPr defaultRowHeight="12.5" x14ac:dyDescent="0.25"/>
  <cols>
    <col min="2" max="2" width="73.7265625" bestFit="1" customWidth="1"/>
  </cols>
  <sheetData>
    <row r="1" spans="1:80" s="28" customFormat="1" ht="15.5" x14ac:dyDescent="0.35">
      <c r="A1" s="30" t="s">
        <v>0</v>
      </c>
      <c r="B1" s="31" t="s">
        <v>1</v>
      </c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3"/>
      <c r="BV1" s="32"/>
      <c r="BX1" s="32"/>
      <c r="BY1" s="32"/>
      <c r="BZ1" s="32"/>
      <c r="CA1" s="32"/>
    </row>
    <row r="2" spans="1:80" s="28" customFormat="1" ht="15.5" x14ac:dyDescent="0.35">
      <c r="A2" s="30" t="s">
        <v>2</v>
      </c>
      <c r="B2" s="31" t="s">
        <v>2</v>
      </c>
      <c r="D2" s="24" t="s">
        <v>120</v>
      </c>
      <c r="E2" s="24" t="s">
        <v>122</v>
      </c>
      <c r="F2" s="24" t="s">
        <v>124</v>
      </c>
      <c r="G2" s="24" t="s">
        <v>126</v>
      </c>
      <c r="H2" s="24" t="s">
        <v>128</v>
      </c>
      <c r="I2" s="24" t="s">
        <v>130</v>
      </c>
      <c r="J2" s="24" t="s">
        <v>132</v>
      </c>
      <c r="K2" s="24" t="s">
        <v>134</v>
      </c>
      <c r="L2" s="24" t="s">
        <v>136</v>
      </c>
      <c r="M2" s="24" t="s">
        <v>138</v>
      </c>
      <c r="N2" s="24" t="s">
        <v>139</v>
      </c>
      <c r="O2" s="24" t="s">
        <v>141</v>
      </c>
      <c r="P2" s="24" t="s">
        <v>143</v>
      </c>
      <c r="Q2" s="24" t="s">
        <v>145</v>
      </c>
      <c r="R2" s="24" t="s">
        <v>147</v>
      </c>
      <c r="S2" s="24" t="s">
        <v>149</v>
      </c>
      <c r="T2" s="24" t="s">
        <v>151</v>
      </c>
      <c r="U2" s="24" t="s">
        <v>153</v>
      </c>
      <c r="V2" s="24" t="s">
        <v>155</v>
      </c>
      <c r="W2" s="24" t="s">
        <v>157</v>
      </c>
      <c r="X2" s="24" t="s">
        <v>159</v>
      </c>
      <c r="Y2" s="24" t="s">
        <v>161</v>
      </c>
      <c r="Z2" s="24" t="s">
        <v>163</v>
      </c>
      <c r="AA2" s="24" t="s">
        <v>165</v>
      </c>
      <c r="AB2" s="24" t="s">
        <v>167</v>
      </c>
      <c r="AC2" s="24" t="s">
        <v>169</v>
      </c>
      <c r="AD2" s="24" t="s">
        <v>171</v>
      </c>
      <c r="AE2" s="24" t="s">
        <v>173</v>
      </c>
      <c r="AF2" s="24" t="s">
        <v>175</v>
      </c>
      <c r="AG2" s="24" t="s">
        <v>177</v>
      </c>
      <c r="AH2" s="24" t="s">
        <v>179</v>
      </c>
      <c r="AI2" s="24" t="s">
        <v>181</v>
      </c>
      <c r="AJ2" s="24" t="s">
        <v>183</v>
      </c>
      <c r="AK2" s="24" t="s">
        <v>185</v>
      </c>
      <c r="AL2" s="24" t="s">
        <v>187</v>
      </c>
      <c r="AM2" s="24" t="s">
        <v>189</v>
      </c>
      <c r="AN2" s="24" t="s">
        <v>191</v>
      </c>
      <c r="AO2" s="24" t="s">
        <v>192</v>
      </c>
      <c r="AP2" s="24" t="s">
        <v>194</v>
      </c>
      <c r="AQ2" s="24" t="s">
        <v>196</v>
      </c>
      <c r="AR2" s="24" t="s">
        <v>197</v>
      </c>
      <c r="AS2" s="24" t="s">
        <v>199</v>
      </c>
      <c r="AT2" s="24" t="s">
        <v>200</v>
      </c>
      <c r="AU2" s="24" t="s">
        <v>202</v>
      </c>
      <c r="AV2" s="24" t="s">
        <v>203</v>
      </c>
      <c r="AW2" s="24" t="s">
        <v>204</v>
      </c>
      <c r="AX2" s="24" t="s">
        <v>206</v>
      </c>
      <c r="AY2" s="24" t="s">
        <v>208</v>
      </c>
      <c r="AZ2" s="24" t="s">
        <v>210</v>
      </c>
      <c r="BA2" s="24" t="s">
        <v>212</v>
      </c>
      <c r="BB2" s="24" t="s">
        <v>214</v>
      </c>
      <c r="BC2" s="24" t="s">
        <v>216</v>
      </c>
      <c r="BD2" s="24" t="s">
        <v>217</v>
      </c>
      <c r="BE2" s="24" t="s">
        <v>218</v>
      </c>
      <c r="BF2" s="24" t="s">
        <v>220</v>
      </c>
      <c r="BG2" s="24" t="s">
        <v>222</v>
      </c>
      <c r="BH2" s="24" t="s">
        <v>224</v>
      </c>
      <c r="BI2" s="24" t="s">
        <v>226</v>
      </c>
      <c r="BJ2" s="24" t="s">
        <v>228</v>
      </c>
      <c r="BK2" s="24" t="s">
        <v>230</v>
      </c>
      <c r="BL2" s="24" t="s">
        <v>232</v>
      </c>
      <c r="BM2" s="24" t="s">
        <v>234</v>
      </c>
      <c r="BN2" s="24" t="s">
        <v>235</v>
      </c>
      <c r="BO2" s="24" t="s">
        <v>236</v>
      </c>
      <c r="BP2" s="24" t="s">
        <v>237</v>
      </c>
      <c r="BQ2" s="24" t="s">
        <v>238</v>
      </c>
      <c r="BR2" s="24" t="s">
        <v>240</v>
      </c>
      <c r="BS2" s="24">
        <v>9700</v>
      </c>
      <c r="BT2" s="30"/>
      <c r="BU2" s="31"/>
      <c r="BV2" s="31"/>
      <c r="BW2" s="34"/>
      <c r="BX2" s="30"/>
      <c r="BY2" s="30"/>
      <c r="BZ2" s="35"/>
      <c r="CA2" s="30"/>
      <c r="CB2" s="30"/>
    </row>
    <row r="3" spans="1:80" s="28" customFormat="1" ht="36.75" customHeight="1" x14ac:dyDescent="0.35">
      <c r="A3" s="30"/>
      <c r="B3" s="31"/>
      <c r="D3" s="36" t="s">
        <v>121</v>
      </c>
      <c r="E3" s="36" t="s">
        <v>123</v>
      </c>
      <c r="F3" s="36" t="s">
        <v>125</v>
      </c>
      <c r="G3" s="36" t="s">
        <v>127</v>
      </c>
      <c r="H3" s="36" t="s">
        <v>129</v>
      </c>
      <c r="I3" s="36" t="s">
        <v>131</v>
      </c>
      <c r="J3" s="36" t="s">
        <v>133</v>
      </c>
      <c r="K3" s="36" t="s">
        <v>135</v>
      </c>
      <c r="L3" s="36" t="s">
        <v>137</v>
      </c>
      <c r="M3" s="36" t="s">
        <v>35</v>
      </c>
      <c r="N3" s="36" t="s">
        <v>140</v>
      </c>
      <c r="O3" s="36" t="s">
        <v>142</v>
      </c>
      <c r="P3" s="36" t="s">
        <v>144</v>
      </c>
      <c r="Q3" s="36" t="s">
        <v>146</v>
      </c>
      <c r="R3" s="36" t="s">
        <v>148</v>
      </c>
      <c r="S3" s="36" t="s">
        <v>150</v>
      </c>
      <c r="T3" s="36" t="s">
        <v>152</v>
      </c>
      <c r="U3" s="36" t="s">
        <v>154</v>
      </c>
      <c r="V3" s="36" t="s">
        <v>156</v>
      </c>
      <c r="W3" s="36" t="s">
        <v>158</v>
      </c>
      <c r="X3" s="36" t="s">
        <v>160</v>
      </c>
      <c r="Y3" s="36" t="s">
        <v>162</v>
      </c>
      <c r="Z3" s="36" t="s">
        <v>164</v>
      </c>
      <c r="AA3" s="36" t="s">
        <v>166</v>
      </c>
      <c r="AB3" s="36" t="s">
        <v>168</v>
      </c>
      <c r="AC3" s="36" t="s">
        <v>170</v>
      </c>
      <c r="AD3" s="36" t="s">
        <v>172</v>
      </c>
      <c r="AE3" s="36" t="s">
        <v>174</v>
      </c>
      <c r="AF3" s="36" t="s">
        <v>176</v>
      </c>
      <c r="AG3" s="36" t="s">
        <v>178</v>
      </c>
      <c r="AH3" s="36" t="s">
        <v>180</v>
      </c>
      <c r="AI3" s="36" t="s">
        <v>182</v>
      </c>
      <c r="AJ3" s="36" t="s">
        <v>184</v>
      </c>
      <c r="AK3" s="36" t="s">
        <v>186</v>
      </c>
      <c r="AL3" s="36" t="s">
        <v>188</v>
      </c>
      <c r="AM3" s="36" t="s">
        <v>190</v>
      </c>
      <c r="AN3" s="36" t="s">
        <v>112</v>
      </c>
      <c r="AO3" s="36" t="s">
        <v>193</v>
      </c>
      <c r="AP3" s="36" t="s">
        <v>195</v>
      </c>
      <c r="AQ3" s="36" t="s">
        <v>32</v>
      </c>
      <c r="AR3" s="36" t="s">
        <v>198</v>
      </c>
      <c r="AS3" s="36" t="s">
        <v>113</v>
      </c>
      <c r="AT3" s="36" t="s">
        <v>201</v>
      </c>
      <c r="AU3" s="36" t="s">
        <v>114</v>
      </c>
      <c r="AV3" s="36" t="s">
        <v>115</v>
      </c>
      <c r="AW3" s="36" t="s">
        <v>205</v>
      </c>
      <c r="AX3" s="36" t="s">
        <v>207</v>
      </c>
      <c r="AY3" s="36" t="s">
        <v>209</v>
      </c>
      <c r="AZ3" s="36" t="s">
        <v>211</v>
      </c>
      <c r="BA3" s="36" t="s">
        <v>213</v>
      </c>
      <c r="BB3" s="36" t="s">
        <v>215</v>
      </c>
      <c r="BC3" s="36" t="s">
        <v>116</v>
      </c>
      <c r="BD3" s="36" t="s">
        <v>117</v>
      </c>
      <c r="BE3" s="36" t="s">
        <v>219</v>
      </c>
      <c r="BF3" s="36" t="s">
        <v>221</v>
      </c>
      <c r="BG3" s="36" t="s">
        <v>223</v>
      </c>
      <c r="BH3" s="36" t="s">
        <v>225</v>
      </c>
      <c r="BI3" s="36" t="s">
        <v>227</v>
      </c>
      <c r="BJ3" s="36" t="s">
        <v>229</v>
      </c>
      <c r="BK3" s="36" t="s">
        <v>231</v>
      </c>
      <c r="BL3" s="36" t="s">
        <v>233</v>
      </c>
      <c r="BM3" s="36" t="s">
        <v>33</v>
      </c>
      <c r="BN3" s="36" t="s">
        <v>118</v>
      </c>
      <c r="BO3" s="36" t="s">
        <v>34</v>
      </c>
      <c r="BP3" s="36" t="s">
        <v>119</v>
      </c>
      <c r="BQ3" s="36" t="s">
        <v>239</v>
      </c>
      <c r="BR3" s="36" t="s">
        <v>241</v>
      </c>
      <c r="BS3" s="36" t="s">
        <v>36</v>
      </c>
      <c r="BT3" s="36"/>
      <c r="BU3" s="36"/>
      <c r="BV3" s="36"/>
      <c r="BW3" s="36"/>
      <c r="BX3" s="36"/>
      <c r="BY3" s="36"/>
      <c r="BZ3" s="36"/>
      <c r="CA3" s="36"/>
      <c r="CB3" s="37"/>
    </row>
    <row r="4" spans="1:80" s="28" customFormat="1" ht="15.5" x14ac:dyDescent="0.35">
      <c r="C4" s="28">
        <v>0</v>
      </c>
      <c r="D4" s="28">
        <f>C4+1</f>
        <v>1</v>
      </c>
      <c r="E4" s="28">
        <f t="shared" ref="E4:BP4" si="0">D4+1</f>
        <v>2</v>
      </c>
      <c r="F4" s="28">
        <f t="shared" si="0"/>
        <v>3</v>
      </c>
      <c r="G4" s="28">
        <f t="shared" si="0"/>
        <v>4</v>
      </c>
      <c r="H4" s="28">
        <f t="shared" si="0"/>
        <v>5</v>
      </c>
      <c r="I4" s="28">
        <f t="shared" si="0"/>
        <v>6</v>
      </c>
      <c r="J4" s="28">
        <f t="shared" si="0"/>
        <v>7</v>
      </c>
      <c r="K4" s="28">
        <f t="shared" si="0"/>
        <v>8</v>
      </c>
      <c r="L4" s="28">
        <f t="shared" si="0"/>
        <v>9</v>
      </c>
      <c r="M4" s="28">
        <f t="shared" si="0"/>
        <v>10</v>
      </c>
      <c r="N4" s="28">
        <f t="shared" si="0"/>
        <v>11</v>
      </c>
      <c r="O4" s="28">
        <f t="shared" si="0"/>
        <v>12</v>
      </c>
      <c r="P4" s="28">
        <f t="shared" si="0"/>
        <v>13</v>
      </c>
      <c r="Q4" s="28">
        <f t="shared" si="0"/>
        <v>14</v>
      </c>
      <c r="R4" s="28">
        <f t="shared" si="0"/>
        <v>15</v>
      </c>
      <c r="S4" s="28">
        <f t="shared" si="0"/>
        <v>16</v>
      </c>
      <c r="T4" s="28">
        <f t="shared" si="0"/>
        <v>17</v>
      </c>
      <c r="U4" s="28">
        <f t="shared" si="0"/>
        <v>18</v>
      </c>
      <c r="V4" s="28">
        <f t="shared" si="0"/>
        <v>19</v>
      </c>
      <c r="W4" s="28">
        <f t="shared" si="0"/>
        <v>20</v>
      </c>
      <c r="X4" s="28">
        <f t="shared" si="0"/>
        <v>21</v>
      </c>
      <c r="Y4" s="28">
        <f t="shared" si="0"/>
        <v>22</v>
      </c>
      <c r="Z4" s="28">
        <f t="shared" si="0"/>
        <v>23</v>
      </c>
      <c r="AA4" s="28">
        <f t="shared" si="0"/>
        <v>24</v>
      </c>
      <c r="AB4" s="28">
        <f t="shared" si="0"/>
        <v>25</v>
      </c>
      <c r="AC4" s="28">
        <f t="shared" si="0"/>
        <v>26</v>
      </c>
      <c r="AD4" s="28">
        <f t="shared" si="0"/>
        <v>27</v>
      </c>
      <c r="AE4" s="28">
        <f t="shared" si="0"/>
        <v>28</v>
      </c>
      <c r="AF4" s="28">
        <f t="shared" si="0"/>
        <v>29</v>
      </c>
      <c r="AG4" s="28">
        <f t="shared" si="0"/>
        <v>30</v>
      </c>
      <c r="AH4" s="28">
        <f t="shared" si="0"/>
        <v>31</v>
      </c>
      <c r="AI4" s="28">
        <f t="shared" si="0"/>
        <v>32</v>
      </c>
      <c r="AJ4" s="28">
        <f t="shared" si="0"/>
        <v>33</v>
      </c>
      <c r="AK4" s="28">
        <f t="shared" si="0"/>
        <v>34</v>
      </c>
      <c r="AL4" s="28">
        <f t="shared" si="0"/>
        <v>35</v>
      </c>
      <c r="AM4" s="28">
        <f t="shared" si="0"/>
        <v>36</v>
      </c>
      <c r="AN4" s="28">
        <f t="shared" si="0"/>
        <v>37</v>
      </c>
      <c r="AO4" s="28">
        <f t="shared" si="0"/>
        <v>38</v>
      </c>
      <c r="AP4" s="28">
        <f t="shared" si="0"/>
        <v>39</v>
      </c>
      <c r="AQ4" s="28">
        <f t="shared" si="0"/>
        <v>40</v>
      </c>
      <c r="AR4" s="28">
        <f t="shared" si="0"/>
        <v>41</v>
      </c>
      <c r="AS4" s="28">
        <f t="shared" si="0"/>
        <v>42</v>
      </c>
      <c r="AT4" s="28">
        <f t="shared" si="0"/>
        <v>43</v>
      </c>
      <c r="AU4" s="28">
        <f t="shared" si="0"/>
        <v>44</v>
      </c>
      <c r="AV4" s="28">
        <f t="shared" si="0"/>
        <v>45</v>
      </c>
      <c r="AW4" s="28">
        <f t="shared" si="0"/>
        <v>46</v>
      </c>
      <c r="AX4" s="28">
        <f t="shared" si="0"/>
        <v>47</v>
      </c>
      <c r="AY4" s="28">
        <f t="shared" si="0"/>
        <v>48</v>
      </c>
      <c r="AZ4" s="28">
        <f t="shared" si="0"/>
        <v>49</v>
      </c>
      <c r="BA4" s="28">
        <f t="shared" si="0"/>
        <v>50</v>
      </c>
      <c r="BB4" s="28">
        <f t="shared" si="0"/>
        <v>51</v>
      </c>
      <c r="BC4" s="28">
        <f t="shared" si="0"/>
        <v>52</v>
      </c>
      <c r="BD4" s="28">
        <f t="shared" si="0"/>
        <v>53</v>
      </c>
      <c r="BE4" s="28">
        <f t="shared" si="0"/>
        <v>54</v>
      </c>
      <c r="BF4" s="28">
        <f t="shared" si="0"/>
        <v>55</v>
      </c>
      <c r="BG4" s="28">
        <f t="shared" si="0"/>
        <v>56</v>
      </c>
      <c r="BH4" s="28">
        <f t="shared" si="0"/>
        <v>57</v>
      </c>
      <c r="BI4" s="28">
        <f t="shared" si="0"/>
        <v>58</v>
      </c>
      <c r="BJ4" s="28">
        <f t="shared" si="0"/>
        <v>59</v>
      </c>
      <c r="BK4" s="28">
        <f t="shared" si="0"/>
        <v>60</v>
      </c>
      <c r="BL4" s="28">
        <f t="shared" si="0"/>
        <v>61</v>
      </c>
      <c r="BM4" s="28">
        <f t="shared" si="0"/>
        <v>62</v>
      </c>
      <c r="BN4" s="28">
        <f t="shared" si="0"/>
        <v>63</v>
      </c>
      <c r="BO4" s="28">
        <f t="shared" si="0"/>
        <v>64</v>
      </c>
      <c r="BP4" s="28">
        <f t="shared" si="0"/>
        <v>65</v>
      </c>
      <c r="BQ4" s="28">
        <f t="shared" ref="BQ4:BS4" si="1">BP4+1</f>
        <v>66</v>
      </c>
      <c r="BR4" s="28">
        <f t="shared" si="1"/>
        <v>67</v>
      </c>
      <c r="BS4" s="28">
        <f t="shared" si="1"/>
        <v>68</v>
      </c>
    </row>
    <row r="5" spans="1:80" ht="15.5" x14ac:dyDescent="0.35">
      <c r="A5" s="24" t="s">
        <v>44</v>
      </c>
      <c r="B5" s="24" t="s">
        <v>121</v>
      </c>
      <c r="C5" s="28">
        <f>C4+1</f>
        <v>1</v>
      </c>
      <c r="D5" s="42">
        <f t="array" ref="D5:BS72">MMULT(D79:BS146,'Inv Leontief'!D5:BS72)</f>
        <v>8.8658044689734983E-2</v>
      </c>
      <c r="E5" s="42">
        <v>5.8634834501971435E-3</v>
      </c>
      <c r="F5" s="42">
        <v>1.1786211985783531E-3</v>
      </c>
      <c r="G5" s="42">
        <v>7.2293154252827687E-4</v>
      </c>
      <c r="H5" s="42">
        <v>4.4207918841249097E-4</v>
      </c>
      <c r="I5" s="42">
        <v>3.9558207643620785E-4</v>
      </c>
      <c r="J5" s="42">
        <v>4.9756197320691955E-4</v>
      </c>
      <c r="K5" s="42">
        <v>6.6792253635292445E-3</v>
      </c>
      <c r="L5" s="42">
        <v>4.9272572919485856E-2</v>
      </c>
      <c r="M5" s="42">
        <v>2.3988571026870784E-2</v>
      </c>
      <c r="N5" s="42">
        <v>4.1482311439112463E-3</v>
      </c>
      <c r="O5" s="42">
        <v>2.8526951795306281E-2</v>
      </c>
      <c r="P5" s="42">
        <v>1.0939416789425602E-2</v>
      </c>
      <c r="Q5" s="42">
        <v>3.2313559333090277E-3</v>
      </c>
      <c r="R5" s="42">
        <v>1.332277438097808E-3</v>
      </c>
      <c r="S5" s="42">
        <v>8.0589935948599002E-4</v>
      </c>
      <c r="T5" s="42">
        <v>7.572441115587862E-4</v>
      </c>
      <c r="U5" s="42">
        <v>3.0155332738573292E-4</v>
      </c>
      <c r="V5" s="42">
        <v>3.3467264232357528E-3</v>
      </c>
      <c r="W5" s="42">
        <v>3.9044512430460886E-2</v>
      </c>
      <c r="X5" s="42">
        <v>6.9400802051095771E-4</v>
      </c>
      <c r="Y5" s="42">
        <v>1.0446662866162686E-3</v>
      </c>
      <c r="Z5" s="42">
        <v>2.7266646842820249E-3</v>
      </c>
      <c r="AA5" s="42">
        <v>9.7501033711371921E-4</v>
      </c>
      <c r="AB5" s="42">
        <v>5.3956084128972605E-4</v>
      </c>
      <c r="AC5" s="42">
        <v>5.0230166170039145E-4</v>
      </c>
      <c r="AD5" s="42">
        <v>4.0068839827411059E-4</v>
      </c>
      <c r="AE5" s="42">
        <v>4.4952899824536238E-4</v>
      </c>
      <c r="AF5" s="42">
        <v>3.7029257044288383E-4</v>
      </c>
      <c r="AG5" s="42">
        <v>2.8908378907585141E-4</v>
      </c>
      <c r="AH5" s="42">
        <v>3.5978826788713553E-4</v>
      </c>
      <c r="AI5" s="42">
        <v>3.7914206563258873E-4</v>
      </c>
      <c r="AJ5" s="42">
        <v>3.3946077384513172E-4</v>
      </c>
      <c r="AK5" s="42">
        <v>4.3926976303263165E-4</v>
      </c>
      <c r="AL5" s="42">
        <v>2.1665724575881213E-4</v>
      </c>
      <c r="AM5" s="42">
        <v>5.3644355058835198E-4</v>
      </c>
      <c r="AN5" s="42">
        <v>3.3079483553010255E-4</v>
      </c>
      <c r="AO5" s="42">
        <v>1.83207067762522E-4</v>
      </c>
      <c r="AP5" s="42">
        <v>2.2228268934022907E-4</v>
      </c>
      <c r="AQ5" s="42">
        <v>4.3755392612935851E-4</v>
      </c>
      <c r="AR5" s="42">
        <v>2.7319317609130015E-4</v>
      </c>
      <c r="AS5" s="42">
        <v>1.2478961461849444E-3</v>
      </c>
      <c r="AT5" s="42">
        <v>9.7158313096044489E-4</v>
      </c>
      <c r="AU5" s="42">
        <v>3.9401132242296327E-4</v>
      </c>
      <c r="AV5" s="42">
        <v>7.3364121039579285E-4</v>
      </c>
      <c r="AW5" s="42">
        <v>2.2063292779741933E-4</v>
      </c>
      <c r="AX5" s="42">
        <v>1.6248517408295818E-3</v>
      </c>
      <c r="AY5" s="42">
        <v>3.6912271959509907E-3</v>
      </c>
      <c r="AZ5" s="42">
        <v>2.6943451932273942E-4</v>
      </c>
      <c r="BA5" s="42">
        <v>2.4573482399764361E-4</v>
      </c>
      <c r="BB5" s="42">
        <v>1.9204954361094634E-4</v>
      </c>
      <c r="BC5" s="42">
        <v>1.0824930029500203E-4</v>
      </c>
      <c r="BD5" s="42">
        <v>1.0151578603888701E-4</v>
      </c>
      <c r="BE5" s="42">
        <v>2.6331647300859763E-5</v>
      </c>
      <c r="BF5" s="42">
        <v>1.5269042343889181E-4</v>
      </c>
      <c r="BG5" s="42">
        <v>2.7786444650839499E-4</v>
      </c>
      <c r="BH5" s="42">
        <v>2.2823533246261893E-4</v>
      </c>
      <c r="BI5" s="42">
        <v>3.0170961516632494E-4</v>
      </c>
      <c r="BJ5" s="42">
        <v>2.2391605149149545E-4</v>
      </c>
      <c r="BK5" s="42">
        <v>1.9158989003764237E-4</v>
      </c>
      <c r="BL5" s="42">
        <v>3.2087655317881991E-4</v>
      </c>
      <c r="BM5" s="42">
        <v>2.9857442969585102E-4</v>
      </c>
      <c r="BN5" s="42">
        <v>1.6222603852418882E-4</v>
      </c>
      <c r="BO5" s="42">
        <v>6.2507814714627633E-4</v>
      </c>
      <c r="BP5" s="42">
        <v>4.1375248438054146E-4</v>
      </c>
      <c r="BQ5" s="42">
        <v>1.9914773109096063E-4</v>
      </c>
      <c r="BR5" s="42">
        <v>7.2752494266667943E-4</v>
      </c>
      <c r="BS5" s="42">
        <v>0</v>
      </c>
    </row>
    <row r="6" spans="1:80" ht="15.5" x14ac:dyDescent="0.35">
      <c r="A6" s="11" t="s">
        <v>45</v>
      </c>
      <c r="B6" s="25" t="s">
        <v>123</v>
      </c>
      <c r="C6">
        <f t="shared" ref="C6:C69" si="2">C5+1</f>
        <v>2</v>
      </c>
      <c r="D6" s="42">
        <v>4.7200974108219579E-4</v>
      </c>
      <c r="E6" s="42">
        <v>0.15333756845864294</v>
      </c>
      <c r="F6" s="42">
        <v>9.2572338059016815E-4</v>
      </c>
      <c r="G6" s="42">
        <v>1.3475550742707881E-4</v>
      </c>
      <c r="H6" s="42">
        <v>7.4157510240843109E-5</v>
      </c>
      <c r="I6" s="42">
        <v>6.3183250937327539E-5</v>
      </c>
      <c r="J6" s="42">
        <v>9.5816454639600671E-5</v>
      </c>
      <c r="K6" s="42">
        <v>4.799750748623928E-2</v>
      </c>
      <c r="L6" s="42">
        <v>7.5254030761172245E-4</v>
      </c>
      <c r="M6" s="42">
        <v>2.8540268766482171E-3</v>
      </c>
      <c r="N6" s="42">
        <v>3.3571246793939757E-4</v>
      </c>
      <c r="O6" s="42">
        <v>2.1343618631830073E-3</v>
      </c>
      <c r="P6" s="42">
        <v>9.4444237551097234E-4</v>
      </c>
      <c r="Q6" s="42">
        <v>6.8906027461285038E-4</v>
      </c>
      <c r="R6" s="42">
        <v>1.9250332616245628E-3</v>
      </c>
      <c r="S6" s="42">
        <v>8.9223261195074102E-4</v>
      </c>
      <c r="T6" s="42">
        <v>5.1577782152981719E-4</v>
      </c>
      <c r="U6" s="42">
        <v>8.5728207953298939E-5</v>
      </c>
      <c r="V6" s="42">
        <v>1.508545748526132E-4</v>
      </c>
      <c r="W6" s="42">
        <v>1.5486990806617331E-3</v>
      </c>
      <c r="X6" s="42">
        <v>1.2738628740780836E-4</v>
      </c>
      <c r="Y6" s="42">
        <v>1.5762777512140662E-4</v>
      </c>
      <c r="Z6" s="42">
        <v>1.8822912009662008E-3</v>
      </c>
      <c r="AA6" s="42">
        <v>1.1481142786084825E-4</v>
      </c>
      <c r="AB6" s="42">
        <v>1.7287906379283085E-4</v>
      </c>
      <c r="AC6" s="42">
        <v>1.9196129459214136E-4</v>
      </c>
      <c r="AD6" s="42">
        <v>1.4497927027693104E-4</v>
      </c>
      <c r="AE6" s="42">
        <v>1.9260192933670531E-4</v>
      </c>
      <c r="AF6" s="42">
        <v>1.2293063708682363E-4</v>
      </c>
      <c r="AG6" s="42">
        <v>5.791899394595945E-5</v>
      </c>
      <c r="AH6" s="42">
        <v>8.3068742030860339E-5</v>
      </c>
      <c r="AI6" s="42">
        <v>9.9480533484013533E-5</v>
      </c>
      <c r="AJ6" s="42">
        <v>8.2645848640867763E-5</v>
      </c>
      <c r="AK6" s="42">
        <v>8.6916935355683077E-5</v>
      </c>
      <c r="AL6" s="42">
        <v>5.5187877226990536E-5</v>
      </c>
      <c r="AM6" s="42">
        <v>1.5821568416951175E-4</v>
      </c>
      <c r="AN6" s="42">
        <v>8.382171361857284E-5</v>
      </c>
      <c r="AO6" s="42">
        <v>4.1197367582857218E-5</v>
      </c>
      <c r="AP6" s="42">
        <v>5.7120354025050854E-5</v>
      </c>
      <c r="AQ6" s="42">
        <v>3.1266702802479801E-4</v>
      </c>
      <c r="AR6" s="42">
        <v>5.0786203804672816E-5</v>
      </c>
      <c r="AS6" s="42">
        <v>1.2865125763795619E-4</v>
      </c>
      <c r="AT6" s="42">
        <v>6.397123850314978E-5</v>
      </c>
      <c r="AU6" s="42">
        <v>4.4391456442972403E-5</v>
      </c>
      <c r="AV6" s="42">
        <v>1.3412778685140724E-4</v>
      </c>
      <c r="AW6" s="42">
        <v>6.8281114178930558E-5</v>
      </c>
      <c r="AX6" s="42">
        <v>2.7175823415297512E-3</v>
      </c>
      <c r="AY6" s="42">
        <v>4.2882574550980775E-3</v>
      </c>
      <c r="AZ6" s="42">
        <v>7.5115015546142486E-5</v>
      </c>
      <c r="BA6" s="42">
        <v>1.3479496023394264E-4</v>
      </c>
      <c r="BB6" s="42">
        <v>1.4031424345521535E-4</v>
      </c>
      <c r="BC6" s="42">
        <v>3.8863293273129879E-5</v>
      </c>
      <c r="BD6" s="42">
        <v>5.1254885513882856E-5</v>
      </c>
      <c r="BE6" s="42">
        <v>1.7241154321426433E-5</v>
      </c>
      <c r="BF6" s="42">
        <v>6.457970604776693E-5</v>
      </c>
      <c r="BG6" s="42">
        <v>8.8365956534063354E-5</v>
      </c>
      <c r="BH6" s="42">
        <v>9.6898404636273835E-5</v>
      </c>
      <c r="BI6" s="42">
        <v>5.1581978927583146E-5</v>
      </c>
      <c r="BJ6" s="42">
        <v>9.214426438851758E-5</v>
      </c>
      <c r="BK6" s="42">
        <v>2.5659602801814865E-5</v>
      </c>
      <c r="BL6" s="42">
        <v>2.5873124089641371E-4</v>
      </c>
      <c r="BM6" s="42">
        <v>2.7641745349229102E-4</v>
      </c>
      <c r="BN6" s="42">
        <v>1.2670392681776989E-4</v>
      </c>
      <c r="BO6" s="42">
        <v>5.3882407000288546E-4</v>
      </c>
      <c r="BP6" s="42">
        <v>3.0979338524083375E-4</v>
      </c>
      <c r="BQ6" s="42">
        <v>7.3834841782307879E-5</v>
      </c>
      <c r="BR6" s="42">
        <v>4.3004479066055908E-4</v>
      </c>
      <c r="BS6" s="42">
        <v>0</v>
      </c>
    </row>
    <row r="7" spans="1:80" ht="15.5" x14ac:dyDescent="0.35">
      <c r="A7" s="11" t="s">
        <v>46</v>
      </c>
      <c r="B7" s="24" t="s">
        <v>125</v>
      </c>
      <c r="C7">
        <f t="shared" si="2"/>
        <v>3</v>
      </c>
      <c r="D7" s="42">
        <v>2.6281571254851787E-4</v>
      </c>
      <c r="E7" s="42">
        <v>6.8973324222576071E-4</v>
      </c>
      <c r="F7" s="42">
        <v>6.2998602200707216E-2</v>
      </c>
      <c r="G7" s="42">
        <v>3.3622016000870399E-5</v>
      </c>
      <c r="H7" s="42">
        <v>2.5695239181155432E-5</v>
      </c>
      <c r="I7" s="42">
        <v>2.7160408592511914E-5</v>
      </c>
      <c r="J7" s="42">
        <v>2.9367351023246401E-5</v>
      </c>
      <c r="K7" s="42">
        <v>7.0980417205093911E-4</v>
      </c>
      <c r="L7" s="42">
        <v>1.574360170259109E-4</v>
      </c>
      <c r="M7" s="42">
        <v>2.0296929401955946E-4</v>
      </c>
      <c r="N7" s="42">
        <v>8.5942558119972518E-5</v>
      </c>
      <c r="O7" s="42">
        <v>2.3533654864655597E-4</v>
      </c>
      <c r="P7" s="42">
        <v>1.187768510324944E-4</v>
      </c>
      <c r="Q7" s="42">
        <v>6.1956892515487827E-5</v>
      </c>
      <c r="R7" s="42">
        <v>1.0498399915467227E-4</v>
      </c>
      <c r="S7" s="42">
        <v>4.4202836287026348E-3</v>
      </c>
      <c r="T7" s="42">
        <v>2.2679928883554026E-3</v>
      </c>
      <c r="U7" s="42">
        <v>1.5189199132636656E-4</v>
      </c>
      <c r="V7" s="42">
        <v>2.7612370011395989E-5</v>
      </c>
      <c r="W7" s="42">
        <v>1.4948807071609002E-4</v>
      </c>
      <c r="X7" s="42">
        <v>9.2800762709988705E-5</v>
      </c>
      <c r="Y7" s="42">
        <v>4.8098333425038094E-5</v>
      </c>
      <c r="Z7" s="42">
        <v>1.4477061275645499E-4</v>
      </c>
      <c r="AA7" s="42">
        <v>4.9160252503077865E-5</v>
      </c>
      <c r="AB7" s="42">
        <v>4.9934174613506849E-4</v>
      </c>
      <c r="AC7" s="42">
        <v>1.3060047299950044E-4</v>
      </c>
      <c r="AD7" s="42">
        <v>4.4617714669849343E-4</v>
      </c>
      <c r="AE7" s="42">
        <v>3.5210302920558202E-5</v>
      </c>
      <c r="AF7" s="42">
        <v>1.5228550878361715E-4</v>
      </c>
      <c r="AG7" s="42">
        <v>4.0269745673078727E-5</v>
      </c>
      <c r="AH7" s="42">
        <v>6.581847727132935E-5</v>
      </c>
      <c r="AI7" s="42">
        <v>7.8815105644968505E-5</v>
      </c>
      <c r="AJ7" s="42">
        <v>8.509510411786938E-5</v>
      </c>
      <c r="AK7" s="42">
        <v>1.0121239829105445E-4</v>
      </c>
      <c r="AL7" s="42">
        <v>5.3479695201744683E-5</v>
      </c>
      <c r="AM7" s="42">
        <v>3.815622851277786E-4</v>
      </c>
      <c r="AN7" s="42">
        <v>4.5395065026933513E-5</v>
      </c>
      <c r="AO7" s="42">
        <v>2.3022551531538753E-5</v>
      </c>
      <c r="AP7" s="42">
        <v>2.7354593816078431E-5</v>
      </c>
      <c r="AQ7" s="42">
        <v>1.9913836446600283E-4</v>
      </c>
      <c r="AR7" s="42">
        <v>3.2886974121785958E-5</v>
      </c>
      <c r="AS7" s="42">
        <v>4.8441054813936822E-5</v>
      </c>
      <c r="AT7" s="42">
        <v>2.5417751103065951E-5</v>
      </c>
      <c r="AU7" s="42">
        <v>1.8757733698471952E-5</v>
      </c>
      <c r="AV7" s="42">
        <v>2.5867296937272112E-5</v>
      </c>
      <c r="AW7" s="42">
        <v>2.2352605122134118E-5</v>
      </c>
      <c r="AX7" s="42">
        <v>1.540125992391265E-4</v>
      </c>
      <c r="AY7" s="42">
        <v>2.1761009897681104E-4</v>
      </c>
      <c r="AZ7" s="42">
        <v>1.2052430548652341E-4</v>
      </c>
      <c r="BA7" s="42">
        <v>3.9383758675839619E-5</v>
      </c>
      <c r="BB7" s="42">
        <v>2.3201625722936325E-5</v>
      </c>
      <c r="BC7" s="42">
        <v>1.7577618320507701E-5</v>
      </c>
      <c r="BD7" s="42">
        <v>1.3566372509529028E-5</v>
      </c>
      <c r="BE7" s="42">
        <v>7.2944666854238802E-6</v>
      </c>
      <c r="BF7" s="42">
        <v>2.6317441156702903E-5</v>
      </c>
      <c r="BG7" s="42">
        <v>3.1845923681151013E-5</v>
      </c>
      <c r="BH7" s="42">
        <v>3.6010755752850196E-5</v>
      </c>
      <c r="BI7" s="42">
        <v>3.9677043525870442E-5</v>
      </c>
      <c r="BJ7" s="42">
        <v>3.3908317297794031E-5</v>
      </c>
      <c r="BK7" s="42">
        <v>7.4026742836860292E-6</v>
      </c>
      <c r="BL7" s="42">
        <v>2.4319370366689149E-5</v>
      </c>
      <c r="BM7" s="42">
        <v>2.7534168558636749E-5</v>
      </c>
      <c r="BN7" s="42">
        <v>2.2041614111537879E-5</v>
      </c>
      <c r="BO7" s="42">
        <v>4.848402307288325E-5</v>
      </c>
      <c r="BP7" s="42">
        <v>4.0025920222560753E-5</v>
      </c>
      <c r="BQ7" s="42">
        <v>2.0273665119886017E-5</v>
      </c>
      <c r="BR7" s="42">
        <v>4.3130583015807576E-5</v>
      </c>
      <c r="BS7" s="42">
        <v>0</v>
      </c>
    </row>
    <row r="8" spans="1:80" ht="15.5" x14ac:dyDescent="0.35">
      <c r="A8" s="11" t="s">
        <v>47</v>
      </c>
      <c r="B8" s="24" t="s">
        <v>127</v>
      </c>
      <c r="C8">
        <f t="shared" si="2"/>
        <v>4</v>
      </c>
      <c r="D8" s="42">
        <v>7.9789054102055398E-4</v>
      </c>
      <c r="E8" s="42">
        <v>1.0807273790967679E-3</v>
      </c>
      <c r="F8" s="42">
        <v>2.0101225461165403E-4</v>
      </c>
      <c r="G8" s="42">
        <v>0.20914439096106094</v>
      </c>
      <c r="H8" s="42">
        <v>9.3628483977771201E-4</v>
      </c>
      <c r="I8" s="42">
        <v>2.060202139839345E-4</v>
      </c>
      <c r="J8" s="42">
        <v>2.6381458395485042E-4</v>
      </c>
      <c r="K8" s="42">
        <v>5.330366396147575E-4</v>
      </c>
      <c r="L8" s="42">
        <v>5.5882309582181604E-4</v>
      </c>
      <c r="M8" s="42">
        <v>6.084902844888196E-4</v>
      </c>
      <c r="N8" s="42">
        <v>5.1314435296320076E-4</v>
      </c>
      <c r="O8" s="42">
        <v>3.2090378511710304E-4</v>
      </c>
      <c r="P8" s="42">
        <v>5.0238566883531953E-4</v>
      </c>
      <c r="Q8" s="42">
        <v>1.6552853719686622E-4</v>
      </c>
      <c r="R8" s="42">
        <v>2.8796222680570465E-4</v>
      </c>
      <c r="S8" s="42">
        <v>2.5884901121841309E-4</v>
      </c>
      <c r="T8" s="42">
        <v>4.0645403379578729E-4</v>
      </c>
      <c r="U8" s="42">
        <v>1.7340799187442159E-4</v>
      </c>
      <c r="V8" s="42">
        <v>4.453742799902002E-4</v>
      </c>
      <c r="W8" s="42">
        <v>1.3258883039462945E-3</v>
      </c>
      <c r="X8" s="42">
        <v>4.2572112131191199E-3</v>
      </c>
      <c r="Y8" s="42">
        <v>9.8337289070838069E-4</v>
      </c>
      <c r="Z8" s="42">
        <v>7.1097437151103663E-4</v>
      </c>
      <c r="AA8" s="42">
        <v>2.0666880441037587E-4</v>
      </c>
      <c r="AB8" s="42">
        <v>8.4808999194318742E-4</v>
      </c>
      <c r="AC8" s="42">
        <v>1.2388607930554213E-2</v>
      </c>
      <c r="AD8" s="42">
        <v>2.5553970555255243E-3</v>
      </c>
      <c r="AE8" s="42">
        <v>1.5301371095233927E-3</v>
      </c>
      <c r="AF8" s="42">
        <v>7.164158812192822E-4</v>
      </c>
      <c r="AG8" s="42">
        <v>9.5201482991372183E-5</v>
      </c>
      <c r="AH8" s="42">
        <v>6.223293781469722E-4</v>
      </c>
      <c r="AI8" s="42">
        <v>3.725467471654754E-4</v>
      </c>
      <c r="AJ8" s="42">
        <v>4.9942022841269185E-4</v>
      </c>
      <c r="AK8" s="42">
        <v>5.761246871525392E-4</v>
      </c>
      <c r="AL8" s="42">
        <v>2.8263979585688728E-4</v>
      </c>
      <c r="AM8" s="42">
        <v>4.6996572937841512E-4</v>
      </c>
      <c r="AN8" s="42">
        <v>2.7411263263349954E-4</v>
      </c>
      <c r="AO8" s="42">
        <v>4.3190817716821185E-4</v>
      </c>
      <c r="AP8" s="42">
        <v>1.373974946935453E-3</v>
      </c>
      <c r="AQ8" s="42">
        <v>3.7068774479154017E-3</v>
      </c>
      <c r="AR8" s="42">
        <v>1.5442985140457456E-4</v>
      </c>
      <c r="AS8" s="42">
        <v>1.0789170015065779E-4</v>
      </c>
      <c r="AT8" s="42">
        <v>1.6611661759561889E-4</v>
      </c>
      <c r="AU8" s="42">
        <v>9.3707042597791724E-5</v>
      </c>
      <c r="AV8" s="42">
        <v>1.2465152875694785E-4</v>
      </c>
      <c r="AW8" s="42">
        <v>1.161335764075868E-4</v>
      </c>
      <c r="AX8" s="42">
        <v>2.8410540690761691E-4</v>
      </c>
      <c r="AY8" s="42">
        <v>2.3025473155352736E-4</v>
      </c>
      <c r="AZ8" s="42">
        <v>8.5492773807726284E-5</v>
      </c>
      <c r="BA8" s="42">
        <v>8.3343076857789059E-5</v>
      </c>
      <c r="BB8" s="42">
        <v>1.6035720292430569E-4</v>
      </c>
      <c r="BC8" s="42">
        <v>5.5300000519790851E-5</v>
      </c>
      <c r="BD8" s="42">
        <v>3.5917189160483245E-5</v>
      </c>
      <c r="BE8" s="42">
        <v>1.8653813148769758E-4</v>
      </c>
      <c r="BF8" s="42">
        <v>5.1502781705701074E-5</v>
      </c>
      <c r="BG8" s="42">
        <v>9.7730867178315309E-5</v>
      </c>
      <c r="BH8" s="42">
        <v>6.297654542880477E-5</v>
      </c>
      <c r="BI8" s="42">
        <v>9.5718177155101102E-5</v>
      </c>
      <c r="BJ8" s="42">
        <v>1.4270979768324496E-4</v>
      </c>
      <c r="BK8" s="42">
        <v>2.7741412287759777E-5</v>
      </c>
      <c r="BL8" s="42">
        <v>1.3816961514500795E-4</v>
      </c>
      <c r="BM8" s="42">
        <v>6.0940524526510309E-5</v>
      </c>
      <c r="BN8" s="42">
        <v>5.9726819301397217E-5</v>
      </c>
      <c r="BO8" s="42">
        <v>1.5044326746701075E-4</v>
      </c>
      <c r="BP8" s="42">
        <v>9.0410620161341615E-5</v>
      </c>
      <c r="BQ8" s="42">
        <v>1.061027726591797E-4</v>
      </c>
      <c r="BR8" s="42">
        <v>1.3493238726161751E-4</v>
      </c>
      <c r="BS8" s="42">
        <v>0</v>
      </c>
    </row>
    <row r="9" spans="1:80" ht="15.5" x14ac:dyDescent="0.35">
      <c r="A9" s="11" t="s">
        <v>48</v>
      </c>
      <c r="B9" s="24" t="s">
        <v>129</v>
      </c>
      <c r="C9">
        <f t="shared" si="2"/>
        <v>5</v>
      </c>
      <c r="D9" s="42">
        <v>1.6828926154985034E-3</v>
      </c>
      <c r="E9" s="42">
        <v>1.6059090130689077E-3</v>
      </c>
      <c r="F9" s="42">
        <v>8.5918275684872822E-4</v>
      </c>
      <c r="G9" s="42">
        <v>2.2894607826352492E-3</v>
      </c>
      <c r="H9" s="42">
        <v>7.8116123685014222E-2</v>
      </c>
      <c r="I9" s="42">
        <v>2.2994386027789591E-3</v>
      </c>
      <c r="J9" s="42">
        <v>2.7363243507267927E-3</v>
      </c>
      <c r="K9" s="42">
        <v>1.5714217166751387E-3</v>
      </c>
      <c r="L9" s="42">
        <v>1.9172569065776821E-3</v>
      </c>
      <c r="M9" s="42">
        <v>1.7023181586169102E-3</v>
      </c>
      <c r="N9" s="42">
        <v>1.2384719681089854E-3</v>
      </c>
      <c r="O9" s="42">
        <v>9.6404478127652389E-4</v>
      </c>
      <c r="P9" s="42">
        <v>1.2162593229637687E-3</v>
      </c>
      <c r="Q9" s="42">
        <v>5.78466329702555E-4</v>
      </c>
      <c r="R9" s="42">
        <v>8.3828664065477873E-4</v>
      </c>
      <c r="S9" s="42">
        <v>1.2421572825493492E-3</v>
      </c>
      <c r="T9" s="42">
        <v>1.8647590164144105E-3</v>
      </c>
      <c r="U9" s="42">
        <v>5.5038981900821832E-4</v>
      </c>
      <c r="V9" s="42">
        <v>2.6254955908710364E-2</v>
      </c>
      <c r="W9" s="42">
        <v>1.8457387435108681E-3</v>
      </c>
      <c r="X9" s="42">
        <v>3.3460462916749681E-3</v>
      </c>
      <c r="Y9" s="42">
        <v>1.4042162876192307E-3</v>
      </c>
      <c r="Z9" s="42">
        <v>1.3526092706042452E-3</v>
      </c>
      <c r="AA9" s="42">
        <v>7.0598115113379087E-4</v>
      </c>
      <c r="AB9" s="42">
        <v>1.547574062309359E-3</v>
      </c>
      <c r="AC9" s="42">
        <v>2.4444441110117675E-3</v>
      </c>
      <c r="AD9" s="42">
        <v>1.8225614266841261E-3</v>
      </c>
      <c r="AE9" s="42">
        <v>2.2133921808854063E-3</v>
      </c>
      <c r="AF9" s="42">
        <v>1.2629447494220782E-3</v>
      </c>
      <c r="AG9" s="42">
        <v>4.9629947930845335E-4</v>
      </c>
      <c r="AH9" s="42">
        <v>1.0781158715490523E-3</v>
      </c>
      <c r="AI9" s="42">
        <v>7.7194240349862705E-4</v>
      </c>
      <c r="AJ9" s="42">
        <v>9.7472487473702614E-4</v>
      </c>
      <c r="AK9" s="42">
        <v>1.018564886364561E-3</v>
      </c>
      <c r="AL9" s="42">
        <v>5.4775622337168621E-4</v>
      </c>
      <c r="AM9" s="42">
        <v>7.9843108373056377E-4</v>
      </c>
      <c r="AN9" s="42">
        <v>6.1656083643438859E-4</v>
      </c>
      <c r="AO9" s="42">
        <v>3.8560826125361722E-3</v>
      </c>
      <c r="AP9" s="42">
        <v>1.3018234187839421E-3</v>
      </c>
      <c r="AQ9" s="42">
        <v>1.0741717184127046E-3</v>
      </c>
      <c r="AR9" s="42">
        <v>4.902199917216864E-4</v>
      </c>
      <c r="AS9" s="42">
        <v>8.8150403006973248E-4</v>
      </c>
      <c r="AT9" s="42">
        <v>5.9299175569749842E-3</v>
      </c>
      <c r="AU9" s="42">
        <v>2.3037080737282091E-3</v>
      </c>
      <c r="AV9" s="42">
        <v>4.2434689827727358E-3</v>
      </c>
      <c r="AW9" s="42">
        <v>8.8754889145079507E-4</v>
      </c>
      <c r="AX9" s="42">
        <v>6.3023377389249632E-4</v>
      </c>
      <c r="AY9" s="42">
        <v>8.0088925415745316E-4</v>
      </c>
      <c r="AZ9" s="42">
        <v>4.8659519287449517E-4</v>
      </c>
      <c r="BA9" s="42">
        <v>3.6710525555941771E-4</v>
      </c>
      <c r="BB9" s="42">
        <v>3.3031952061032214E-4</v>
      </c>
      <c r="BC9" s="42">
        <v>1.9818848832693772E-4</v>
      </c>
      <c r="BD9" s="42">
        <v>1.6190734218189296E-4</v>
      </c>
      <c r="BE9" s="42">
        <v>4.8849123750217375E-5</v>
      </c>
      <c r="BF9" s="42">
        <v>2.5329309459731433E-4</v>
      </c>
      <c r="BG9" s="42">
        <v>5.1775501534692919E-4</v>
      </c>
      <c r="BH9" s="42">
        <v>3.1826545936018328E-4</v>
      </c>
      <c r="BI9" s="42">
        <v>6.5403619889327325E-4</v>
      </c>
      <c r="BJ9" s="42">
        <v>3.7040122980953004E-4</v>
      </c>
      <c r="BK9" s="42">
        <v>3.6849861910044672E-4</v>
      </c>
      <c r="BL9" s="42">
        <v>3.4530363207042864E-4</v>
      </c>
      <c r="BM9" s="42">
        <v>1.7231099322484084E-4</v>
      </c>
      <c r="BN9" s="42">
        <v>3.0947986230300481E-4</v>
      </c>
      <c r="BO9" s="42">
        <v>2.7827278283832702E-4</v>
      </c>
      <c r="BP9" s="42">
        <v>2.7791733136385755E-4</v>
      </c>
      <c r="BQ9" s="42">
        <v>4.2000282259022618E-4</v>
      </c>
      <c r="BR9" s="42">
        <v>6.5437546615339074E-4</v>
      </c>
      <c r="BS9" s="42">
        <v>0</v>
      </c>
    </row>
    <row r="10" spans="1:80" ht="15.5" x14ac:dyDescent="0.35">
      <c r="A10" s="11" t="s">
        <v>49</v>
      </c>
      <c r="B10" s="24" t="s">
        <v>131</v>
      </c>
      <c r="C10">
        <f t="shared" si="2"/>
        <v>6</v>
      </c>
      <c r="D10" s="42">
        <v>2.0161047498424287E-5</v>
      </c>
      <c r="E10" s="42">
        <v>3.9514853348501957E-5</v>
      </c>
      <c r="F10" s="42">
        <v>1.3454541451804628E-5</v>
      </c>
      <c r="G10" s="42">
        <v>6.865224682596473E-5</v>
      </c>
      <c r="H10" s="42">
        <v>1.3867487733673148E-4</v>
      </c>
      <c r="I10" s="42">
        <v>4.9791968742351221E-2</v>
      </c>
      <c r="J10" s="42">
        <v>2.2676476582410868E-4</v>
      </c>
      <c r="K10" s="42">
        <v>4.7651015811356207E-5</v>
      </c>
      <c r="L10" s="42">
        <v>2.3152500171293219E-5</v>
      </c>
      <c r="M10" s="42">
        <v>3.6659592069161835E-5</v>
      </c>
      <c r="N10" s="42">
        <v>1.0040203873749672E-4</v>
      </c>
      <c r="O10" s="42">
        <v>1.7093619090753187E-5</v>
      </c>
      <c r="P10" s="42">
        <v>2.1586327772174982E-5</v>
      </c>
      <c r="Q10" s="42">
        <v>1.5401369326141274E-5</v>
      </c>
      <c r="R10" s="42">
        <v>2.000289060405268E-5</v>
      </c>
      <c r="S10" s="42">
        <v>5.1727945518201557E-5</v>
      </c>
      <c r="T10" s="42">
        <v>4.3334849736774348E-5</v>
      </c>
      <c r="U10" s="42">
        <v>3.3897713527290283E-5</v>
      </c>
      <c r="V10" s="42">
        <v>5.4629675884840359E-5</v>
      </c>
      <c r="W10" s="42">
        <v>2.4507819178796446E-5</v>
      </c>
      <c r="X10" s="42">
        <v>3.2432160440525554E-5</v>
      </c>
      <c r="Y10" s="42">
        <v>3.7271138212796334E-5</v>
      </c>
      <c r="Z10" s="42">
        <v>5.5877917738615605E-5</v>
      </c>
      <c r="AA10" s="42">
        <v>1.7932083904684897E-5</v>
      </c>
      <c r="AB10" s="42">
        <v>8.6861678914346502E-5</v>
      </c>
      <c r="AC10" s="42">
        <v>1.767824959592704E-4</v>
      </c>
      <c r="AD10" s="42">
        <v>6.2525199583734247E-3</v>
      </c>
      <c r="AE10" s="42">
        <v>2.4675300241539151E-4</v>
      </c>
      <c r="AF10" s="42">
        <v>1.3051333289172812E-3</v>
      </c>
      <c r="AG10" s="42">
        <v>4.1406725927793215E-5</v>
      </c>
      <c r="AH10" s="42">
        <v>3.4810402338945776E-4</v>
      </c>
      <c r="AI10" s="42">
        <v>5.7346986679437093E-4</v>
      </c>
      <c r="AJ10" s="42">
        <v>4.2718188325636551E-4</v>
      </c>
      <c r="AK10" s="42">
        <v>6.5045320787315885E-4</v>
      </c>
      <c r="AL10" s="42">
        <v>2.1941537586165887E-4</v>
      </c>
      <c r="AM10" s="42">
        <v>1.6748786613711127E-4</v>
      </c>
      <c r="AN10" s="42">
        <v>2.5977598764911631E-4</v>
      </c>
      <c r="AO10" s="42">
        <v>5.2920294637627008E-5</v>
      </c>
      <c r="AP10" s="42">
        <v>5.1320582535286559E-5</v>
      </c>
      <c r="AQ10" s="42">
        <v>2.6968778127349778E-4</v>
      </c>
      <c r="AR10" s="42">
        <v>8.2530596487015174E-5</v>
      </c>
      <c r="AS10" s="42">
        <v>2.3593437350677533E-5</v>
      </c>
      <c r="AT10" s="42">
        <v>4.4714858975088418E-5</v>
      </c>
      <c r="AU10" s="42">
        <v>3.6364046038546828E-5</v>
      </c>
      <c r="AV10" s="42">
        <v>2.1816092454819112E-5</v>
      </c>
      <c r="AW10" s="42">
        <v>2.1012822918589732E-5</v>
      </c>
      <c r="AX10" s="42">
        <v>2.8547532890852328E-5</v>
      </c>
      <c r="AY10" s="42">
        <v>3.5212534927515045E-5</v>
      </c>
      <c r="AZ10" s="42">
        <v>1.8584597398244941E-5</v>
      </c>
      <c r="BA10" s="42">
        <v>1.3740209578892624E-5</v>
      </c>
      <c r="BB10" s="42">
        <v>1.8898877885986698E-5</v>
      </c>
      <c r="BC10" s="42">
        <v>1.0653922575273605E-5</v>
      </c>
      <c r="BD10" s="42">
        <v>5.1436904558134983E-6</v>
      </c>
      <c r="BE10" s="42">
        <v>4.2210248003525377E-6</v>
      </c>
      <c r="BF10" s="42">
        <v>9.2909373446171103E-6</v>
      </c>
      <c r="BG10" s="42">
        <v>2.1765623280800861E-5</v>
      </c>
      <c r="BH10" s="42">
        <v>1.0992435366196622E-5</v>
      </c>
      <c r="BI10" s="42">
        <v>5.3375910513656574E-5</v>
      </c>
      <c r="BJ10" s="42">
        <v>1.8464890907523608E-5</v>
      </c>
      <c r="BK10" s="42">
        <v>8.2023823944815161E-6</v>
      </c>
      <c r="BL10" s="42">
        <v>1.390226112402856E-5</v>
      </c>
      <c r="BM10" s="42">
        <v>6.5343157217383519E-6</v>
      </c>
      <c r="BN10" s="42">
        <v>8.9077824069369307E-6</v>
      </c>
      <c r="BO10" s="42">
        <v>1.6185465171863284E-5</v>
      </c>
      <c r="BP10" s="42">
        <v>1.3314753435853203E-5</v>
      </c>
      <c r="BQ10" s="42">
        <v>2.098680273840853E-5</v>
      </c>
      <c r="BR10" s="42">
        <v>1.6346523194636706E-5</v>
      </c>
      <c r="BS10" s="42">
        <v>0</v>
      </c>
    </row>
    <row r="11" spans="1:80" ht="15.5" x14ac:dyDescent="0.35">
      <c r="A11" s="11" t="s">
        <v>50</v>
      </c>
      <c r="B11" s="24" t="s">
        <v>133</v>
      </c>
      <c r="C11">
        <f t="shared" si="2"/>
        <v>7</v>
      </c>
      <c r="D11" s="42">
        <v>5.5761878621101395E-5</v>
      </c>
      <c r="E11" s="42">
        <v>5.1544395891657781E-5</v>
      </c>
      <c r="F11" s="42">
        <v>1.7524783649308344E-5</v>
      </c>
      <c r="G11" s="42">
        <v>8.2602944966935369E-5</v>
      </c>
      <c r="H11" s="42">
        <v>1.3276811107179135E-4</v>
      </c>
      <c r="I11" s="42">
        <v>8.5900880680331572E-5</v>
      </c>
      <c r="J11" s="42">
        <v>0.14945371361796517</v>
      </c>
      <c r="K11" s="42">
        <v>7.2953318085244577E-5</v>
      </c>
      <c r="L11" s="42">
        <v>5.0059365135309585E-5</v>
      </c>
      <c r="M11" s="42">
        <v>8.0643751699403454E-5</v>
      </c>
      <c r="N11" s="42">
        <v>8.8767387942041432E-5</v>
      </c>
      <c r="O11" s="42">
        <v>3.4941228861446053E-5</v>
      </c>
      <c r="P11" s="42">
        <v>4.632662592682921E-5</v>
      </c>
      <c r="Q11" s="42">
        <v>3.011744837313253E-5</v>
      </c>
      <c r="R11" s="42">
        <v>4.0090757332210545E-5</v>
      </c>
      <c r="S11" s="42">
        <v>6.1731590636927492E-5</v>
      </c>
      <c r="T11" s="42">
        <v>1.2226045711667588E-4</v>
      </c>
      <c r="U11" s="42">
        <v>2.2572365129139066E-4</v>
      </c>
      <c r="V11" s="42">
        <v>5.7256049047065612E-5</v>
      </c>
      <c r="W11" s="42">
        <v>5.3258517057270356E-5</v>
      </c>
      <c r="X11" s="42">
        <v>1.8497713036301285E-4</v>
      </c>
      <c r="Y11" s="42">
        <v>1.2862568043897686E-4</v>
      </c>
      <c r="Z11" s="42">
        <v>9.4642999642671719E-5</v>
      </c>
      <c r="AA11" s="42">
        <v>3.4281055011101813E-5</v>
      </c>
      <c r="AB11" s="42">
        <v>1.0297060478666992E-4</v>
      </c>
      <c r="AC11" s="42">
        <v>2.111441288132642E-4</v>
      </c>
      <c r="AD11" s="42">
        <v>2.0440327915986554E-3</v>
      </c>
      <c r="AE11" s="42">
        <v>1.325563709314473E-2</v>
      </c>
      <c r="AF11" s="42">
        <v>8.2342428312867286E-4</v>
      </c>
      <c r="AG11" s="42">
        <v>9.3114058877664317E-5</v>
      </c>
      <c r="AH11" s="42">
        <v>1.4748290317281333E-3</v>
      </c>
      <c r="AI11" s="42">
        <v>4.9735674398677379E-4</v>
      </c>
      <c r="AJ11" s="42">
        <v>4.3174363244202752E-4</v>
      </c>
      <c r="AK11" s="42">
        <v>1.0199537268153172E-3</v>
      </c>
      <c r="AL11" s="42">
        <v>4.7511213385028201E-4</v>
      </c>
      <c r="AM11" s="42">
        <v>5.2579558538949297E-4</v>
      </c>
      <c r="AN11" s="42">
        <v>4.7734375468067231E-4</v>
      </c>
      <c r="AO11" s="42">
        <v>8.0580503134556673E-5</v>
      </c>
      <c r="AP11" s="42">
        <v>8.1542724600692029E-5</v>
      </c>
      <c r="AQ11" s="42">
        <v>2.4216028577154878E-4</v>
      </c>
      <c r="AR11" s="42">
        <v>1.7562743132704901E-4</v>
      </c>
      <c r="AS11" s="42">
        <v>3.2059594953046511E-5</v>
      </c>
      <c r="AT11" s="42">
        <v>6.8591660290710123E-5</v>
      </c>
      <c r="AU11" s="42">
        <v>5.9639274381785043E-5</v>
      </c>
      <c r="AV11" s="42">
        <v>2.9809923426980313E-5</v>
      </c>
      <c r="AW11" s="42">
        <v>3.3929550759698895E-5</v>
      </c>
      <c r="AX11" s="42">
        <v>3.9437462774231874E-5</v>
      </c>
      <c r="AY11" s="42">
        <v>4.0385761211890376E-5</v>
      </c>
      <c r="AZ11" s="42">
        <v>4.5506901999877202E-5</v>
      </c>
      <c r="BA11" s="42">
        <v>2.4858935749506217E-5</v>
      </c>
      <c r="BB11" s="42">
        <v>3.0424592974403014E-5</v>
      </c>
      <c r="BC11" s="42">
        <v>1.6978800344501928E-5</v>
      </c>
      <c r="BD11" s="42">
        <v>9.4284375514597845E-6</v>
      </c>
      <c r="BE11" s="42">
        <v>7.1671738863846242E-6</v>
      </c>
      <c r="BF11" s="42">
        <v>2.0448210580887632E-5</v>
      </c>
      <c r="BG11" s="42">
        <v>2.655537385688065E-5</v>
      </c>
      <c r="BH11" s="42">
        <v>2.4206479680504188E-5</v>
      </c>
      <c r="BI11" s="42">
        <v>4.8720386053170274E-5</v>
      </c>
      <c r="BJ11" s="42">
        <v>2.8923329865844896E-5</v>
      </c>
      <c r="BK11" s="42">
        <v>1.1288218514903579E-5</v>
      </c>
      <c r="BL11" s="42">
        <v>1.6621810968905343E-5</v>
      </c>
      <c r="BM11" s="42">
        <v>9.8048361048841307E-6</v>
      </c>
      <c r="BN11" s="42">
        <v>1.6612466564104848E-5</v>
      </c>
      <c r="BO11" s="42">
        <v>2.5248554088344932E-5</v>
      </c>
      <c r="BP11" s="42">
        <v>3.3919152268970834E-5</v>
      </c>
      <c r="BQ11" s="42">
        <v>4.486293926780779E-5</v>
      </c>
      <c r="BR11" s="42">
        <v>3.3269788858418092E-5</v>
      </c>
      <c r="BS11" s="42">
        <v>0</v>
      </c>
    </row>
    <row r="12" spans="1:80" ht="15.5" x14ac:dyDescent="0.35">
      <c r="A12" s="11" t="s">
        <v>51</v>
      </c>
      <c r="B12" s="25" t="s">
        <v>135</v>
      </c>
      <c r="C12">
        <f t="shared" si="2"/>
        <v>8</v>
      </c>
      <c r="D12" s="42">
        <v>7.3322716277039295E-5</v>
      </c>
      <c r="E12" s="42">
        <v>1.7339927440253968E-3</v>
      </c>
      <c r="F12" s="42">
        <v>1.673010679242006E-4</v>
      </c>
      <c r="G12" s="42">
        <v>1.1685430432567277E-4</v>
      </c>
      <c r="H12" s="42">
        <v>5.9586688286291258E-5</v>
      </c>
      <c r="I12" s="42">
        <v>6.3192919589458781E-5</v>
      </c>
      <c r="J12" s="42">
        <v>7.0690673615947435E-5</v>
      </c>
      <c r="K12" s="42">
        <v>0.1121039580863059</v>
      </c>
      <c r="L12" s="42">
        <v>7.3314989501062857E-5</v>
      </c>
      <c r="M12" s="42">
        <v>1.0298866258046198E-3</v>
      </c>
      <c r="N12" s="42">
        <v>1.6060247128510391E-4</v>
      </c>
      <c r="O12" s="42">
        <v>9.6224127367733242E-5</v>
      </c>
      <c r="P12" s="42">
        <v>7.1879284351150449E-5</v>
      </c>
      <c r="Q12" s="42">
        <v>5.7750807516896186E-5</v>
      </c>
      <c r="R12" s="42">
        <v>4.2035240521127778E-3</v>
      </c>
      <c r="S12" s="42">
        <v>8.4729408410159297E-5</v>
      </c>
      <c r="T12" s="42">
        <v>8.4283128655788625E-5</v>
      </c>
      <c r="U12" s="42">
        <v>6.3156626511323184E-5</v>
      </c>
      <c r="V12" s="42">
        <v>1.249470123052386E-4</v>
      </c>
      <c r="W12" s="42">
        <v>1.6418122002520034E-3</v>
      </c>
      <c r="X12" s="42">
        <v>8.5389454844276533E-5</v>
      </c>
      <c r="Y12" s="42">
        <v>1.5946920211393505E-4</v>
      </c>
      <c r="Z12" s="42">
        <v>4.047011818085062E-3</v>
      </c>
      <c r="AA12" s="42">
        <v>1.0905109075075695E-4</v>
      </c>
      <c r="AB12" s="42">
        <v>8.400345711314851E-5</v>
      </c>
      <c r="AC12" s="42">
        <v>6.8787304665842146E-5</v>
      </c>
      <c r="AD12" s="42">
        <v>5.8948798097675924E-5</v>
      </c>
      <c r="AE12" s="42">
        <v>6.242800622065792E-5</v>
      </c>
      <c r="AF12" s="42">
        <v>1.3522930049186173E-4</v>
      </c>
      <c r="AG12" s="42">
        <v>5.3930835218226517E-5</v>
      </c>
      <c r="AH12" s="42">
        <v>6.4026676443340171E-5</v>
      </c>
      <c r="AI12" s="42">
        <v>1.1498325452659961E-4</v>
      </c>
      <c r="AJ12" s="42">
        <v>7.1160910429666637E-5</v>
      </c>
      <c r="AK12" s="42">
        <v>5.1364784955371452E-5</v>
      </c>
      <c r="AL12" s="42">
        <v>4.266599835028753E-5</v>
      </c>
      <c r="AM12" s="42">
        <v>6.3293173515260759E-5</v>
      </c>
      <c r="AN12" s="42">
        <v>1.0845388321340142E-4</v>
      </c>
      <c r="AO12" s="42">
        <v>4.1792224145525724E-5</v>
      </c>
      <c r="AP12" s="42">
        <v>3.0352088158521031E-5</v>
      </c>
      <c r="AQ12" s="42">
        <v>5.7880741778728822E-5</v>
      </c>
      <c r="AR12" s="42">
        <v>4.3613842306342293E-5</v>
      </c>
      <c r="AS12" s="42">
        <v>8.8436956514084672E-5</v>
      </c>
      <c r="AT12" s="42">
        <v>5.5075702711515174E-5</v>
      </c>
      <c r="AU12" s="42">
        <v>4.2861495317939762E-5</v>
      </c>
      <c r="AV12" s="42">
        <v>1.7274593961719701E-4</v>
      </c>
      <c r="AW12" s="42">
        <v>4.1459132795054362E-5</v>
      </c>
      <c r="AX12" s="42">
        <v>1.9273144160986699E-3</v>
      </c>
      <c r="AY12" s="42">
        <v>7.1668233029581977E-3</v>
      </c>
      <c r="AZ12" s="42">
        <v>5.6843043151830699E-5</v>
      </c>
      <c r="BA12" s="42">
        <v>1.7781901220308721E-4</v>
      </c>
      <c r="BB12" s="42">
        <v>5.9245591411279967E-5</v>
      </c>
      <c r="BC12" s="42">
        <v>3.2921368433025535E-5</v>
      </c>
      <c r="BD12" s="42">
        <v>5.5303411757155867E-5</v>
      </c>
      <c r="BE12" s="42">
        <v>6.6889087091677606E-6</v>
      </c>
      <c r="BF12" s="42">
        <v>7.8266914290226752E-5</v>
      </c>
      <c r="BG12" s="42">
        <v>5.2313463294160582E-5</v>
      </c>
      <c r="BH12" s="42">
        <v>1.0797894266473524E-4</v>
      </c>
      <c r="BI12" s="42">
        <v>4.5141610192346941E-5</v>
      </c>
      <c r="BJ12" s="42">
        <v>9.3503426246383949E-5</v>
      </c>
      <c r="BK12" s="42">
        <v>2.4558640803667227E-5</v>
      </c>
      <c r="BL12" s="42">
        <v>3.9037471578414596E-4</v>
      </c>
      <c r="BM12" s="42">
        <v>4.6486054145349141E-4</v>
      </c>
      <c r="BN12" s="42">
        <v>2.0193507931962905E-4</v>
      </c>
      <c r="BO12" s="42">
        <v>9.0236422762464982E-4</v>
      </c>
      <c r="BP12" s="42">
        <v>4.6447390454199325E-4</v>
      </c>
      <c r="BQ12" s="42">
        <v>7.5127300832918283E-5</v>
      </c>
      <c r="BR12" s="42">
        <v>5.8584447287567804E-4</v>
      </c>
      <c r="BS12" s="42">
        <v>0</v>
      </c>
    </row>
    <row r="13" spans="1:80" ht="15.5" x14ac:dyDescent="0.35">
      <c r="A13" s="11" t="s">
        <v>52</v>
      </c>
      <c r="B13" s="24" t="s">
        <v>137</v>
      </c>
      <c r="C13">
        <f t="shared" si="2"/>
        <v>9</v>
      </c>
      <c r="D13" s="42">
        <v>3.7923625351279629E-4</v>
      </c>
      <c r="E13" s="42">
        <v>5.7456628444257213E-4</v>
      </c>
      <c r="F13" s="42">
        <v>2.0700455729780334E-4</v>
      </c>
      <c r="G13" s="42">
        <v>4.9056919620988997E-4</v>
      </c>
      <c r="H13" s="42">
        <v>4.6140422942611304E-4</v>
      </c>
      <c r="I13" s="42">
        <v>4.1008397137158326E-4</v>
      </c>
      <c r="J13" s="42">
        <v>4.9529106931692668E-4</v>
      </c>
      <c r="K13" s="42">
        <v>7.3151861718149483E-4</v>
      </c>
      <c r="L13" s="42">
        <v>0.17146396944644335</v>
      </c>
      <c r="M13" s="42">
        <v>2.1716970711131481E-3</v>
      </c>
      <c r="N13" s="42">
        <v>1.8773281262700538E-3</v>
      </c>
      <c r="O13" s="42">
        <v>2.2649932121753419E-4</v>
      </c>
      <c r="P13" s="42">
        <v>2.1710372298680702E-4</v>
      </c>
      <c r="Q13" s="42">
        <v>1.2382334991181129E-4</v>
      </c>
      <c r="R13" s="42">
        <v>1.9561060478786864E-4</v>
      </c>
      <c r="S13" s="42">
        <v>3.2022776578746254E-4</v>
      </c>
      <c r="T13" s="42">
        <v>3.0002694138170252E-4</v>
      </c>
      <c r="U13" s="42">
        <v>1.5196356905354183E-4</v>
      </c>
      <c r="V13" s="42">
        <v>4.2510492155237159E-3</v>
      </c>
      <c r="W13" s="42">
        <v>2.5075662431368814E-3</v>
      </c>
      <c r="X13" s="42">
        <v>6.3539585491260704E-4</v>
      </c>
      <c r="Y13" s="42">
        <v>1.1951539666961984E-3</v>
      </c>
      <c r="Z13" s="42">
        <v>2.520950895019065E-3</v>
      </c>
      <c r="AA13" s="42">
        <v>1.0155847488489925E-3</v>
      </c>
      <c r="AB13" s="42">
        <v>3.0459815448379295E-4</v>
      </c>
      <c r="AC13" s="42">
        <v>3.6515591764655958E-4</v>
      </c>
      <c r="AD13" s="42">
        <v>3.0031323666385488E-4</v>
      </c>
      <c r="AE13" s="42">
        <v>3.2924784194818474E-4</v>
      </c>
      <c r="AF13" s="42">
        <v>2.309048198622476E-4</v>
      </c>
      <c r="AG13" s="42">
        <v>1.1865443913626157E-4</v>
      </c>
      <c r="AH13" s="42">
        <v>2.1086932332872943E-4</v>
      </c>
      <c r="AI13" s="42">
        <v>2.9578205792717783E-4</v>
      </c>
      <c r="AJ13" s="42">
        <v>2.1088447030117536E-4</v>
      </c>
      <c r="AK13" s="42">
        <v>1.7730097122809954E-4</v>
      </c>
      <c r="AL13" s="42">
        <v>1.2778626308341162E-4</v>
      </c>
      <c r="AM13" s="42">
        <v>1.7435175725755061E-4</v>
      </c>
      <c r="AN13" s="42">
        <v>2.714508636660219E-4</v>
      </c>
      <c r="AO13" s="42">
        <v>1.4858354111705802E-4</v>
      </c>
      <c r="AP13" s="42">
        <v>1.5558015128209202E-4</v>
      </c>
      <c r="AQ13" s="42">
        <v>2.5322935856587962E-4</v>
      </c>
      <c r="AR13" s="42">
        <v>2.4216149103378252E-4</v>
      </c>
      <c r="AS13" s="42">
        <v>2.0827824709604575E-4</v>
      </c>
      <c r="AT13" s="42">
        <v>1.1476436239342585E-3</v>
      </c>
      <c r="AU13" s="42">
        <v>4.2922354173479337E-4</v>
      </c>
      <c r="AV13" s="42">
        <v>7.6359662867881155E-4</v>
      </c>
      <c r="AW13" s="42">
        <v>2.0054391744251911E-4</v>
      </c>
      <c r="AX13" s="42">
        <v>1.9980037980182121E-4</v>
      </c>
      <c r="AY13" s="42">
        <v>9.0653178868830946E-4</v>
      </c>
      <c r="AZ13" s="42">
        <v>1.3596637832665259E-4</v>
      </c>
      <c r="BA13" s="42">
        <v>1.2102278012649692E-4</v>
      </c>
      <c r="BB13" s="42">
        <v>8.4844820243554003E-5</v>
      </c>
      <c r="BC13" s="42">
        <v>6.5161695719544822E-5</v>
      </c>
      <c r="BD13" s="42">
        <v>5.9807320947598927E-5</v>
      </c>
      <c r="BE13" s="42">
        <v>1.4429464967727261E-5</v>
      </c>
      <c r="BF13" s="42">
        <v>1.076157692263303E-4</v>
      </c>
      <c r="BG13" s="42">
        <v>2.3636125942214624E-4</v>
      </c>
      <c r="BH13" s="42">
        <v>1.2291216009126853E-4</v>
      </c>
      <c r="BI13" s="42">
        <v>3.0166139333686882E-4</v>
      </c>
      <c r="BJ13" s="42">
        <v>1.230117224760332E-4</v>
      </c>
      <c r="BK13" s="42">
        <v>1.9807366310917467E-4</v>
      </c>
      <c r="BL13" s="42">
        <v>1.356737114322587E-4</v>
      </c>
      <c r="BM13" s="42">
        <v>9.4343570350497247E-5</v>
      </c>
      <c r="BN13" s="42">
        <v>7.4258081097248579E-5</v>
      </c>
      <c r="BO13" s="42">
        <v>1.7461765666175818E-4</v>
      </c>
      <c r="BP13" s="42">
        <v>1.4968908007605494E-4</v>
      </c>
      <c r="BQ13" s="42">
        <v>1.2146266831891748E-4</v>
      </c>
      <c r="BR13" s="42">
        <v>2.5249714458044009E-4</v>
      </c>
      <c r="BS13" s="42">
        <v>0</v>
      </c>
    </row>
    <row r="14" spans="1:80" ht="15.5" x14ac:dyDescent="0.35">
      <c r="A14" s="11" t="s">
        <v>53</v>
      </c>
      <c r="B14" s="24" t="s">
        <v>35</v>
      </c>
      <c r="C14">
        <f t="shared" si="2"/>
        <v>10</v>
      </c>
      <c r="D14" s="42">
        <v>9.0545557419269263E-4</v>
      </c>
      <c r="E14" s="42">
        <v>1.1397228943438009E-2</v>
      </c>
      <c r="F14" s="42">
        <v>3.1596690302546711E-3</v>
      </c>
      <c r="G14" s="42">
        <v>1.243360813905445E-3</v>
      </c>
      <c r="H14" s="42">
        <v>2.732089742684297E-4</v>
      </c>
      <c r="I14" s="42">
        <v>2.5862592345137202E-4</v>
      </c>
      <c r="J14" s="42">
        <v>3.3882483810519873E-4</v>
      </c>
      <c r="K14" s="42">
        <v>1.4182640509375661E-2</v>
      </c>
      <c r="L14" s="42">
        <v>7.0693297947154712E-4</v>
      </c>
      <c r="M14" s="42">
        <v>0.12020385074553465</v>
      </c>
      <c r="N14" s="42">
        <v>3.7321529123865785E-3</v>
      </c>
      <c r="O14" s="42">
        <v>7.0527515146821416E-4</v>
      </c>
      <c r="P14" s="42">
        <v>4.9959117311026784E-4</v>
      </c>
      <c r="Q14" s="42">
        <v>3.3173820746984755E-4</v>
      </c>
      <c r="R14" s="42">
        <v>9.361316476276454E-4</v>
      </c>
      <c r="S14" s="42">
        <v>7.376848609298817E-4</v>
      </c>
      <c r="T14" s="42">
        <v>1.2090313340722191E-3</v>
      </c>
      <c r="U14" s="42">
        <v>3.7256005995309194E-4</v>
      </c>
      <c r="V14" s="42">
        <v>1.2795194253896944E-3</v>
      </c>
      <c r="W14" s="42">
        <v>7.4946652364319645E-3</v>
      </c>
      <c r="X14" s="42">
        <v>6.7839446738533012E-4</v>
      </c>
      <c r="Y14" s="42">
        <v>1.5252670271512338E-3</v>
      </c>
      <c r="Z14" s="42">
        <v>3.5939349196925092E-3</v>
      </c>
      <c r="AA14" s="42">
        <v>6.4185349751193601E-4</v>
      </c>
      <c r="AB14" s="42">
        <v>5.1691093494048309E-4</v>
      </c>
      <c r="AC14" s="42">
        <v>4.666302074884934E-4</v>
      </c>
      <c r="AD14" s="42">
        <v>3.1279387368822172E-4</v>
      </c>
      <c r="AE14" s="42">
        <v>3.0493887728682829E-4</v>
      </c>
      <c r="AF14" s="42">
        <v>3.3764807276364593E-4</v>
      </c>
      <c r="AG14" s="42">
        <v>2.5497652173592732E-4</v>
      </c>
      <c r="AH14" s="42">
        <v>3.0526933848493728E-4</v>
      </c>
      <c r="AI14" s="42">
        <v>3.0548753477904652E-4</v>
      </c>
      <c r="AJ14" s="42">
        <v>2.5232119284779287E-4</v>
      </c>
      <c r="AK14" s="42">
        <v>2.4117959215518722E-4</v>
      </c>
      <c r="AL14" s="42">
        <v>1.76529706207311E-4</v>
      </c>
      <c r="AM14" s="42">
        <v>3.6350548158223684E-4</v>
      </c>
      <c r="AN14" s="42">
        <v>2.8954039063807774E-4</v>
      </c>
      <c r="AO14" s="42">
        <v>1.3459334466464322E-4</v>
      </c>
      <c r="AP14" s="42">
        <v>1.5943042362055059E-4</v>
      </c>
      <c r="AQ14" s="42">
        <v>3.2109556777975288E-4</v>
      </c>
      <c r="AR14" s="42">
        <v>2.1092721908305744E-4</v>
      </c>
      <c r="AS14" s="42">
        <v>5.1120307791655678E-4</v>
      </c>
      <c r="AT14" s="42">
        <v>4.2045118085466476E-4</v>
      </c>
      <c r="AU14" s="42">
        <v>1.9559155200205716E-4</v>
      </c>
      <c r="AV14" s="42">
        <v>4.7572919648176389E-4</v>
      </c>
      <c r="AW14" s="42">
        <v>1.50430168655564E-4</v>
      </c>
      <c r="AX14" s="42">
        <v>1.6514073556504172E-3</v>
      </c>
      <c r="AY14" s="42">
        <v>6.8035247824388013E-3</v>
      </c>
      <c r="AZ14" s="42">
        <v>2.6006130209556136E-4</v>
      </c>
      <c r="BA14" s="42">
        <v>2.7375932963800059E-4</v>
      </c>
      <c r="BB14" s="42">
        <v>1.6290947186265435E-4</v>
      </c>
      <c r="BC14" s="42">
        <v>9.2993675868565726E-5</v>
      </c>
      <c r="BD14" s="42">
        <v>1.1918993464747739E-4</v>
      </c>
      <c r="BE14" s="42">
        <v>2.6703364322892582E-5</v>
      </c>
      <c r="BF14" s="42">
        <v>1.5592925671266186E-4</v>
      </c>
      <c r="BG14" s="42">
        <v>1.8245341413990529E-4</v>
      </c>
      <c r="BH14" s="42">
        <v>2.582952233682471E-4</v>
      </c>
      <c r="BI14" s="42">
        <v>1.8254267807167853E-4</v>
      </c>
      <c r="BJ14" s="42">
        <v>1.8186590438649857E-4</v>
      </c>
      <c r="BK14" s="42">
        <v>9.3615329544889631E-5</v>
      </c>
      <c r="BL14" s="42">
        <v>3.9089989582553056E-4</v>
      </c>
      <c r="BM14" s="42">
        <v>5.3033700560489228E-4</v>
      </c>
      <c r="BN14" s="42">
        <v>2.3713494185686034E-4</v>
      </c>
      <c r="BO14" s="42">
        <v>1.2838186290832759E-3</v>
      </c>
      <c r="BP14" s="42">
        <v>5.880935008184847E-4</v>
      </c>
      <c r="BQ14" s="42">
        <v>2.670259144957756E-4</v>
      </c>
      <c r="BR14" s="42">
        <v>1.0355189417260357E-3</v>
      </c>
      <c r="BS14" s="42">
        <v>0</v>
      </c>
    </row>
    <row r="15" spans="1:80" ht="15.5" x14ac:dyDescent="0.35">
      <c r="A15" s="12" t="s">
        <v>54</v>
      </c>
      <c r="B15" s="24" t="s">
        <v>140</v>
      </c>
      <c r="C15">
        <f t="shared" si="2"/>
        <v>11</v>
      </c>
      <c r="D15" s="42">
        <v>2.6974869071906609E-5</v>
      </c>
      <c r="E15" s="42">
        <v>3.8619894132491887E-5</v>
      </c>
      <c r="F15" s="42">
        <v>1.5507201377793017E-5</v>
      </c>
      <c r="G15" s="42">
        <v>7.3829608739850276E-5</v>
      </c>
      <c r="H15" s="42">
        <v>5.6628575440895598E-5</v>
      </c>
      <c r="I15" s="42">
        <v>4.435588392018852E-5</v>
      </c>
      <c r="J15" s="42">
        <v>5.3355096370366026E-5</v>
      </c>
      <c r="K15" s="42">
        <v>2.4747672473307032E-4</v>
      </c>
      <c r="L15" s="42">
        <v>3.548841590806812E-5</v>
      </c>
      <c r="M15" s="42">
        <v>8.897292005391809E-5</v>
      </c>
      <c r="N15" s="42">
        <v>0.13846472463068571</v>
      </c>
      <c r="O15" s="42">
        <v>5.1364900099250469E-5</v>
      </c>
      <c r="P15" s="42">
        <v>4.1748959769872831E-5</v>
      </c>
      <c r="Q15" s="42">
        <v>3.6883541597460021E-5</v>
      </c>
      <c r="R15" s="42">
        <v>5.2399270808900604E-5</v>
      </c>
      <c r="S15" s="42">
        <v>4.8202090558664277E-5</v>
      </c>
      <c r="T15" s="42">
        <v>4.5960603807178214E-5</v>
      </c>
      <c r="U15" s="42">
        <v>4.5454460753348204E-5</v>
      </c>
      <c r="V15" s="42">
        <v>5.8681403931984015E-5</v>
      </c>
      <c r="W15" s="42">
        <v>4.5131007988335042E-5</v>
      </c>
      <c r="X15" s="42">
        <v>4.8430869395983132E-5</v>
      </c>
      <c r="Y15" s="42">
        <v>8.2390186915489843E-5</v>
      </c>
      <c r="Z15" s="42">
        <v>7.9284830110502657E-5</v>
      </c>
      <c r="AA15" s="42">
        <v>1.02130160529468E-4</v>
      </c>
      <c r="AB15" s="42">
        <v>4.7218265606884767E-5</v>
      </c>
      <c r="AC15" s="42">
        <v>4.8143596259633203E-5</v>
      </c>
      <c r="AD15" s="42">
        <v>4.9034788061084066E-5</v>
      </c>
      <c r="AE15" s="42">
        <v>5.1685734407401894E-5</v>
      </c>
      <c r="AF15" s="42">
        <v>6.7401373038934284E-5</v>
      </c>
      <c r="AG15" s="42">
        <v>4.778585279798472E-5</v>
      </c>
      <c r="AH15" s="42">
        <v>5.4353454797997256E-5</v>
      </c>
      <c r="AI15" s="42">
        <v>8.3643421728271268E-5</v>
      </c>
      <c r="AJ15" s="42">
        <v>7.7804397330709705E-5</v>
      </c>
      <c r="AK15" s="42">
        <v>4.4858754971511743E-5</v>
      </c>
      <c r="AL15" s="42">
        <v>4.3421288649120078E-5</v>
      </c>
      <c r="AM15" s="42">
        <v>4.4907473145614697E-5</v>
      </c>
      <c r="AN15" s="42">
        <v>7.9443813856261414E-5</v>
      </c>
      <c r="AO15" s="42">
        <v>4.9610204742208831E-5</v>
      </c>
      <c r="AP15" s="42">
        <v>2.6316058180469679E-5</v>
      </c>
      <c r="AQ15" s="42">
        <v>4.8125844827012835E-5</v>
      </c>
      <c r="AR15" s="42">
        <v>4.7225831201276905E-5</v>
      </c>
      <c r="AS15" s="42">
        <v>5.2781606941156589E-5</v>
      </c>
      <c r="AT15" s="42">
        <v>3.7068392282156884E-5</v>
      </c>
      <c r="AU15" s="42">
        <v>3.4090306379498209E-5</v>
      </c>
      <c r="AV15" s="42">
        <v>2.8684201432179699E-4</v>
      </c>
      <c r="AW15" s="42">
        <v>4.4578860111067458E-5</v>
      </c>
      <c r="AX15" s="42">
        <v>2.3895749809899679E-3</v>
      </c>
      <c r="AY15" s="42">
        <v>1.3040411021868847E-2</v>
      </c>
      <c r="AZ15" s="42">
        <v>4.970739805508535E-5</v>
      </c>
      <c r="BA15" s="42">
        <v>2.8476986689566347E-4</v>
      </c>
      <c r="BB15" s="42">
        <v>7.1820619599510425E-5</v>
      </c>
      <c r="BC15" s="42">
        <v>3.8879197086074049E-5</v>
      </c>
      <c r="BD15" s="42">
        <v>1.0671326784418714E-4</v>
      </c>
      <c r="BE15" s="42">
        <v>9.285902084379651E-6</v>
      </c>
      <c r="BF15" s="42">
        <v>1.1613608236659641E-4</v>
      </c>
      <c r="BG15" s="42">
        <v>4.0252077507284716E-5</v>
      </c>
      <c r="BH15" s="42">
        <v>1.4451349055927148E-4</v>
      </c>
      <c r="BI15" s="42">
        <v>4.1119208246366085E-5</v>
      </c>
      <c r="BJ15" s="42">
        <v>1.0951402983034857E-4</v>
      </c>
      <c r="BK15" s="42">
        <v>2.0709834793536649E-5</v>
      </c>
      <c r="BL15" s="42">
        <v>1.9136159530078292E-4</v>
      </c>
      <c r="BM15" s="42">
        <v>1.0345865015658554E-4</v>
      </c>
      <c r="BN15" s="42">
        <v>6.799040311393304E-5</v>
      </c>
      <c r="BO15" s="42">
        <v>3.6431106611671337E-4</v>
      </c>
      <c r="BP15" s="42">
        <v>3.1739764770297532E-4</v>
      </c>
      <c r="BQ15" s="42">
        <v>1.5246546225496148E-4</v>
      </c>
      <c r="BR15" s="42">
        <v>7.6076398844784128E-4</v>
      </c>
      <c r="BS15" s="42">
        <v>0</v>
      </c>
    </row>
    <row r="16" spans="1:80" ht="15.5" x14ac:dyDescent="0.35">
      <c r="A16" s="12" t="s">
        <v>55</v>
      </c>
      <c r="B16" s="24" t="s">
        <v>142</v>
      </c>
      <c r="C16">
        <f t="shared" si="2"/>
        <v>12</v>
      </c>
      <c r="D16" s="42">
        <v>9.749293408010002E-7</v>
      </c>
      <c r="E16" s="42">
        <v>1.2876318466592543E-6</v>
      </c>
      <c r="F16" s="42">
        <v>4.8779376300853666E-7</v>
      </c>
      <c r="G16" s="42">
        <v>1.3812765861993119E-6</v>
      </c>
      <c r="H16" s="42">
        <v>1.7578862247325017E-6</v>
      </c>
      <c r="I16" s="42">
        <v>3.9861231082414783E-6</v>
      </c>
      <c r="J16" s="42">
        <v>3.6395554447000173E-6</v>
      </c>
      <c r="K16" s="42">
        <v>2.2012780286985738E-6</v>
      </c>
      <c r="L16" s="42">
        <v>1.0128897124256961E-6</v>
      </c>
      <c r="M16" s="42">
        <v>1.8181345241249239E-6</v>
      </c>
      <c r="N16" s="42">
        <v>1.7334403807011255E-6</v>
      </c>
      <c r="O16" s="42">
        <v>0.1111796416156396</v>
      </c>
      <c r="P16" s="42">
        <v>1.695700083037051E-6</v>
      </c>
      <c r="Q16" s="42">
        <v>1.766603435003742E-6</v>
      </c>
      <c r="R16" s="42">
        <v>2.1686553532926463E-6</v>
      </c>
      <c r="S16" s="42">
        <v>1.8105134224228266E-6</v>
      </c>
      <c r="T16" s="42">
        <v>1.7122625758667364E-6</v>
      </c>
      <c r="U16" s="42">
        <v>1.726868403101245E-6</v>
      </c>
      <c r="V16" s="42">
        <v>1.4597353408466377E-6</v>
      </c>
      <c r="W16" s="42">
        <v>1.2426830278752376E-6</v>
      </c>
      <c r="X16" s="42">
        <v>1.3483880882776774E-6</v>
      </c>
      <c r="Y16" s="42">
        <v>1.4937558323747207E-6</v>
      </c>
      <c r="Z16" s="42">
        <v>1.8316446319210848E-6</v>
      </c>
      <c r="AA16" s="42">
        <v>1.6414873113067315E-6</v>
      </c>
      <c r="AB16" s="42">
        <v>1.6458663851857572E-6</v>
      </c>
      <c r="AC16" s="42">
        <v>1.7794275850841136E-6</v>
      </c>
      <c r="AD16" s="42">
        <v>2.1265213593549843E-6</v>
      </c>
      <c r="AE16" s="42">
        <v>2.1808057657434493E-6</v>
      </c>
      <c r="AF16" s="42">
        <v>1.7086198341573798E-6</v>
      </c>
      <c r="AG16" s="42">
        <v>1.8849383942677616E-6</v>
      </c>
      <c r="AH16" s="42">
        <v>2.5151105509671132E-6</v>
      </c>
      <c r="AI16" s="42">
        <v>1.0337369963202979E-5</v>
      </c>
      <c r="AJ16" s="42">
        <v>1.9786397301374467E-6</v>
      </c>
      <c r="AK16" s="42">
        <v>1.6256604893290131E-6</v>
      </c>
      <c r="AL16" s="42">
        <v>1.9515373469139439E-6</v>
      </c>
      <c r="AM16" s="42">
        <v>1.704454168861119E-6</v>
      </c>
      <c r="AN16" s="42">
        <v>1.0022099557920689E-5</v>
      </c>
      <c r="AO16" s="42">
        <v>7.5163496599530175E-7</v>
      </c>
      <c r="AP16" s="42">
        <v>7.4723551858588116E-7</v>
      </c>
      <c r="AQ16" s="42">
        <v>1.8311445265931048E-6</v>
      </c>
      <c r="AR16" s="42">
        <v>7.0686014094074666E-7</v>
      </c>
      <c r="AS16" s="42">
        <v>6.7467983387878163E-7</v>
      </c>
      <c r="AT16" s="42">
        <v>9.1876464348327736E-7</v>
      </c>
      <c r="AU16" s="42">
        <v>1.7017464813712792E-6</v>
      </c>
      <c r="AV16" s="42">
        <v>9.066466708272088E-7</v>
      </c>
      <c r="AW16" s="42">
        <v>7.8657403145303075E-7</v>
      </c>
      <c r="AX16" s="42">
        <v>9.6378485284711097E-7</v>
      </c>
      <c r="AY16" s="42">
        <v>1.52309677287233E-6</v>
      </c>
      <c r="AZ16" s="42">
        <v>1.505499787801842E-6</v>
      </c>
      <c r="BA16" s="42">
        <v>7.3557192721834468E-7</v>
      </c>
      <c r="BB16" s="42">
        <v>7.8299241856394658E-7</v>
      </c>
      <c r="BC16" s="42">
        <v>5.7497871349911847E-7</v>
      </c>
      <c r="BD16" s="42">
        <v>2.4963245445078638E-7</v>
      </c>
      <c r="BE16" s="42">
        <v>9.0313944346166728E-8</v>
      </c>
      <c r="BF16" s="42">
        <v>4.02956217212922E-7</v>
      </c>
      <c r="BG16" s="42">
        <v>2.6846383879777493E-6</v>
      </c>
      <c r="BH16" s="42">
        <v>8.177576022275073E-7</v>
      </c>
      <c r="BI16" s="42">
        <v>8.1884241321761527E-7</v>
      </c>
      <c r="BJ16" s="42">
        <v>1.0268858801443E-6</v>
      </c>
      <c r="BK16" s="42">
        <v>2.8196553222848388E-7</v>
      </c>
      <c r="BL16" s="42">
        <v>3.1217052403244201E-7</v>
      </c>
      <c r="BM16" s="42">
        <v>3.0276315359509803E-7</v>
      </c>
      <c r="BN16" s="42">
        <v>3.8569435865619106E-7</v>
      </c>
      <c r="BO16" s="42">
        <v>7.3982037867936289E-7</v>
      </c>
      <c r="BP16" s="42">
        <v>1.0389711133548721E-6</v>
      </c>
      <c r="BQ16" s="42">
        <v>8.3936673718065794E-7</v>
      </c>
      <c r="BR16" s="42">
        <v>7.5644105571747738E-7</v>
      </c>
      <c r="BS16" s="42">
        <v>0</v>
      </c>
    </row>
    <row r="17" spans="1:71" ht="15.5" x14ac:dyDescent="0.35">
      <c r="A17" s="11" t="s">
        <v>56</v>
      </c>
      <c r="B17" s="24" t="s">
        <v>144</v>
      </c>
      <c r="C17">
        <f t="shared" si="2"/>
        <v>13</v>
      </c>
      <c r="D17" s="42">
        <v>4.7612156630208864E-4</v>
      </c>
      <c r="E17" s="42">
        <v>1.4789610620601684E-4</v>
      </c>
      <c r="F17" s="42">
        <v>6.5100580452092082E-5</v>
      </c>
      <c r="G17" s="42">
        <v>1.8001106989038711E-3</v>
      </c>
      <c r="H17" s="42">
        <v>2.4068996687345243E-4</v>
      </c>
      <c r="I17" s="42">
        <v>1.1134931667095158E-4</v>
      </c>
      <c r="J17" s="42">
        <v>1.5723751952511519E-4</v>
      </c>
      <c r="K17" s="42">
        <v>2.0051878212325598E-4</v>
      </c>
      <c r="L17" s="42">
        <v>6.3259241050873981E-4</v>
      </c>
      <c r="M17" s="42">
        <v>4.4993003880422754E-4</v>
      </c>
      <c r="N17" s="42">
        <v>2.6159867713192723E-4</v>
      </c>
      <c r="O17" s="42">
        <v>2.2722947729309105E-4</v>
      </c>
      <c r="P17" s="42">
        <v>0.24353795316940866</v>
      </c>
      <c r="Q17" s="42">
        <v>5.127153322982126E-2</v>
      </c>
      <c r="R17" s="42">
        <v>1.6205450365465533E-2</v>
      </c>
      <c r="S17" s="42">
        <v>2.054277055681859E-4</v>
      </c>
      <c r="T17" s="42">
        <v>3.7298733492795801E-4</v>
      </c>
      <c r="U17" s="42">
        <v>1.9250155086736917E-4</v>
      </c>
      <c r="V17" s="42">
        <v>1.384941644854762E-4</v>
      </c>
      <c r="W17" s="42">
        <v>2.8981238007815739E-4</v>
      </c>
      <c r="X17" s="42">
        <v>1.7903131196255048E-4</v>
      </c>
      <c r="Y17" s="42">
        <v>2.6508956349680194E-4</v>
      </c>
      <c r="Z17" s="42">
        <v>2.8014296685692085E-4</v>
      </c>
      <c r="AA17" s="42">
        <v>4.4907738681407354E-4</v>
      </c>
      <c r="AB17" s="42">
        <v>1.5118986647268589E-3</v>
      </c>
      <c r="AC17" s="42">
        <v>3.5584224812051983E-4</v>
      </c>
      <c r="AD17" s="42">
        <v>1.3554144583417669E-4</v>
      </c>
      <c r="AE17" s="42">
        <v>1.3781888242826983E-4</v>
      </c>
      <c r="AF17" s="42">
        <v>3.0236899156510142E-4</v>
      </c>
      <c r="AG17" s="42">
        <v>1.2792494546304359E-4</v>
      </c>
      <c r="AH17" s="42">
        <v>3.0591722328427606E-4</v>
      </c>
      <c r="AI17" s="42">
        <v>2.1394058055962105E-4</v>
      </c>
      <c r="AJ17" s="42">
        <v>1.201397655501956E-3</v>
      </c>
      <c r="AK17" s="42">
        <v>3.827973184765843E-3</v>
      </c>
      <c r="AL17" s="42">
        <v>5.7019726443247412E-4</v>
      </c>
      <c r="AM17" s="42">
        <v>4.0976332444845635E-3</v>
      </c>
      <c r="AN17" s="42">
        <v>1.8757703390565316E-4</v>
      </c>
      <c r="AO17" s="42">
        <v>1.3582523118121155E-4</v>
      </c>
      <c r="AP17" s="42">
        <v>1.6675339662608883E-4</v>
      </c>
      <c r="AQ17" s="42">
        <v>4.0001435818727771E-4</v>
      </c>
      <c r="AR17" s="42">
        <v>5.0286561728133631E-4</v>
      </c>
      <c r="AS17" s="42">
        <v>1.2968443787070275E-4</v>
      </c>
      <c r="AT17" s="42">
        <v>2.8478289357731135E-4</v>
      </c>
      <c r="AU17" s="42">
        <v>1.831397953077903E-4</v>
      </c>
      <c r="AV17" s="42">
        <v>2.3356432877192718E-4</v>
      </c>
      <c r="AW17" s="42">
        <v>1.1915003102919746E-4</v>
      </c>
      <c r="AX17" s="42">
        <v>2.0044645357563421E-3</v>
      </c>
      <c r="AY17" s="42">
        <v>2.889875445247457E-4</v>
      </c>
      <c r="AZ17" s="42">
        <v>1.0946632655347747E-4</v>
      </c>
      <c r="BA17" s="42">
        <v>2.5636416349877439E-4</v>
      </c>
      <c r="BB17" s="42">
        <v>1.0704811055769292E-4</v>
      </c>
      <c r="BC17" s="42">
        <v>5.5185886777557846E-5</v>
      </c>
      <c r="BD17" s="42">
        <v>7.7093724070029102E-5</v>
      </c>
      <c r="BE17" s="42">
        <v>1.7066889663500522E-5</v>
      </c>
      <c r="BF17" s="42">
        <v>6.1876523610743212E-5</v>
      </c>
      <c r="BG17" s="42">
        <v>1.916773178881106E-4</v>
      </c>
      <c r="BH17" s="42">
        <v>1.5309536339950258E-4</v>
      </c>
      <c r="BI17" s="42">
        <v>1.3740108000278437E-4</v>
      </c>
      <c r="BJ17" s="42">
        <v>9.8332080972187309E-5</v>
      </c>
      <c r="BK17" s="42">
        <v>2.283820736453645E-4</v>
      </c>
      <c r="BL17" s="42">
        <v>9.2425287747765838E-5</v>
      </c>
      <c r="BM17" s="42">
        <v>1.2245574031904404E-4</v>
      </c>
      <c r="BN17" s="42">
        <v>6.0427414938217442E-5</v>
      </c>
      <c r="BO17" s="42">
        <v>1.4974301518561281E-4</v>
      </c>
      <c r="BP17" s="42">
        <v>2.8202305777918579E-4</v>
      </c>
      <c r="BQ17" s="42">
        <v>2.3592518986727728E-4</v>
      </c>
      <c r="BR17" s="42">
        <v>1.2384556045511416E-3</v>
      </c>
      <c r="BS17" s="42">
        <v>0</v>
      </c>
    </row>
    <row r="18" spans="1:71" ht="15.5" x14ac:dyDescent="0.35">
      <c r="A18" s="11" t="s">
        <v>57</v>
      </c>
      <c r="B18" s="24" t="s">
        <v>146</v>
      </c>
      <c r="C18">
        <f t="shared" si="2"/>
        <v>14</v>
      </c>
      <c r="D18" s="42">
        <v>5.6432386589759524E-5</v>
      </c>
      <c r="E18" s="42">
        <v>6.1391877562233583E-5</v>
      </c>
      <c r="F18" s="42">
        <v>8.6675021747669928E-5</v>
      </c>
      <c r="G18" s="42">
        <v>1.2477894066691451E-4</v>
      </c>
      <c r="H18" s="42">
        <v>1.6982773970236576E-4</v>
      </c>
      <c r="I18" s="42">
        <v>6.7056707020424794E-5</v>
      </c>
      <c r="J18" s="42">
        <v>7.711329793884496E-5</v>
      </c>
      <c r="K18" s="42">
        <v>1.0470134980242956E-4</v>
      </c>
      <c r="L18" s="42">
        <v>8.441234234797239E-5</v>
      </c>
      <c r="M18" s="42">
        <v>1.0187889782884319E-4</v>
      </c>
      <c r="N18" s="42">
        <v>1.1629670909576422E-4</v>
      </c>
      <c r="O18" s="42">
        <v>9.7206230072425891E-5</v>
      </c>
      <c r="P18" s="42">
        <v>5.0004454521880429E-4</v>
      </c>
      <c r="Q18" s="42">
        <v>0.28608270712561096</v>
      </c>
      <c r="R18" s="42">
        <v>6.6900496098883436E-4</v>
      </c>
      <c r="S18" s="42">
        <v>8.3064200871479623E-5</v>
      </c>
      <c r="T18" s="42">
        <v>9.0543984344249316E-5</v>
      </c>
      <c r="U18" s="42">
        <v>6.2776944393377312E-5</v>
      </c>
      <c r="V18" s="42">
        <v>9.1069327851759092E-5</v>
      </c>
      <c r="W18" s="42">
        <v>7.4385860209025674E-5</v>
      </c>
      <c r="X18" s="42">
        <v>7.4723592334232589E-5</v>
      </c>
      <c r="Y18" s="42">
        <v>1.0427159751370787E-4</v>
      </c>
      <c r="Z18" s="42">
        <v>9.4010168260711275E-5</v>
      </c>
      <c r="AA18" s="42">
        <v>8.3153213120577563E-5</v>
      </c>
      <c r="AB18" s="42">
        <v>9.2180780416206337E-5</v>
      </c>
      <c r="AC18" s="42">
        <v>1.2854308604751065E-4</v>
      </c>
      <c r="AD18" s="42">
        <v>9.4236042403289712E-5</v>
      </c>
      <c r="AE18" s="42">
        <v>8.3024592115924092E-5</v>
      </c>
      <c r="AF18" s="42">
        <v>1.676334181016053E-4</v>
      </c>
      <c r="AG18" s="42">
        <v>8.1947696067579952E-5</v>
      </c>
      <c r="AH18" s="42">
        <v>8.9679076570254226E-5</v>
      </c>
      <c r="AI18" s="42">
        <v>9.4623862749878786E-5</v>
      </c>
      <c r="AJ18" s="42">
        <v>1.1740881234539242E-4</v>
      </c>
      <c r="AK18" s="42">
        <v>1.8054638427238772E-4</v>
      </c>
      <c r="AL18" s="42">
        <v>6.5704938508939068E-5</v>
      </c>
      <c r="AM18" s="42">
        <v>1.7472505655310734E-4</v>
      </c>
      <c r="AN18" s="42">
        <v>7.0317006125478039E-5</v>
      </c>
      <c r="AO18" s="42">
        <v>1.7921789320825252E-4</v>
      </c>
      <c r="AP18" s="42">
        <v>3.3738475462033462E-4</v>
      </c>
      <c r="AQ18" s="42">
        <v>8.4854043405968514E-5</v>
      </c>
      <c r="AR18" s="42">
        <v>6.1366550119134662E-5</v>
      </c>
      <c r="AS18" s="42">
        <v>1.3864944207556902E-4</v>
      </c>
      <c r="AT18" s="42">
        <v>1.8638258447071769E-4</v>
      </c>
      <c r="AU18" s="42">
        <v>1.462024394485949E-4</v>
      </c>
      <c r="AV18" s="42">
        <v>8.1999025563307204E-4</v>
      </c>
      <c r="AW18" s="42">
        <v>2.5725962594235402E-4</v>
      </c>
      <c r="AX18" s="42">
        <v>8.1729215342658769E-4</v>
      </c>
      <c r="AY18" s="42">
        <v>2.4332108560188738E-4</v>
      </c>
      <c r="AZ18" s="42">
        <v>7.7004596576293692E-5</v>
      </c>
      <c r="BA18" s="42">
        <v>8.379322505767629E-4</v>
      </c>
      <c r="BB18" s="42">
        <v>1.7550849758683266E-4</v>
      </c>
      <c r="BC18" s="42">
        <v>5.6847492588053476E-5</v>
      </c>
      <c r="BD18" s="42">
        <v>2.5773967992928518E-4</v>
      </c>
      <c r="BE18" s="42">
        <v>2.6333217812440302E-5</v>
      </c>
      <c r="BF18" s="42">
        <v>5.8442300801306539E-5</v>
      </c>
      <c r="BG18" s="42">
        <v>5.7280948917581983E-4</v>
      </c>
      <c r="BH18" s="42">
        <v>3.7115176044323753E-4</v>
      </c>
      <c r="BI18" s="42">
        <v>6.4485353376194792E-5</v>
      </c>
      <c r="BJ18" s="42">
        <v>1.7958512196023399E-4</v>
      </c>
      <c r="BK18" s="42">
        <v>1.0131793865715425E-3</v>
      </c>
      <c r="BL18" s="42">
        <v>2.1610916315544402E-4</v>
      </c>
      <c r="BM18" s="42">
        <v>3.7217093007962742E-4</v>
      </c>
      <c r="BN18" s="42">
        <v>6.6378148679973627E-5</v>
      </c>
      <c r="BO18" s="42">
        <v>1.1745602015617368E-4</v>
      </c>
      <c r="BP18" s="42">
        <v>1.3411985226395988E-4</v>
      </c>
      <c r="BQ18" s="42">
        <v>7.1551387554547583E-4</v>
      </c>
      <c r="BR18" s="42">
        <v>1.3030112944608346E-3</v>
      </c>
      <c r="BS18" s="42">
        <v>0</v>
      </c>
    </row>
    <row r="19" spans="1:71" ht="15.5" x14ac:dyDescent="0.35">
      <c r="A19" s="11" t="s">
        <v>58</v>
      </c>
      <c r="B19" s="25" t="s">
        <v>148</v>
      </c>
      <c r="C19">
        <f t="shared" si="2"/>
        <v>15</v>
      </c>
      <c r="D19" s="42">
        <v>1.3092156908556832E-5</v>
      </c>
      <c r="E19" s="42">
        <v>2.168569948158216E-5</v>
      </c>
      <c r="F19" s="42">
        <v>6.5066150449765549E-6</v>
      </c>
      <c r="G19" s="42">
        <v>3.2940517060946495E-5</v>
      </c>
      <c r="H19" s="42">
        <v>1.7223375133467226E-5</v>
      </c>
      <c r="I19" s="42">
        <v>2.154462886873549E-5</v>
      </c>
      <c r="J19" s="42">
        <v>1.8858160629987327E-5</v>
      </c>
      <c r="K19" s="42">
        <v>3.5482353315208508E-5</v>
      </c>
      <c r="L19" s="42">
        <v>1.4851529692858247E-5</v>
      </c>
      <c r="M19" s="42">
        <v>3.5501500640279231E-5</v>
      </c>
      <c r="N19" s="42">
        <v>4.0205895105022274E-5</v>
      </c>
      <c r="O19" s="42">
        <v>2.3586066276599146E-5</v>
      </c>
      <c r="P19" s="42">
        <v>4.2917334235170183E-5</v>
      </c>
      <c r="Q19" s="42">
        <v>3.3287172702431852E-5</v>
      </c>
      <c r="R19" s="42">
        <v>0.2783581021460238</v>
      </c>
      <c r="S19" s="42">
        <v>2.9101402660156887E-5</v>
      </c>
      <c r="T19" s="42">
        <v>2.0171530359588537E-4</v>
      </c>
      <c r="U19" s="42">
        <v>4.5762497405294023E-5</v>
      </c>
      <c r="V19" s="42">
        <v>1.0766987289801325E-5</v>
      </c>
      <c r="W19" s="42">
        <v>1.9226369248959224E-5</v>
      </c>
      <c r="X19" s="42">
        <v>1.9329838489888528E-5</v>
      </c>
      <c r="Y19" s="42">
        <v>2.7767943151438967E-5</v>
      </c>
      <c r="Z19" s="42">
        <v>5.453826222102995E-5</v>
      </c>
      <c r="AA19" s="42">
        <v>2.4229210668823553E-5</v>
      </c>
      <c r="AB19" s="42">
        <v>7.0886215981228804E-5</v>
      </c>
      <c r="AC19" s="42">
        <v>3.4550503891239965E-5</v>
      </c>
      <c r="AD19" s="42">
        <v>2.0493739060665777E-5</v>
      </c>
      <c r="AE19" s="42">
        <v>2.1788725610553178E-5</v>
      </c>
      <c r="AF19" s="42">
        <v>7.7696317785056756E-5</v>
      </c>
      <c r="AG19" s="42">
        <v>1.7731025876335857E-5</v>
      </c>
      <c r="AH19" s="42">
        <v>2.9848500419919091E-5</v>
      </c>
      <c r="AI19" s="42">
        <v>3.0275129928255425E-5</v>
      </c>
      <c r="AJ19" s="42">
        <v>7.9840240305198396E-5</v>
      </c>
      <c r="AK19" s="42">
        <v>6.1668295335155318E-5</v>
      </c>
      <c r="AL19" s="42">
        <v>2.7660334010454836E-5</v>
      </c>
      <c r="AM19" s="42">
        <v>1.485912204429468E-4</v>
      </c>
      <c r="AN19" s="42">
        <v>2.7449132046204728E-5</v>
      </c>
      <c r="AO19" s="42">
        <v>1.629536787896677E-4</v>
      </c>
      <c r="AP19" s="42">
        <v>2.0725601160566808E-5</v>
      </c>
      <c r="AQ19" s="42">
        <v>3.6074178001629787E-5</v>
      </c>
      <c r="AR19" s="42">
        <v>2.987719598246209E-5</v>
      </c>
      <c r="AS19" s="42">
        <v>1.7021400503080971E-5</v>
      </c>
      <c r="AT19" s="42">
        <v>2.4233658551350537E-5</v>
      </c>
      <c r="AU19" s="42">
        <v>1.0058444101942464E-5</v>
      </c>
      <c r="AV19" s="42">
        <v>2.0823638956354566E-5</v>
      </c>
      <c r="AW19" s="42">
        <v>1.7690537885552805E-5</v>
      </c>
      <c r="AX19" s="42">
        <v>3.5489059017613379E-5</v>
      </c>
      <c r="AY19" s="42">
        <v>3.4237338883730516E-5</v>
      </c>
      <c r="AZ19" s="42">
        <v>3.663589179727578E-5</v>
      </c>
      <c r="BA19" s="42">
        <v>1.7350512153046705E-4</v>
      </c>
      <c r="BB19" s="42">
        <v>1.9184027262531115E-5</v>
      </c>
      <c r="BC19" s="42">
        <v>1.3117412415479919E-5</v>
      </c>
      <c r="BD19" s="42">
        <v>9.3182270010857409E-6</v>
      </c>
      <c r="BE19" s="42">
        <v>1.8688100924737813E-6</v>
      </c>
      <c r="BF19" s="42">
        <v>1.0417145929775322E-5</v>
      </c>
      <c r="BG19" s="42">
        <v>3.6365870679604141E-5</v>
      </c>
      <c r="BH19" s="42">
        <v>6.4850357399277536E-5</v>
      </c>
      <c r="BI19" s="42">
        <v>1.754997638582921E-5</v>
      </c>
      <c r="BJ19" s="42">
        <v>1.8642497609411479E-5</v>
      </c>
      <c r="BK19" s="42">
        <v>3.212924963534594E-4</v>
      </c>
      <c r="BL19" s="42">
        <v>1.6328153534241988E-5</v>
      </c>
      <c r="BM19" s="42">
        <v>1.0043528071170313E-5</v>
      </c>
      <c r="BN19" s="42">
        <v>1.2499387302054816E-5</v>
      </c>
      <c r="BO19" s="42">
        <v>1.5853187327640401E-5</v>
      </c>
      <c r="BP19" s="42">
        <v>1.7186505087999882E-5</v>
      </c>
      <c r="BQ19" s="42">
        <v>1.9078392563698063E-5</v>
      </c>
      <c r="BR19" s="42">
        <v>1.8341397776075475E-5</v>
      </c>
      <c r="BS19" s="42">
        <v>0</v>
      </c>
    </row>
    <row r="20" spans="1:71" ht="15.5" x14ac:dyDescent="0.35">
      <c r="A20" s="12" t="s">
        <v>59</v>
      </c>
      <c r="B20" s="25" t="s">
        <v>150</v>
      </c>
      <c r="C20">
        <f t="shared" si="2"/>
        <v>16</v>
      </c>
      <c r="D20" s="42">
        <v>4.408457848180642E-4</v>
      </c>
      <c r="E20" s="42">
        <v>8.1915945426149785E-4</v>
      </c>
      <c r="F20" s="42">
        <v>2.3695899390545881E-4</v>
      </c>
      <c r="G20" s="42">
        <v>1.8899511750150328E-4</v>
      </c>
      <c r="H20" s="42">
        <v>1.1943570181884827E-4</v>
      </c>
      <c r="I20" s="42">
        <v>1.8069762207856293E-4</v>
      </c>
      <c r="J20" s="42">
        <v>1.8699805407961908E-4</v>
      </c>
      <c r="K20" s="42">
        <v>5.0293487411413472E-4</v>
      </c>
      <c r="L20" s="42">
        <v>2.9695991703638288E-4</v>
      </c>
      <c r="M20" s="42">
        <v>5.9223925511854342E-4</v>
      </c>
      <c r="N20" s="42">
        <v>5.1563615065213669E-4</v>
      </c>
      <c r="O20" s="42">
        <v>3.2069044439091235E-4</v>
      </c>
      <c r="P20" s="42">
        <v>3.6574937927778253E-4</v>
      </c>
      <c r="Q20" s="42">
        <v>3.680689685044877E-4</v>
      </c>
      <c r="R20" s="42">
        <v>2.6335061809900457E-4</v>
      </c>
      <c r="S20" s="42">
        <v>0.22832971042351496</v>
      </c>
      <c r="T20" s="42">
        <v>1.506334241440982E-3</v>
      </c>
      <c r="U20" s="42">
        <v>2.0254138059535017E-4</v>
      </c>
      <c r="V20" s="42">
        <v>1.2015826311389873E-4</v>
      </c>
      <c r="W20" s="42">
        <v>2.9202714964592948E-4</v>
      </c>
      <c r="X20" s="42">
        <v>1.5908563720534928E-4</v>
      </c>
      <c r="Y20" s="42">
        <v>2.9148789927574826E-4</v>
      </c>
      <c r="Z20" s="42">
        <v>2.4083281488973399E-4</v>
      </c>
      <c r="AA20" s="42">
        <v>1.3820094477664727E-4</v>
      </c>
      <c r="AB20" s="42">
        <v>1.9758503387315416E-4</v>
      </c>
      <c r="AC20" s="42">
        <v>3.0525990899168233E-4</v>
      </c>
      <c r="AD20" s="42">
        <v>1.9020469255684553E-4</v>
      </c>
      <c r="AE20" s="42">
        <v>2.2271593591935548E-4</v>
      </c>
      <c r="AF20" s="42">
        <v>7.5663161153510729E-4</v>
      </c>
      <c r="AG20" s="42">
        <v>1.5963688203570243E-4</v>
      </c>
      <c r="AH20" s="42">
        <v>1.9754153394011125E-4</v>
      </c>
      <c r="AI20" s="42">
        <v>7.4663932506022082E-4</v>
      </c>
      <c r="AJ20" s="42">
        <v>4.1391452834924243E-4</v>
      </c>
      <c r="AK20" s="42">
        <v>4.4058541151988339E-4</v>
      </c>
      <c r="AL20" s="42">
        <v>7.7067138871137614E-4</v>
      </c>
      <c r="AM20" s="42">
        <v>1.6205512930122342E-2</v>
      </c>
      <c r="AN20" s="42">
        <v>2.410387515273025E-4</v>
      </c>
      <c r="AO20" s="42">
        <v>4.9874426797189063E-4</v>
      </c>
      <c r="AP20" s="42">
        <v>2.4871570164461144E-4</v>
      </c>
      <c r="AQ20" s="42">
        <v>2.6026799492224559E-3</v>
      </c>
      <c r="AR20" s="42">
        <v>1.3333681627663405E-4</v>
      </c>
      <c r="AS20" s="42">
        <v>6.1340208608715518E-4</v>
      </c>
      <c r="AT20" s="42">
        <v>1.025354947423756E-4</v>
      </c>
      <c r="AU20" s="42">
        <v>1.4470079982811779E-4</v>
      </c>
      <c r="AV20" s="42">
        <v>1.0996958052645193E-4</v>
      </c>
      <c r="AW20" s="42">
        <v>2.9917833371802315E-4</v>
      </c>
      <c r="AX20" s="42">
        <v>2.2785810193731452E-4</v>
      </c>
      <c r="AY20" s="42">
        <v>2.3967104027427364E-4</v>
      </c>
      <c r="AZ20" s="42">
        <v>1.9467505082166925E-4</v>
      </c>
      <c r="BA20" s="42">
        <v>8.284781239315149E-4</v>
      </c>
      <c r="BB20" s="42">
        <v>2.077577786621193E-4</v>
      </c>
      <c r="BC20" s="42">
        <v>8.9163285891253176E-5</v>
      </c>
      <c r="BD20" s="42">
        <v>6.2814628707363228E-5</v>
      </c>
      <c r="BE20" s="42">
        <v>1.8313224008986552E-4</v>
      </c>
      <c r="BF20" s="42">
        <v>9.7933827375850096E-5</v>
      </c>
      <c r="BG20" s="42">
        <v>1.6320894115990657E-4</v>
      </c>
      <c r="BH20" s="42">
        <v>3.5227433829489429E-4</v>
      </c>
      <c r="BI20" s="42">
        <v>2.1157829453312676E-4</v>
      </c>
      <c r="BJ20" s="42">
        <v>2.4924754345403342E-4</v>
      </c>
      <c r="BK20" s="42">
        <v>4.2625639358950107E-5</v>
      </c>
      <c r="BL20" s="42">
        <v>1.2325015375048751E-4</v>
      </c>
      <c r="BM20" s="42">
        <v>9.1064336636312502E-5</v>
      </c>
      <c r="BN20" s="42">
        <v>1.0256760527689774E-4</v>
      </c>
      <c r="BO20" s="42">
        <v>2.4280514717185187E-4</v>
      </c>
      <c r="BP20" s="42">
        <v>5.8919358700062043E-4</v>
      </c>
      <c r="BQ20" s="42">
        <v>2.2979405361651576E-4</v>
      </c>
      <c r="BR20" s="42">
        <v>4.2185779869010031E-4</v>
      </c>
      <c r="BS20" s="42">
        <v>0</v>
      </c>
    </row>
    <row r="21" spans="1:71" ht="15.5" x14ac:dyDescent="0.35">
      <c r="A21" s="11" t="s">
        <v>60</v>
      </c>
      <c r="B21" s="24" t="s">
        <v>152</v>
      </c>
      <c r="C21">
        <f t="shared" si="2"/>
        <v>17</v>
      </c>
      <c r="D21" s="42">
        <v>4.811969108951483E-4</v>
      </c>
      <c r="E21" s="42">
        <v>7.2484523713219203E-4</v>
      </c>
      <c r="F21" s="42">
        <v>2.6404762125862376E-4</v>
      </c>
      <c r="G21" s="42">
        <v>4.5658370031851183E-4</v>
      </c>
      <c r="H21" s="42">
        <v>3.7310464180922374E-4</v>
      </c>
      <c r="I21" s="42">
        <v>5.4208585407138164E-4</v>
      </c>
      <c r="J21" s="42">
        <v>5.2759432781352745E-4</v>
      </c>
      <c r="K21" s="42">
        <v>2.4341113610655226E-3</v>
      </c>
      <c r="L21" s="42">
        <v>4.9222125695905249E-4</v>
      </c>
      <c r="M21" s="42">
        <v>2.4317456241569353E-3</v>
      </c>
      <c r="N21" s="42">
        <v>1.2959521590707958E-3</v>
      </c>
      <c r="O21" s="42">
        <v>5.7030176995717715E-3</v>
      </c>
      <c r="P21" s="42">
        <v>2.1071854865144005E-3</v>
      </c>
      <c r="Q21" s="42">
        <v>1.3965062850857879E-3</v>
      </c>
      <c r="R21" s="42">
        <v>2.902492626764821E-3</v>
      </c>
      <c r="S21" s="42">
        <v>5.5827145440120298E-3</v>
      </c>
      <c r="T21" s="42">
        <v>0.15249793602639786</v>
      </c>
      <c r="U21" s="42">
        <v>8.4978050270316987E-3</v>
      </c>
      <c r="V21" s="42">
        <v>3.9095400202060363E-4</v>
      </c>
      <c r="W21" s="42">
        <v>7.0509615625260536E-4</v>
      </c>
      <c r="X21" s="42">
        <v>4.6731520568344889E-4</v>
      </c>
      <c r="Y21" s="42">
        <v>8.9262610026213376E-4</v>
      </c>
      <c r="Z21" s="42">
        <v>5.2684981383580715E-3</v>
      </c>
      <c r="AA21" s="42">
        <v>2.2436338564408784E-3</v>
      </c>
      <c r="AB21" s="42">
        <v>3.4426854521841508E-3</v>
      </c>
      <c r="AC21" s="42">
        <v>3.3303508268908632E-3</v>
      </c>
      <c r="AD21" s="42">
        <v>4.4102000088423689E-4</v>
      </c>
      <c r="AE21" s="42">
        <v>3.9179970206303658E-4</v>
      </c>
      <c r="AF21" s="42">
        <v>2.3000936276494355E-3</v>
      </c>
      <c r="AG21" s="42">
        <v>1.6606449410520349E-3</v>
      </c>
      <c r="AH21" s="42">
        <v>1.2803242675588267E-3</v>
      </c>
      <c r="AI21" s="42">
        <v>7.2200254215600934E-4</v>
      </c>
      <c r="AJ21" s="42">
        <v>1.1731275482987076E-3</v>
      </c>
      <c r="AK21" s="42">
        <v>1.6565246669335185E-3</v>
      </c>
      <c r="AL21" s="42">
        <v>5.9256155711680269E-4</v>
      </c>
      <c r="AM21" s="42">
        <v>2.624426744813235E-3</v>
      </c>
      <c r="AN21" s="42">
        <v>5.4490869582096777E-4</v>
      </c>
      <c r="AO21" s="42">
        <v>3.5225017639781055E-4</v>
      </c>
      <c r="AP21" s="42">
        <v>3.9023334510286813E-4</v>
      </c>
      <c r="AQ21" s="42">
        <v>8.4208938144932945E-4</v>
      </c>
      <c r="AR21" s="42">
        <v>9.5334123458897316E-4</v>
      </c>
      <c r="AS21" s="42">
        <v>1.1268964846725517E-3</v>
      </c>
      <c r="AT21" s="42">
        <v>4.3414483009487627E-4</v>
      </c>
      <c r="AU21" s="42">
        <v>5.890260977896789E-4</v>
      </c>
      <c r="AV21" s="42">
        <v>4.5934977880866535E-4</v>
      </c>
      <c r="AW21" s="42">
        <v>6.1369966145496729E-4</v>
      </c>
      <c r="AX21" s="42">
        <v>1.3974703484655948E-3</v>
      </c>
      <c r="AY21" s="42">
        <v>1.3156472681176488E-3</v>
      </c>
      <c r="AZ21" s="42">
        <v>7.4708343907907331E-3</v>
      </c>
      <c r="BA21" s="42">
        <v>9.9143379484682606E-4</v>
      </c>
      <c r="BB21" s="42">
        <v>5.4366242695638083E-4</v>
      </c>
      <c r="BC21" s="42">
        <v>8.0586941899390442E-4</v>
      </c>
      <c r="BD21" s="42">
        <v>6.0454586662436847E-4</v>
      </c>
      <c r="BE21" s="42">
        <v>1.4004464015107443E-4</v>
      </c>
      <c r="BF21" s="42">
        <v>1.2941901032827883E-3</v>
      </c>
      <c r="BG21" s="42">
        <v>1.256418084708322E-3</v>
      </c>
      <c r="BH21" s="42">
        <v>1.540877885728636E-3</v>
      </c>
      <c r="BI21" s="42">
        <v>1.6925872324053261E-3</v>
      </c>
      <c r="BJ21" s="42">
        <v>1.3978237665056758E-3</v>
      </c>
      <c r="BK21" s="42">
        <v>2.756249350885858E-4</v>
      </c>
      <c r="BL21" s="42">
        <v>3.7849841354529665E-4</v>
      </c>
      <c r="BM21" s="42">
        <v>4.7289272185994008E-4</v>
      </c>
      <c r="BN21" s="42">
        <v>7.7614424620092801E-4</v>
      </c>
      <c r="BO21" s="42">
        <v>4.4465429832827712E-4</v>
      </c>
      <c r="BP21" s="42">
        <v>8.6144319382933717E-4</v>
      </c>
      <c r="BQ21" s="42">
        <v>6.2692728476087026E-4</v>
      </c>
      <c r="BR21" s="42">
        <v>9.2499240779596889E-4</v>
      </c>
      <c r="BS21" s="42">
        <v>0</v>
      </c>
    </row>
    <row r="22" spans="1:71" ht="15.5" x14ac:dyDescent="0.35">
      <c r="A22" s="11" t="s">
        <v>61</v>
      </c>
      <c r="B22" s="24" t="s">
        <v>154</v>
      </c>
      <c r="C22">
        <f t="shared" si="2"/>
        <v>18</v>
      </c>
      <c r="D22" s="42">
        <v>2.5987362596683347E-4</v>
      </c>
      <c r="E22" s="42">
        <v>3.5614292445394324E-4</v>
      </c>
      <c r="F22" s="42">
        <v>1.6841417190859739E-4</v>
      </c>
      <c r="G22" s="42">
        <v>3.5607594722640394E-4</v>
      </c>
      <c r="H22" s="42">
        <v>2.9962074260165569E-4</v>
      </c>
      <c r="I22" s="42">
        <v>3.3061723813780381E-4</v>
      </c>
      <c r="J22" s="42">
        <v>3.8372792155389081E-4</v>
      </c>
      <c r="K22" s="42">
        <v>7.104885096164891E-4</v>
      </c>
      <c r="L22" s="42">
        <v>3.921014422165487E-4</v>
      </c>
      <c r="M22" s="42">
        <v>6.8015985691257329E-4</v>
      </c>
      <c r="N22" s="42">
        <v>1.7806484350478622E-3</v>
      </c>
      <c r="O22" s="42">
        <v>7.3842997402213961E-4</v>
      </c>
      <c r="P22" s="42">
        <v>5.1261609712097383E-4</v>
      </c>
      <c r="Q22" s="42">
        <v>5.3201973663599678E-4</v>
      </c>
      <c r="R22" s="42">
        <v>7.0839828956494023E-4</v>
      </c>
      <c r="S22" s="42">
        <v>6.5437209295974121E-4</v>
      </c>
      <c r="T22" s="42">
        <v>1.0278560740367671E-3</v>
      </c>
      <c r="U22" s="42">
        <v>0.27895218725177501</v>
      </c>
      <c r="V22" s="42">
        <v>3.3759107507771259E-4</v>
      </c>
      <c r="W22" s="42">
        <v>4.2163210127728611E-4</v>
      </c>
      <c r="X22" s="42">
        <v>3.6230468475286734E-4</v>
      </c>
      <c r="Y22" s="42">
        <v>5.579250667252034E-4</v>
      </c>
      <c r="Z22" s="42">
        <v>7.4923448359246261E-4</v>
      </c>
      <c r="AA22" s="42">
        <v>6.5114732120455973E-4</v>
      </c>
      <c r="AB22" s="42">
        <v>5.94846978583672E-4</v>
      </c>
      <c r="AC22" s="42">
        <v>5.3940265751436329E-4</v>
      </c>
      <c r="AD22" s="42">
        <v>3.8632195781353776E-4</v>
      </c>
      <c r="AE22" s="42">
        <v>3.6686840326899254E-4</v>
      </c>
      <c r="AF22" s="42">
        <v>5.0683365829925641E-4</v>
      </c>
      <c r="AG22" s="42">
        <v>1.1916077041927741E-3</v>
      </c>
      <c r="AH22" s="42">
        <v>5.4852290621363914E-4</v>
      </c>
      <c r="AI22" s="42">
        <v>5.3377968549623927E-4</v>
      </c>
      <c r="AJ22" s="42">
        <v>6.1695132856639764E-4</v>
      </c>
      <c r="AK22" s="42">
        <v>4.5123978189552297E-4</v>
      </c>
      <c r="AL22" s="42">
        <v>3.2894257339742767E-4</v>
      </c>
      <c r="AM22" s="42">
        <v>5.851343852472156E-4</v>
      </c>
      <c r="AN22" s="42">
        <v>3.9465596833748929E-4</v>
      </c>
      <c r="AO22" s="42">
        <v>3.8464377185557777E-4</v>
      </c>
      <c r="AP22" s="42">
        <v>2.5539332405988686E-4</v>
      </c>
      <c r="AQ22" s="42">
        <v>3.9015301846637374E-4</v>
      </c>
      <c r="AR22" s="42">
        <v>5.1704875199891722E-4</v>
      </c>
      <c r="AS22" s="42">
        <v>2.056409049678591E-3</v>
      </c>
      <c r="AT22" s="42">
        <v>3.3170432090369901E-4</v>
      </c>
      <c r="AU22" s="42">
        <v>2.7951293933513191E-4</v>
      </c>
      <c r="AV22" s="42">
        <v>5.7037150766242129E-4</v>
      </c>
      <c r="AW22" s="42">
        <v>4.5577553670743615E-4</v>
      </c>
      <c r="AX22" s="42">
        <v>5.660021303745495E-4</v>
      </c>
      <c r="AY22" s="42">
        <v>6.3297329482515691E-4</v>
      </c>
      <c r="AZ22" s="42">
        <v>1.924626646437496E-2</v>
      </c>
      <c r="BA22" s="42">
        <v>2.3923998381789589E-3</v>
      </c>
      <c r="BB22" s="42">
        <v>1.8036460796773273E-3</v>
      </c>
      <c r="BC22" s="42">
        <v>1.2885478215324108E-3</v>
      </c>
      <c r="BD22" s="42">
        <v>1.07213043644992E-3</v>
      </c>
      <c r="BE22" s="42">
        <v>2.2122326740673569E-4</v>
      </c>
      <c r="BF22" s="42">
        <v>1.0847471734619974E-3</v>
      </c>
      <c r="BG22" s="42">
        <v>1.3710068221195709E-3</v>
      </c>
      <c r="BH22" s="42">
        <v>6.9946147171481053E-3</v>
      </c>
      <c r="BI22" s="42">
        <v>7.5250956783140478E-4</v>
      </c>
      <c r="BJ22" s="42">
        <v>1.6608113234869446E-3</v>
      </c>
      <c r="BK22" s="42">
        <v>1.9755517328307997E-4</v>
      </c>
      <c r="BL22" s="42">
        <v>6.1889211345304536E-4</v>
      </c>
      <c r="BM22" s="42">
        <v>4.4229449297609373E-4</v>
      </c>
      <c r="BN22" s="42">
        <v>5.6123227734295367E-4</v>
      </c>
      <c r="BO22" s="42">
        <v>4.3800180436236825E-4</v>
      </c>
      <c r="BP22" s="42">
        <v>4.2281811718956983E-4</v>
      </c>
      <c r="BQ22" s="42">
        <v>2.8253218079038055E-3</v>
      </c>
      <c r="BR22" s="42">
        <v>9.8193144497357309E-4</v>
      </c>
      <c r="BS22" s="42">
        <v>0</v>
      </c>
    </row>
    <row r="23" spans="1:71" ht="15.5" x14ac:dyDescent="0.35">
      <c r="A23" s="11" t="s">
        <v>62</v>
      </c>
      <c r="B23" s="25" t="s">
        <v>156</v>
      </c>
      <c r="C23">
        <f t="shared" si="2"/>
        <v>19</v>
      </c>
      <c r="D23" s="42">
        <v>1.53937268361923E-3</v>
      </c>
      <c r="E23" s="42">
        <v>1.4580919689989561E-3</v>
      </c>
      <c r="F23" s="42">
        <v>8.2711434636690076E-4</v>
      </c>
      <c r="G23" s="42">
        <v>2.1983776142653674E-3</v>
      </c>
      <c r="H23" s="42">
        <v>9.5938657789961987E-4</v>
      </c>
      <c r="I23" s="42">
        <v>2.0665793978124412E-3</v>
      </c>
      <c r="J23" s="42">
        <v>2.5905250241513881E-3</v>
      </c>
      <c r="K23" s="42">
        <v>1.4581553682386592E-3</v>
      </c>
      <c r="L23" s="42">
        <v>1.852467853054422E-3</v>
      </c>
      <c r="M23" s="42">
        <v>1.4615444124193506E-3</v>
      </c>
      <c r="N23" s="42">
        <v>1.0388118833861782E-3</v>
      </c>
      <c r="O23" s="42">
        <v>8.7311287888885882E-4</v>
      </c>
      <c r="P23" s="42">
        <v>8.8755522803429224E-4</v>
      </c>
      <c r="Q23" s="42">
        <v>4.825736422810231E-4</v>
      </c>
      <c r="R23" s="42">
        <v>7.4034590477833819E-4</v>
      </c>
      <c r="S23" s="42">
        <v>9.8433267602981078E-4</v>
      </c>
      <c r="T23" s="42">
        <v>1.3077858002302984E-3</v>
      </c>
      <c r="U23" s="42">
        <v>4.6349713490537018E-4</v>
      </c>
      <c r="V23" s="42">
        <v>2.7465044870210516E-2</v>
      </c>
      <c r="W23" s="42">
        <v>1.7754877870345249E-3</v>
      </c>
      <c r="X23" s="42">
        <v>2.6015308721834191E-3</v>
      </c>
      <c r="Y23" s="42">
        <v>1.180278510786601E-3</v>
      </c>
      <c r="Z23" s="42">
        <v>1.1808481692546129E-3</v>
      </c>
      <c r="AA23" s="42">
        <v>6.244338566511068E-4</v>
      </c>
      <c r="AB23" s="42">
        <v>1.2919151988167866E-3</v>
      </c>
      <c r="AC23" s="42">
        <v>1.8414534919174461E-3</v>
      </c>
      <c r="AD23" s="42">
        <v>1.4993541447511321E-3</v>
      </c>
      <c r="AE23" s="42">
        <v>1.7501393577120054E-3</v>
      </c>
      <c r="AF23" s="42">
        <v>8.9085937507394958E-4</v>
      </c>
      <c r="AG23" s="42">
        <v>4.6005129008194886E-4</v>
      </c>
      <c r="AH23" s="42">
        <v>9.2634133212720791E-4</v>
      </c>
      <c r="AI23" s="42">
        <v>6.7256650479094861E-4</v>
      </c>
      <c r="AJ23" s="42">
        <v>8.3591426661328895E-4</v>
      </c>
      <c r="AK23" s="42">
        <v>7.7560110358918845E-4</v>
      </c>
      <c r="AL23" s="42">
        <v>4.6965221412113313E-4</v>
      </c>
      <c r="AM23" s="42">
        <v>6.8942362949386143E-4</v>
      </c>
      <c r="AN23" s="42">
        <v>5.393213980890416E-4</v>
      </c>
      <c r="AO23" s="42">
        <v>6.8754890026428712E-4</v>
      </c>
      <c r="AP23" s="42">
        <v>6.202529361606817E-4</v>
      </c>
      <c r="AQ23" s="42">
        <v>8.9362999600927284E-4</v>
      </c>
      <c r="AR23" s="42">
        <v>4.156702082598456E-4</v>
      </c>
      <c r="AS23" s="42">
        <v>8.0575193193072644E-4</v>
      </c>
      <c r="AT23" s="42">
        <v>6.1392140817591763E-3</v>
      </c>
      <c r="AU23" s="42">
        <v>2.3637092574349794E-3</v>
      </c>
      <c r="AV23" s="42">
        <v>4.3996220413845223E-3</v>
      </c>
      <c r="AW23" s="42">
        <v>8.3103019604664806E-4</v>
      </c>
      <c r="AX23" s="42">
        <v>3.9614490510386487E-4</v>
      </c>
      <c r="AY23" s="42">
        <v>7.109701794654694E-4</v>
      </c>
      <c r="AZ23" s="42">
        <v>4.1789572760284478E-4</v>
      </c>
      <c r="BA23" s="42">
        <v>3.0009993106181181E-4</v>
      </c>
      <c r="BB23" s="42">
        <v>2.0730667735211982E-4</v>
      </c>
      <c r="BC23" s="42">
        <v>1.6421883741561357E-4</v>
      </c>
      <c r="BD23" s="42">
        <v>1.3206275669702276E-4</v>
      </c>
      <c r="BE23" s="42">
        <v>3.7351922553062449E-5</v>
      </c>
      <c r="BF23" s="42">
        <v>2.1183673683306797E-4</v>
      </c>
      <c r="BG23" s="42">
        <v>4.1966817279560562E-4</v>
      </c>
      <c r="BH23" s="42">
        <v>2.7152378518155955E-4</v>
      </c>
      <c r="BI23" s="42">
        <v>6.252722522307909E-4</v>
      </c>
      <c r="BJ23" s="42">
        <v>2.3224430668038768E-4</v>
      </c>
      <c r="BK23" s="42">
        <v>3.6211590412870911E-4</v>
      </c>
      <c r="BL23" s="42">
        <v>2.0853894498060782E-4</v>
      </c>
      <c r="BM23" s="42">
        <v>1.4095899493058643E-4</v>
      </c>
      <c r="BN23" s="42">
        <v>2.344879445466744E-4</v>
      </c>
      <c r="BO23" s="42">
        <v>2.2749950781754234E-4</v>
      </c>
      <c r="BP23" s="42">
        <v>2.2294565825046932E-4</v>
      </c>
      <c r="BQ23" s="42">
        <v>2.8865625949952141E-4</v>
      </c>
      <c r="BR23" s="42">
        <v>5.5481392218769852E-4</v>
      </c>
      <c r="BS23" s="42">
        <v>0</v>
      </c>
    </row>
    <row r="24" spans="1:71" ht="15.5" x14ac:dyDescent="0.35">
      <c r="A24" s="12" t="s">
        <v>63</v>
      </c>
      <c r="B24" s="25" t="s">
        <v>158</v>
      </c>
      <c r="C24">
        <f t="shared" si="2"/>
        <v>20</v>
      </c>
      <c r="D24" s="42">
        <v>4.8103321080668224E-4</v>
      </c>
      <c r="E24" s="42">
        <v>5.3663761013752239E-4</v>
      </c>
      <c r="F24" s="42">
        <v>2.3377532741084974E-4</v>
      </c>
      <c r="G24" s="42">
        <v>6.1779778037291278E-4</v>
      </c>
      <c r="H24" s="42">
        <v>6.4750372089160261E-4</v>
      </c>
      <c r="I24" s="42">
        <v>5.3177565127813132E-4</v>
      </c>
      <c r="J24" s="42">
        <v>6.5799573333467736E-4</v>
      </c>
      <c r="K24" s="42">
        <v>5.9628211618534504E-4</v>
      </c>
      <c r="L24" s="42">
        <v>1.0217694950706703E-3</v>
      </c>
      <c r="M24" s="42">
        <v>8.3380792650931479E-4</v>
      </c>
      <c r="N24" s="42">
        <v>6.5228104716760847E-4</v>
      </c>
      <c r="O24" s="42">
        <v>2.830870753494468E-4</v>
      </c>
      <c r="P24" s="42">
        <v>2.858095301920136E-4</v>
      </c>
      <c r="Q24" s="42">
        <v>1.5755229360196719E-4</v>
      </c>
      <c r="R24" s="42">
        <v>2.418117381215143E-4</v>
      </c>
      <c r="S24" s="42">
        <v>4.1836939780883463E-4</v>
      </c>
      <c r="T24" s="42">
        <v>3.9195969470280634E-4</v>
      </c>
      <c r="U24" s="42">
        <v>1.6956403279540496E-4</v>
      </c>
      <c r="V24" s="42">
        <v>6.291345520924853E-3</v>
      </c>
      <c r="W24" s="42">
        <v>0.12997314799466603</v>
      </c>
      <c r="X24" s="42">
        <v>9.2039379583867549E-4</v>
      </c>
      <c r="Y24" s="42">
        <v>8.8474410297319152E-4</v>
      </c>
      <c r="Z24" s="42">
        <v>3.6706649442621968E-3</v>
      </c>
      <c r="AA24" s="42">
        <v>1.4742112411755325E-3</v>
      </c>
      <c r="AB24" s="42">
        <v>4.1123023091054601E-4</v>
      </c>
      <c r="AC24" s="42">
        <v>5.0003285269375163E-4</v>
      </c>
      <c r="AD24" s="42">
        <v>4.0388885651871238E-4</v>
      </c>
      <c r="AE24" s="42">
        <v>4.5529269875154192E-4</v>
      </c>
      <c r="AF24" s="42">
        <v>3.115915619295089E-4</v>
      </c>
      <c r="AG24" s="42">
        <v>1.5129857530993428E-4</v>
      </c>
      <c r="AH24" s="42">
        <v>2.7647311881170386E-4</v>
      </c>
      <c r="AI24" s="42">
        <v>2.3743460606360297E-4</v>
      </c>
      <c r="AJ24" s="42">
        <v>2.770598715891997E-4</v>
      </c>
      <c r="AK24" s="42">
        <v>2.3920145899650931E-4</v>
      </c>
      <c r="AL24" s="42">
        <v>1.5293250977673151E-4</v>
      </c>
      <c r="AM24" s="42">
        <v>2.2737332127125247E-4</v>
      </c>
      <c r="AN24" s="42">
        <v>1.9674792065200821E-4</v>
      </c>
      <c r="AO24" s="42">
        <v>2.0635563216886809E-4</v>
      </c>
      <c r="AP24" s="42">
        <v>2.1294559507909828E-4</v>
      </c>
      <c r="AQ24" s="42">
        <v>3.3086247821161784E-4</v>
      </c>
      <c r="AR24" s="42">
        <v>3.3907909170306338E-4</v>
      </c>
      <c r="AS24" s="42">
        <v>2.8504361971525103E-4</v>
      </c>
      <c r="AT24" s="42">
        <v>1.6896422151527132E-3</v>
      </c>
      <c r="AU24" s="42">
        <v>6.0273287158261026E-4</v>
      </c>
      <c r="AV24" s="42">
        <v>1.0998416813749004E-3</v>
      </c>
      <c r="AW24" s="42">
        <v>2.7950166503591385E-4</v>
      </c>
      <c r="AX24" s="42">
        <v>1.9033860739729551E-4</v>
      </c>
      <c r="AY24" s="42">
        <v>3.9196578124172797E-4</v>
      </c>
      <c r="AZ24" s="42">
        <v>1.7165792049978376E-4</v>
      </c>
      <c r="BA24" s="42">
        <v>1.460241173961264E-4</v>
      </c>
      <c r="BB24" s="42">
        <v>1.0814207852315011E-4</v>
      </c>
      <c r="BC24" s="42">
        <v>8.5953977708719766E-5</v>
      </c>
      <c r="BD24" s="42">
        <v>7.6445180944476339E-5</v>
      </c>
      <c r="BE24" s="42">
        <v>1.7492266452125254E-5</v>
      </c>
      <c r="BF24" s="42">
        <v>1.4378513852458151E-4</v>
      </c>
      <c r="BG24" s="42">
        <v>3.306376198712638E-4</v>
      </c>
      <c r="BH24" s="42">
        <v>1.5911324112578628E-4</v>
      </c>
      <c r="BI24" s="42">
        <v>4.3251749594533145E-4</v>
      </c>
      <c r="BJ24" s="42">
        <v>1.5179635610545295E-4</v>
      </c>
      <c r="BK24" s="42">
        <v>2.8826411716670292E-4</v>
      </c>
      <c r="BL24" s="42">
        <v>1.5652510784162948E-4</v>
      </c>
      <c r="BM24" s="42">
        <v>8.1600170317316936E-5</v>
      </c>
      <c r="BN24" s="42">
        <v>8.8652338553893285E-5</v>
      </c>
      <c r="BO24" s="42">
        <v>1.3527485135169561E-4</v>
      </c>
      <c r="BP24" s="42">
        <v>1.705840372866333E-4</v>
      </c>
      <c r="BQ24" s="42">
        <v>1.5352553972871328E-4</v>
      </c>
      <c r="BR24" s="42">
        <v>2.9725295515953243E-4</v>
      </c>
      <c r="BS24" s="42">
        <v>0</v>
      </c>
    </row>
    <row r="25" spans="1:71" ht="15.5" x14ac:dyDescent="0.35">
      <c r="A25" s="11" t="s">
        <v>64</v>
      </c>
      <c r="B25" s="25" t="s">
        <v>160</v>
      </c>
      <c r="C25">
        <f t="shared" si="2"/>
        <v>21</v>
      </c>
      <c r="D25" s="42">
        <v>1.1583732728292381E-2</v>
      </c>
      <c r="E25" s="42">
        <v>4.2896197796096101E-3</v>
      </c>
      <c r="F25" s="42">
        <v>1.2008580961036434E-3</v>
      </c>
      <c r="G25" s="42">
        <v>2.7542815666472499E-3</v>
      </c>
      <c r="H25" s="42">
        <v>2.2985938923333737E-3</v>
      </c>
      <c r="I25" s="42">
        <v>8.6760139026198274E-4</v>
      </c>
      <c r="J25" s="42">
        <v>1.2701686820209804E-3</v>
      </c>
      <c r="K25" s="42">
        <v>2.6437712212399288E-3</v>
      </c>
      <c r="L25" s="42">
        <v>6.9436643551941809E-3</v>
      </c>
      <c r="M25" s="42">
        <v>4.3119602607603986E-3</v>
      </c>
      <c r="N25" s="42">
        <v>1.6703327254864583E-3</v>
      </c>
      <c r="O25" s="42">
        <v>4.155289980890888E-3</v>
      </c>
      <c r="P25" s="42">
        <v>8.580795350375859E-3</v>
      </c>
      <c r="Q25" s="42">
        <v>2.3287203437063948E-3</v>
      </c>
      <c r="R25" s="42">
        <v>4.5461689325265904E-3</v>
      </c>
      <c r="S25" s="42">
        <v>3.1205033442454691E-3</v>
      </c>
      <c r="T25" s="42">
        <v>4.9389430745353843E-3</v>
      </c>
      <c r="U25" s="42">
        <v>1.7335025211231594E-3</v>
      </c>
      <c r="V25" s="42">
        <v>2.034324868955311E-3</v>
      </c>
      <c r="W25" s="42">
        <v>6.4691419114855809E-3</v>
      </c>
      <c r="X25" s="42">
        <v>8.852147551855262E-2</v>
      </c>
      <c r="Y25" s="42">
        <v>1.4515527066991725E-2</v>
      </c>
      <c r="Z25" s="42">
        <v>9.7319993204608313E-3</v>
      </c>
      <c r="AA25" s="42">
        <v>2.7834063196381085E-3</v>
      </c>
      <c r="AB25" s="42">
        <v>1.4312368779377943E-2</v>
      </c>
      <c r="AC25" s="42">
        <v>3.7408389012404801E-3</v>
      </c>
      <c r="AD25" s="42">
        <v>1.2453294061797011E-3</v>
      </c>
      <c r="AE25" s="42">
        <v>1.857683385238084E-3</v>
      </c>
      <c r="AF25" s="42">
        <v>1.9447066498066124E-3</v>
      </c>
      <c r="AG25" s="42">
        <v>6.8403234745253419E-4</v>
      </c>
      <c r="AH25" s="42">
        <v>3.6816773041342182E-3</v>
      </c>
      <c r="AI25" s="42">
        <v>9.2240488248957972E-4</v>
      </c>
      <c r="AJ25" s="42">
        <v>1.6310348471542285E-3</v>
      </c>
      <c r="AK25" s="42">
        <v>2.2736086778603784E-3</v>
      </c>
      <c r="AL25" s="42">
        <v>1.2564108201592774E-3</v>
      </c>
      <c r="AM25" s="42">
        <v>3.2840311549986578E-3</v>
      </c>
      <c r="AN25" s="42">
        <v>1.0751203439971593E-3</v>
      </c>
      <c r="AO25" s="42">
        <v>4.8233955702701032E-4</v>
      </c>
      <c r="AP25" s="42">
        <v>1.1571702880840333E-3</v>
      </c>
      <c r="AQ25" s="42">
        <v>1.3861288576217947E-3</v>
      </c>
      <c r="AR25" s="42">
        <v>6.7997952477080856E-4</v>
      </c>
      <c r="AS25" s="42">
        <v>5.6127249963748701E-4</v>
      </c>
      <c r="AT25" s="42">
        <v>9.1403100503363176E-4</v>
      </c>
      <c r="AU25" s="42">
        <v>3.7720213275833681E-4</v>
      </c>
      <c r="AV25" s="42">
        <v>6.869584530923953E-4</v>
      </c>
      <c r="AW25" s="42">
        <v>2.8273659437793252E-4</v>
      </c>
      <c r="AX25" s="42">
        <v>6.9229574511916602E-4</v>
      </c>
      <c r="AY25" s="42">
        <v>1.0136820970479573E-3</v>
      </c>
      <c r="AZ25" s="42">
        <v>6.1423604244173599E-4</v>
      </c>
      <c r="BA25" s="42">
        <v>3.0674454560375008E-4</v>
      </c>
      <c r="BB25" s="42">
        <v>2.4812224994898581E-4</v>
      </c>
      <c r="BC25" s="42">
        <v>1.496710951362234E-4</v>
      </c>
      <c r="BD25" s="42">
        <v>1.114772930295006E-4</v>
      </c>
      <c r="BE25" s="42">
        <v>8.3297673570338488E-5</v>
      </c>
      <c r="BF25" s="42">
        <v>2.2537922141152412E-4</v>
      </c>
      <c r="BG25" s="42">
        <v>3.1665277055409601E-4</v>
      </c>
      <c r="BH25" s="42">
        <v>2.9903948238378219E-4</v>
      </c>
      <c r="BI25" s="42">
        <v>4.1460237180043302E-4</v>
      </c>
      <c r="BJ25" s="42">
        <v>4.2093674458433452E-4</v>
      </c>
      <c r="BK25" s="42">
        <v>1.1838369190998029E-4</v>
      </c>
      <c r="BL25" s="42">
        <v>1.8383774935538144E-4</v>
      </c>
      <c r="BM25" s="42">
        <v>1.7016789587041568E-4</v>
      </c>
      <c r="BN25" s="42">
        <v>1.8965075409013525E-4</v>
      </c>
      <c r="BO25" s="42">
        <v>5.1040028755425096E-4</v>
      </c>
      <c r="BP25" s="42">
        <v>5.9317130260569254E-4</v>
      </c>
      <c r="BQ25" s="42">
        <v>3.7387134199267692E-4</v>
      </c>
      <c r="BR25" s="42">
        <v>6.1129441860591812E-4</v>
      </c>
      <c r="BS25" s="42">
        <v>0</v>
      </c>
    </row>
    <row r="26" spans="1:71" ht="15.5" x14ac:dyDescent="0.35">
      <c r="A26" s="11" t="s">
        <v>65</v>
      </c>
      <c r="B26" s="24" t="s">
        <v>162</v>
      </c>
      <c r="C26">
        <f t="shared" si="2"/>
        <v>22</v>
      </c>
      <c r="D26" s="42">
        <v>7.5721439582113288E-3</v>
      </c>
      <c r="E26" s="42">
        <v>3.0557828505029792E-3</v>
      </c>
      <c r="F26" s="42">
        <v>5.2084865200565527E-4</v>
      </c>
      <c r="G26" s="42">
        <v>9.7424939190460021E-3</v>
      </c>
      <c r="H26" s="42">
        <v>5.9001069966050604E-4</v>
      </c>
      <c r="I26" s="42">
        <v>6.6161438776187527E-4</v>
      </c>
      <c r="J26" s="42">
        <v>1.1024986868966892E-3</v>
      </c>
      <c r="K26" s="42">
        <v>2.0324885189676426E-3</v>
      </c>
      <c r="L26" s="42">
        <v>4.4023984524165479E-3</v>
      </c>
      <c r="M26" s="42">
        <v>3.325918915172595E-3</v>
      </c>
      <c r="N26" s="42">
        <v>1.010628314498733E-3</v>
      </c>
      <c r="O26" s="42">
        <v>2.6880576818173615E-3</v>
      </c>
      <c r="P26" s="42">
        <v>2.0389813612374822E-3</v>
      </c>
      <c r="Q26" s="42">
        <v>7.1398898612644931E-4</v>
      </c>
      <c r="R26" s="42">
        <v>1.1510155733974569E-3</v>
      </c>
      <c r="S26" s="42">
        <v>3.3068876436200471E-3</v>
      </c>
      <c r="T26" s="42">
        <v>2.2686846811241172E-3</v>
      </c>
      <c r="U26" s="42">
        <v>4.1782671652769643E-3</v>
      </c>
      <c r="V26" s="42">
        <v>7.1918261846600916E-4</v>
      </c>
      <c r="W26" s="42">
        <v>3.9561899252463246E-3</v>
      </c>
      <c r="X26" s="42">
        <v>2.0821793516081497E-3</v>
      </c>
      <c r="Y26" s="42">
        <v>0.11933635400860376</v>
      </c>
      <c r="Z26" s="42">
        <v>4.9666062653026073E-3</v>
      </c>
      <c r="AA26" s="42">
        <v>1.7310004489475474E-3</v>
      </c>
      <c r="AB26" s="42">
        <v>3.6336347210172474E-3</v>
      </c>
      <c r="AC26" s="42">
        <v>2.3805343531932595E-3</v>
      </c>
      <c r="AD26" s="42">
        <v>8.9099349946054538E-4</v>
      </c>
      <c r="AE26" s="42">
        <v>6.7019540712722229E-4</v>
      </c>
      <c r="AF26" s="42">
        <v>1.1384936622712419E-3</v>
      </c>
      <c r="AG26" s="42">
        <v>5.0819056091196873E-4</v>
      </c>
      <c r="AH26" s="42">
        <v>7.8108828161122109E-4</v>
      </c>
      <c r="AI26" s="42">
        <v>5.7775053949736814E-4</v>
      </c>
      <c r="AJ26" s="42">
        <v>9.3325131411693837E-4</v>
      </c>
      <c r="AK26" s="42">
        <v>7.9307079516910059E-4</v>
      </c>
      <c r="AL26" s="42">
        <v>6.4265453213897654E-4</v>
      </c>
      <c r="AM26" s="42">
        <v>1.5187563283405833E-3</v>
      </c>
      <c r="AN26" s="42">
        <v>1.3490028134517712E-3</v>
      </c>
      <c r="AO26" s="42">
        <v>2.8337287674299341E-4</v>
      </c>
      <c r="AP26" s="42">
        <v>8.4718120556531219E-4</v>
      </c>
      <c r="AQ26" s="42">
        <v>2.4548320158419659E-3</v>
      </c>
      <c r="AR26" s="42">
        <v>8.6262210534256882E-4</v>
      </c>
      <c r="AS26" s="42">
        <v>4.856993642536481E-4</v>
      </c>
      <c r="AT26" s="42">
        <v>4.2028862468423522E-4</v>
      </c>
      <c r="AU26" s="42">
        <v>2.5724672803500558E-4</v>
      </c>
      <c r="AV26" s="42">
        <v>3.1371944911073911E-4</v>
      </c>
      <c r="AW26" s="42">
        <v>2.4691172662596198E-4</v>
      </c>
      <c r="AX26" s="42">
        <v>5.4155311264922465E-4</v>
      </c>
      <c r="AY26" s="42">
        <v>6.9715309217577802E-4</v>
      </c>
      <c r="AZ26" s="42">
        <v>1.1309183158376877E-3</v>
      </c>
      <c r="BA26" s="42">
        <v>5.7493074487409087E-4</v>
      </c>
      <c r="BB26" s="42">
        <v>3.2688767970550698E-4</v>
      </c>
      <c r="BC26" s="42">
        <v>1.5851148288895469E-4</v>
      </c>
      <c r="BD26" s="42">
        <v>1.2284676165790271E-4</v>
      </c>
      <c r="BE26" s="42">
        <v>2.6008439375175787E-4</v>
      </c>
      <c r="BF26" s="42">
        <v>1.6086486944164936E-4</v>
      </c>
      <c r="BG26" s="42">
        <v>2.6017564080443753E-4</v>
      </c>
      <c r="BH26" s="42">
        <v>4.138170673721386E-4</v>
      </c>
      <c r="BI26" s="42">
        <v>2.8230462018107846E-4</v>
      </c>
      <c r="BJ26" s="42">
        <v>1.0123989475304942E-3</v>
      </c>
      <c r="BK26" s="42">
        <v>8.3890382740651643E-5</v>
      </c>
      <c r="BL26" s="42">
        <v>2.0406733943830485E-4</v>
      </c>
      <c r="BM26" s="42">
        <v>2.1308866207120339E-4</v>
      </c>
      <c r="BN26" s="42">
        <v>1.6159576906252788E-4</v>
      </c>
      <c r="BO26" s="42">
        <v>6.786284963640921E-4</v>
      </c>
      <c r="BP26" s="42">
        <v>2.9899751528677707E-4</v>
      </c>
      <c r="BQ26" s="42">
        <v>3.3644559216465726E-4</v>
      </c>
      <c r="BR26" s="42">
        <v>3.7099337645607992E-4</v>
      </c>
      <c r="BS26" s="42">
        <v>0</v>
      </c>
    </row>
    <row r="27" spans="1:71" ht="15.5" x14ac:dyDescent="0.35">
      <c r="A27" s="11" t="s">
        <v>66</v>
      </c>
      <c r="B27" s="25" t="s">
        <v>164</v>
      </c>
      <c r="C27">
        <f t="shared" si="2"/>
        <v>23</v>
      </c>
      <c r="D27" s="42">
        <v>4.2916300438650465E-4</v>
      </c>
      <c r="E27" s="42">
        <v>2.4611285068383841E-4</v>
      </c>
      <c r="F27" s="42">
        <v>5.718246691124494E-5</v>
      </c>
      <c r="G27" s="42">
        <v>3.5182250235006075E-4</v>
      </c>
      <c r="H27" s="42">
        <v>1.5963782370973312E-4</v>
      </c>
      <c r="I27" s="42">
        <v>1.8080316161483601E-4</v>
      </c>
      <c r="J27" s="42">
        <v>1.8589080096320789E-4</v>
      </c>
      <c r="K27" s="42">
        <v>2.4064624294602074E-4</v>
      </c>
      <c r="L27" s="42">
        <v>3.0732718982374058E-4</v>
      </c>
      <c r="M27" s="42">
        <v>3.061886171818243E-4</v>
      </c>
      <c r="N27" s="42">
        <v>2.356360788598455E-4</v>
      </c>
      <c r="O27" s="42">
        <v>2.4893233766497247E-4</v>
      </c>
      <c r="P27" s="42">
        <v>3.102996957314277E-4</v>
      </c>
      <c r="Q27" s="42">
        <v>1.957553469628911E-4</v>
      </c>
      <c r="R27" s="42">
        <v>2.2363655029784992E-4</v>
      </c>
      <c r="S27" s="42">
        <v>2.6400421381753955E-4</v>
      </c>
      <c r="T27" s="42">
        <v>3.0572208001382621E-4</v>
      </c>
      <c r="U27" s="42">
        <v>2.6934735906405211E-4</v>
      </c>
      <c r="V27" s="42">
        <v>1.6212671703015952E-4</v>
      </c>
      <c r="W27" s="42">
        <v>2.9548733650413417E-4</v>
      </c>
      <c r="X27" s="42">
        <v>5.157228079534494E-4</v>
      </c>
      <c r="Y27" s="42">
        <v>1.0099917712478464E-3</v>
      </c>
      <c r="Z27" s="42">
        <v>0.13936744613532975</v>
      </c>
      <c r="AA27" s="42">
        <v>2.5593663421148054E-4</v>
      </c>
      <c r="AB27" s="42">
        <v>3.6040834709976592E-4</v>
      </c>
      <c r="AC27" s="42">
        <v>2.5450238664822931E-4</v>
      </c>
      <c r="AD27" s="42">
        <v>1.5002680218847178E-4</v>
      </c>
      <c r="AE27" s="42">
        <v>1.9455979270001378E-4</v>
      </c>
      <c r="AF27" s="42">
        <v>5.7292511066826693E-4</v>
      </c>
      <c r="AG27" s="42">
        <v>1.3974766759031968E-4</v>
      </c>
      <c r="AH27" s="42">
        <v>1.8641716480480744E-4</v>
      </c>
      <c r="AI27" s="42">
        <v>1.7361190384199116E-4</v>
      </c>
      <c r="AJ27" s="42">
        <v>1.6886974888531976E-4</v>
      </c>
      <c r="AK27" s="42">
        <v>1.7016560641196926E-4</v>
      </c>
      <c r="AL27" s="42">
        <v>1.2073679446745327E-4</v>
      </c>
      <c r="AM27" s="42">
        <v>1.9682132411010184E-4</v>
      </c>
      <c r="AN27" s="42">
        <v>1.5272268363842857E-4</v>
      </c>
      <c r="AO27" s="42">
        <v>8.2226205193123067E-5</v>
      </c>
      <c r="AP27" s="42">
        <v>1.3342131627584375E-4</v>
      </c>
      <c r="AQ27" s="42">
        <v>1.7514708954369893E-4</v>
      </c>
      <c r="AR27" s="42">
        <v>1.6912248674191057E-4</v>
      </c>
      <c r="AS27" s="42">
        <v>2.5249675857404625E-4</v>
      </c>
      <c r="AT27" s="42">
        <v>1.6163037834584566E-4</v>
      </c>
      <c r="AU27" s="42">
        <v>1.0285073459759202E-4</v>
      </c>
      <c r="AV27" s="42">
        <v>9.6919200194919098E-5</v>
      </c>
      <c r="AW27" s="42">
        <v>1.422007844373343E-4</v>
      </c>
      <c r="AX27" s="42">
        <v>3.6444191363359116E-4</v>
      </c>
      <c r="AY27" s="42">
        <v>1.5009260275577468E-4</v>
      </c>
      <c r="AZ27" s="42">
        <v>2.7310815670977248E-4</v>
      </c>
      <c r="BA27" s="42">
        <v>2.4087902157369156E-4</v>
      </c>
      <c r="BB27" s="42">
        <v>2.1647360483882037E-4</v>
      </c>
      <c r="BC27" s="42">
        <v>8.2889354719799702E-5</v>
      </c>
      <c r="BD27" s="42">
        <v>6.5208920395058281E-5</v>
      </c>
      <c r="BE27" s="42">
        <v>1.5526802052538493E-5</v>
      </c>
      <c r="BF27" s="42">
        <v>1.7510605597486831E-4</v>
      </c>
      <c r="BG27" s="42">
        <v>2.1795458533615359E-4</v>
      </c>
      <c r="BH27" s="42">
        <v>3.9242904350596979E-4</v>
      </c>
      <c r="BI27" s="42">
        <v>2.7027976780868881E-4</v>
      </c>
      <c r="BJ27" s="42">
        <v>7.0516630199510125E-4</v>
      </c>
      <c r="BK27" s="42">
        <v>3.6782462787764749E-5</v>
      </c>
      <c r="BL27" s="42">
        <v>7.7576564660858968E-5</v>
      </c>
      <c r="BM27" s="42">
        <v>9.0259692683357346E-5</v>
      </c>
      <c r="BN27" s="42">
        <v>1.4972567321914755E-4</v>
      </c>
      <c r="BO27" s="42">
        <v>1.511419353204689E-4</v>
      </c>
      <c r="BP27" s="42">
        <v>3.7815755771216644E-4</v>
      </c>
      <c r="BQ27" s="42">
        <v>4.5816845404917657E-4</v>
      </c>
      <c r="BR27" s="42">
        <v>7.3923476043285673E-4</v>
      </c>
      <c r="BS27" s="42">
        <v>0</v>
      </c>
    </row>
    <row r="28" spans="1:71" ht="15.5" x14ac:dyDescent="0.35">
      <c r="A28" s="11" t="s">
        <v>67</v>
      </c>
      <c r="B28" s="24" t="s">
        <v>166</v>
      </c>
      <c r="C28">
        <f t="shared" si="2"/>
        <v>24</v>
      </c>
      <c r="D28" s="42">
        <v>3.0098479079607512E-4</v>
      </c>
      <c r="E28" s="42">
        <v>2.3205868759696231E-3</v>
      </c>
      <c r="F28" s="42">
        <v>1.0620690410509734E-4</v>
      </c>
      <c r="G28" s="42">
        <v>2.9514728499901576E-4</v>
      </c>
      <c r="H28" s="42">
        <v>3.0572771077058317E-4</v>
      </c>
      <c r="I28" s="42">
        <v>5.9435964541010995E-5</v>
      </c>
      <c r="J28" s="42">
        <v>6.8293196369271407E-5</v>
      </c>
      <c r="K28" s="42">
        <v>8.3505627078526241E-4</v>
      </c>
      <c r="L28" s="42">
        <v>1.9390430148548258E-4</v>
      </c>
      <c r="M28" s="42">
        <v>3.2572259625706886E-4</v>
      </c>
      <c r="N28" s="42">
        <v>9.1143903146863561E-5</v>
      </c>
      <c r="O28" s="42">
        <v>1.6485308707492866E-4</v>
      </c>
      <c r="P28" s="42">
        <v>1.3497396986873937E-4</v>
      </c>
      <c r="Q28" s="42">
        <v>1.7376844765967247E-4</v>
      </c>
      <c r="R28" s="42">
        <v>1.4728353210758722E-4</v>
      </c>
      <c r="S28" s="42">
        <v>1.2034039977008027E-4</v>
      </c>
      <c r="T28" s="42">
        <v>1.0624381874370108E-4</v>
      </c>
      <c r="U28" s="42">
        <v>8.2804383284384417E-5</v>
      </c>
      <c r="V28" s="42">
        <v>1.3577033325667986E-4</v>
      </c>
      <c r="W28" s="42">
        <v>2.089435317251191E-4</v>
      </c>
      <c r="X28" s="42">
        <v>2.3041021530359064E-4</v>
      </c>
      <c r="Y28" s="42">
        <v>8.9054709422139468E-4</v>
      </c>
      <c r="Z28" s="42">
        <v>3.156762421900706E-4</v>
      </c>
      <c r="AA28" s="42">
        <v>0.17367771814417263</v>
      </c>
      <c r="AB28" s="42">
        <v>1.4652515933432953E-4</v>
      </c>
      <c r="AC28" s="42">
        <v>9.9021320009677583E-5</v>
      </c>
      <c r="AD28" s="42">
        <v>6.0720015947240573E-5</v>
      </c>
      <c r="AE28" s="42">
        <v>6.4839711189059243E-5</v>
      </c>
      <c r="AF28" s="42">
        <v>6.7317010447320654E-5</v>
      </c>
      <c r="AG28" s="42">
        <v>4.3609471508509729E-5</v>
      </c>
      <c r="AH28" s="42">
        <v>6.5955955771686677E-5</v>
      </c>
      <c r="AI28" s="42">
        <v>7.2277432629618422E-5</v>
      </c>
      <c r="AJ28" s="42">
        <v>6.6104515769954282E-5</v>
      </c>
      <c r="AK28" s="42">
        <v>5.5403410479779315E-5</v>
      </c>
      <c r="AL28" s="42">
        <v>3.7570031586692674E-5</v>
      </c>
      <c r="AM28" s="42">
        <v>1.3911219947169366E-4</v>
      </c>
      <c r="AN28" s="42">
        <v>6.1665451798115616E-5</v>
      </c>
      <c r="AO28" s="42">
        <v>3.939901659082868E-5</v>
      </c>
      <c r="AP28" s="42">
        <v>4.1291172589990735E-5</v>
      </c>
      <c r="AQ28" s="42">
        <v>6.6876876448939399E-5</v>
      </c>
      <c r="AR28" s="42">
        <v>3.5835397678110919E-5</v>
      </c>
      <c r="AS28" s="42">
        <v>8.1588830691542102E-5</v>
      </c>
      <c r="AT28" s="42">
        <v>5.2867564795586785E-5</v>
      </c>
      <c r="AU28" s="42">
        <v>5.4597140808078629E-5</v>
      </c>
      <c r="AV28" s="42">
        <v>4.5297851083915722E-5</v>
      </c>
      <c r="AW28" s="42">
        <v>4.1697180516320354E-5</v>
      </c>
      <c r="AX28" s="42">
        <v>1.0484522596023393E-4</v>
      </c>
      <c r="AY28" s="42">
        <v>1.4880877432592234E-4</v>
      </c>
      <c r="AZ28" s="42">
        <v>4.6563081181945011E-5</v>
      </c>
      <c r="BA28" s="42">
        <v>4.9335477031772009E-5</v>
      </c>
      <c r="BB28" s="42">
        <v>4.338539313652122E-5</v>
      </c>
      <c r="BC28" s="42">
        <v>2.762949306681192E-5</v>
      </c>
      <c r="BD28" s="42">
        <v>1.9258704974176702E-5</v>
      </c>
      <c r="BE28" s="42">
        <v>7.5517529269478934E-6</v>
      </c>
      <c r="BF28" s="42">
        <v>3.5985189962880816E-5</v>
      </c>
      <c r="BG28" s="42">
        <v>1.308950886312551E-4</v>
      </c>
      <c r="BH28" s="42">
        <v>1.0934853629761547E-4</v>
      </c>
      <c r="BI28" s="42">
        <v>9.6731171892855018E-5</v>
      </c>
      <c r="BJ28" s="42">
        <v>5.479333987555839E-5</v>
      </c>
      <c r="BK28" s="42">
        <v>1.5191065970055891E-5</v>
      </c>
      <c r="BL28" s="42">
        <v>9.302964697058677E-5</v>
      </c>
      <c r="BM28" s="42">
        <v>1.72327717219943E-4</v>
      </c>
      <c r="BN28" s="42">
        <v>2.0906094434652668E-4</v>
      </c>
      <c r="BO28" s="42">
        <v>3.0506932247215844E-3</v>
      </c>
      <c r="BP28" s="42">
        <v>5.5098613749970026E-3</v>
      </c>
      <c r="BQ28" s="42">
        <v>9.6814903849132093E-5</v>
      </c>
      <c r="BR28" s="42">
        <v>4.4363000465984562E-4</v>
      </c>
      <c r="BS28" s="42">
        <v>0</v>
      </c>
    </row>
    <row r="29" spans="1:71" ht="15.5" x14ac:dyDescent="0.35">
      <c r="A29" s="12" t="s">
        <v>68</v>
      </c>
      <c r="B29" s="24" t="s">
        <v>168</v>
      </c>
      <c r="C29">
        <f t="shared" si="2"/>
        <v>25</v>
      </c>
      <c r="D29" s="42">
        <v>1.2902852190345728E-3</v>
      </c>
      <c r="E29" s="42">
        <v>1.7070964550924272E-3</v>
      </c>
      <c r="F29" s="42">
        <v>7.4999968476781775E-4</v>
      </c>
      <c r="G29" s="42">
        <v>2.7038734617458836E-3</v>
      </c>
      <c r="H29" s="42">
        <v>1.0052997599419536E-3</v>
      </c>
      <c r="I29" s="42">
        <v>2.7534861271272626E-3</v>
      </c>
      <c r="J29" s="42">
        <v>2.0522673530114438E-3</v>
      </c>
      <c r="K29" s="42">
        <v>4.1023774303738849E-3</v>
      </c>
      <c r="L29" s="42">
        <v>1.7441125846501728E-3</v>
      </c>
      <c r="M29" s="42">
        <v>7.1236055680034696E-3</v>
      </c>
      <c r="N29" s="42">
        <v>9.7232771122865609E-3</v>
      </c>
      <c r="O29" s="42">
        <v>1.0799302554633352E-3</v>
      </c>
      <c r="P29" s="42">
        <v>2.0391992041741453E-3</v>
      </c>
      <c r="Q29" s="42">
        <v>1.5627324236764035E-3</v>
      </c>
      <c r="R29" s="42">
        <v>4.8694444764530061E-3</v>
      </c>
      <c r="S29" s="42">
        <v>3.0253701365695095E-3</v>
      </c>
      <c r="T29" s="42">
        <v>2.783953419171752E-3</v>
      </c>
      <c r="U29" s="42">
        <v>8.7032716103518579E-3</v>
      </c>
      <c r="V29" s="42">
        <v>8.471075862078205E-4</v>
      </c>
      <c r="W29" s="42">
        <v>1.6907362554286775E-3</v>
      </c>
      <c r="X29" s="42">
        <v>2.8545721652847903E-3</v>
      </c>
      <c r="Y29" s="42">
        <v>3.1451267761836979E-3</v>
      </c>
      <c r="Z29" s="42">
        <v>8.770120759467169E-3</v>
      </c>
      <c r="AA29" s="42">
        <v>2.1384721716380941E-3</v>
      </c>
      <c r="AB29" s="42">
        <v>0.21566995948304887</v>
      </c>
      <c r="AC29" s="42">
        <v>6.3006752656028725E-3</v>
      </c>
      <c r="AD29" s="42">
        <v>2.2496860031248215E-3</v>
      </c>
      <c r="AE29" s="42">
        <v>1.3919748167033621E-3</v>
      </c>
      <c r="AF29" s="42">
        <v>3.0162453060121265E-3</v>
      </c>
      <c r="AG29" s="42">
        <v>3.0699205896732654E-3</v>
      </c>
      <c r="AH29" s="42">
        <v>6.4304170512871402E-3</v>
      </c>
      <c r="AI29" s="42">
        <v>4.9456297503452703E-3</v>
      </c>
      <c r="AJ29" s="42">
        <v>1.2833315100853547E-2</v>
      </c>
      <c r="AK29" s="42">
        <v>9.3270940812988316E-3</v>
      </c>
      <c r="AL29" s="42">
        <v>5.637087448975682E-3</v>
      </c>
      <c r="AM29" s="42">
        <v>7.7171904102826165E-3</v>
      </c>
      <c r="AN29" s="42">
        <v>5.3208306322462609E-3</v>
      </c>
      <c r="AO29" s="42">
        <v>9.7173974203710049E-4</v>
      </c>
      <c r="AP29" s="42">
        <v>2.011403395934838E-3</v>
      </c>
      <c r="AQ29" s="42">
        <v>6.5953665576657531E-3</v>
      </c>
      <c r="AR29" s="42">
        <v>3.7873887794897822E-3</v>
      </c>
      <c r="AS29" s="42">
        <v>1.7850497832939713E-3</v>
      </c>
      <c r="AT29" s="42">
        <v>4.4090236587893987E-3</v>
      </c>
      <c r="AU29" s="42">
        <v>9.1426036416699156E-4</v>
      </c>
      <c r="AV29" s="42">
        <v>3.9509977813764752E-3</v>
      </c>
      <c r="AW29" s="42">
        <v>9.1745813808751658E-4</v>
      </c>
      <c r="AX29" s="42">
        <v>1.1274899574405441E-3</v>
      </c>
      <c r="AY29" s="42">
        <v>2.3684546834282041E-3</v>
      </c>
      <c r="AZ29" s="42">
        <v>1.4395188238489262E-3</v>
      </c>
      <c r="BA29" s="42">
        <v>6.8858131921354314E-4</v>
      </c>
      <c r="BB29" s="42">
        <v>6.9727062748183878E-4</v>
      </c>
      <c r="BC29" s="42">
        <v>4.2377765451358902E-4</v>
      </c>
      <c r="BD29" s="42">
        <v>2.8243921920318728E-4</v>
      </c>
      <c r="BE29" s="42">
        <v>1.516609822552599E-4</v>
      </c>
      <c r="BF29" s="42">
        <v>8.7215880522690864E-4</v>
      </c>
      <c r="BG29" s="42">
        <v>6.7766445487298696E-4</v>
      </c>
      <c r="BH29" s="42">
        <v>7.4147842285999578E-4</v>
      </c>
      <c r="BI29" s="42">
        <v>2.064180259330754E-3</v>
      </c>
      <c r="BJ29" s="42">
        <v>1.0403078617254688E-3</v>
      </c>
      <c r="BK29" s="42">
        <v>2.3099091138040263E-4</v>
      </c>
      <c r="BL29" s="42">
        <v>4.5298254184294621E-4</v>
      </c>
      <c r="BM29" s="42">
        <v>4.0270672376396355E-4</v>
      </c>
      <c r="BN29" s="42">
        <v>4.2248573390592654E-4</v>
      </c>
      <c r="BO29" s="42">
        <v>1.2659523610498722E-3</v>
      </c>
      <c r="BP29" s="42">
        <v>1.2113256730468434E-3</v>
      </c>
      <c r="BQ29" s="42">
        <v>7.9454925507434909E-4</v>
      </c>
      <c r="BR29" s="42">
        <v>1.0329183390298401E-3</v>
      </c>
      <c r="BS29" s="42">
        <v>0</v>
      </c>
    </row>
    <row r="30" spans="1:71" ht="15.5" x14ac:dyDescent="0.35">
      <c r="A30" s="12" t="s">
        <v>69</v>
      </c>
      <c r="B30" s="24" t="s">
        <v>170</v>
      </c>
      <c r="C30">
        <f t="shared" si="2"/>
        <v>26</v>
      </c>
      <c r="D30" s="42">
        <v>2.4508568579334187E-3</v>
      </c>
      <c r="E30" s="42">
        <v>3.9403535581570004E-3</v>
      </c>
      <c r="F30" s="42">
        <v>6.9223570282473637E-4</v>
      </c>
      <c r="G30" s="42">
        <v>1.4107679417608321E-3</v>
      </c>
      <c r="H30" s="42">
        <v>5.5592191967240314E-4</v>
      </c>
      <c r="I30" s="42">
        <v>7.9388663831158181E-4</v>
      </c>
      <c r="J30" s="42">
        <v>8.8956532624409092E-4</v>
      </c>
      <c r="K30" s="42">
        <v>1.7229043420441167E-3</v>
      </c>
      <c r="L30" s="42">
        <v>1.9152244790261042E-3</v>
      </c>
      <c r="M30" s="42">
        <v>2.254619593876515E-3</v>
      </c>
      <c r="N30" s="42">
        <v>5.9535433503169971E-3</v>
      </c>
      <c r="O30" s="42">
        <v>1.0166308468582488E-3</v>
      </c>
      <c r="P30" s="42">
        <v>7.4419381006404545E-4</v>
      </c>
      <c r="Q30" s="42">
        <v>3.8738916624361807E-4</v>
      </c>
      <c r="R30" s="42">
        <v>4.4867448751450786E-4</v>
      </c>
      <c r="S30" s="42">
        <v>5.9313379840334238E-4</v>
      </c>
      <c r="T30" s="42">
        <v>1.1621834261285504E-3</v>
      </c>
      <c r="U30" s="42">
        <v>5.9239808587028642E-4</v>
      </c>
      <c r="V30" s="42">
        <v>3.9840510665526329E-4</v>
      </c>
      <c r="W30" s="42">
        <v>1.4187157215709099E-3</v>
      </c>
      <c r="X30" s="42">
        <v>1.5308956284016233E-3</v>
      </c>
      <c r="Y30" s="42">
        <v>1.2276419748458132E-3</v>
      </c>
      <c r="Z30" s="42">
        <v>2.3866466526314438E-3</v>
      </c>
      <c r="AA30" s="42">
        <v>5.4883913763411111E-4</v>
      </c>
      <c r="AB30" s="42">
        <v>1.7413894560667383E-3</v>
      </c>
      <c r="AC30" s="42">
        <v>0.24857871119058111</v>
      </c>
      <c r="AD30" s="42">
        <v>1.2562585610332391E-3</v>
      </c>
      <c r="AE30" s="42">
        <v>1.3588889198769855E-3</v>
      </c>
      <c r="AF30" s="42">
        <v>9.9496783869006339E-4</v>
      </c>
      <c r="AG30" s="42">
        <v>3.0000603495793489E-4</v>
      </c>
      <c r="AH30" s="42">
        <v>1.462682214661451E-3</v>
      </c>
      <c r="AI30" s="42">
        <v>9.718157622666065E-4</v>
      </c>
      <c r="AJ30" s="42">
        <v>3.2630634714919679E-3</v>
      </c>
      <c r="AK30" s="42">
        <v>8.4650217590634218E-4</v>
      </c>
      <c r="AL30" s="42">
        <v>1.3235151640359035E-3</v>
      </c>
      <c r="AM30" s="42">
        <v>1.9271057994793639E-3</v>
      </c>
      <c r="AN30" s="42">
        <v>1.1450016929458115E-3</v>
      </c>
      <c r="AO30" s="42">
        <v>2.1960000539660647E-3</v>
      </c>
      <c r="AP30" s="42">
        <v>4.1270987597222331E-3</v>
      </c>
      <c r="AQ30" s="42">
        <v>2.1787210464791647E-2</v>
      </c>
      <c r="AR30" s="42">
        <v>7.0115196717602829E-4</v>
      </c>
      <c r="AS30" s="42">
        <v>3.6116534519354957E-4</v>
      </c>
      <c r="AT30" s="42">
        <v>2.9982978545952792E-4</v>
      </c>
      <c r="AU30" s="42">
        <v>2.8201634760017597E-4</v>
      </c>
      <c r="AV30" s="42">
        <v>2.918373937813171E-4</v>
      </c>
      <c r="AW30" s="42">
        <v>5.2130174790790559E-4</v>
      </c>
      <c r="AX30" s="42">
        <v>2.5344903744904247E-3</v>
      </c>
      <c r="AY30" s="42">
        <v>1.6460501961652915E-3</v>
      </c>
      <c r="AZ30" s="42">
        <v>3.4147531398094313E-4</v>
      </c>
      <c r="BA30" s="42">
        <v>4.1340098203803381E-4</v>
      </c>
      <c r="BB30" s="42">
        <v>8.7617012164428244E-4</v>
      </c>
      <c r="BC30" s="42">
        <v>2.7993274255563286E-4</v>
      </c>
      <c r="BD30" s="42">
        <v>1.8006970810833752E-4</v>
      </c>
      <c r="BE30" s="42">
        <v>9.9544374528797168E-4</v>
      </c>
      <c r="BF30" s="42">
        <v>2.3600189802741771E-4</v>
      </c>
      <c r="BG30" s="42">
        <v>4.7378421818756924E-4</v>
      </c>
      <c r="BH30" s="42">
        <v>2.9108477685478048E-4</v>
      </c>
      <c r="BI30" s="42">
        <v>3.4746011711041242E-4</v>
      </c>
      <c r="BJ30" s="42">
        <v>7.0579337288895498E-4</v>
      </c>
      <c r="BK30" s="42">
        <v>9.7274947414825795E-5</v>
      </c>
      <c r="BL30" s="42">
        <v>6.8286483975084421E-4</v>
      </c>
      <c r="BM30" s="42">
        <v>2.9774889796579322E-4</v>
      </c>
      <c r="BN30" s="42">
        <v>2.9645887066113866E-4</v>
      </c>
      <c r="BO30" s="42">
        <v>8.1459316785810953E-4</v>
      </c>
      <c r="BP30" s="42">
        <v>4.2460391701879219E-4</v>
      </c>
      <c r="BQ30" s="42">
        <v>5.414449278455212E-4</v>
      </c>
      <c r="BR30" s="42">
        <v>8.3131178281703954E-4</v>
      </c>
      <c r="BS30" s="42">
        <v>0</v>
      </c>
    </row>
    <row r="31" spans="1:71" ht="15.5" x14ac:dyDescent="0.35">
      <c r="A31" s="11" t="s">
        <v>70</v>
      </c>
      <c r="B31" s="24" t="s">
        <v>172</v>
      </c>
      <c r="C31">
        <f t="shared" si="2"/>
        <v>27</v>
      </c>
      <c r="D31" s="42">
        <v>3.0313986817793141E-4</v>
      </c>
      <c r="E31" s="42">
        <v>6.060200214013775E-4</v>
      </c>
      <c r="F31" s="42">
        <v>2.0900486960159269E-4</v>
      </c>
      <c r="G31" s="42">
        <v>1.0771305315084149E-3</v>
      </c>
      <c r="H31" s="42">
        <v>2.1890052771831531E-3</v>
      </c>
      <c r="I31" s="42">
        <v>1.0054746614109543E-3</v>
      </c>
      <c r="J31" s="42">
        <v>1.5432532064827936E-3</v>
      </c>
      <c r="K31" s="42">
        <v>7.4121039932148252E-4</v>
      </c>
      <c r="L31" s="42">
        <v>3.5287456107793898E-4</v>
      </c>
      <c r="M31" s="42">
        <v>5.6340417510233952E-4</v>
      </c>
      <c r="N31" s="42">
        <v>1.5615058723097036E-3</v>
      </c>
      <c r="O31" s="42">
        <v>2.5937142422089929E-4</v>
      </c>
      <c r="P31" s="42">
        <v>3.3382807756010996E-4</v>
      </c>
      <c r="Q31" s="42">
        <v>2.3817980755230366E-4</v>
      </c>
      <c r="R31" s="42">
        <v>3.0902195331180052E-4</v>
      </c>
      <c r="S31" s="42">
        <v>8.1170842037070186E-4</v>
      </c>
      <c r="T31" s="42">
        <v>6.6829315561602162E-4</v>
      </c>
      <c r="U31" s="42">
        <v>5.0861904177495923E-4</v>
      </c>
      <c r="V31" s="42">
        <v>8.6043712205128632E-4</v>
      </c>
      <c r="W31" s="42">
        <v>3.7663030711194929E-4</v>
      </c>
      <c r="X31" s="42">
        <v>4.8680898486961466E-4</v>
      </c>
      <c r="Y31" s="42">
        <v>5.7129702058775851E-4</v>
      </c>
      <c r="Z31" s="42">
        <v>8.649857906370417E-4</v>
      </c>
      <c r="AA31" s="42">
        <v>2.7026683275852096E-4</v>
      </c>
      <c r="AB31" s="42">
        <v>1.3641493209685808E-3</v>
      </c>
      <c r="AC31" s="42">
        <v>1.7089466027319644E-3</v>
      </c>
      <c r="AD31" s="42">
        <v>9.9551146437639695E-2</v>
      </c>
      <c r="AE31" s="42">
        <v>2.1465571876141251E-3</v>
      </c>
      <c r="AF31" s="42">
        <v>2.0727548184637498E-2</v>
      </c>
      <c r="AG31" s="42">
        <v>6.4494106777659337E-4</v>
      </c>
      <c r="AH31" s="42">
        <v>5.365497831843878E-3</v>
      </c>
      <c r="AI31" s="42">
        <v>9.0547022608420367E-3</v>
      </c>
      <c r="AJ31" s="42">
        <v>6.7435670388817266E-3</v>
      </c>
      <c r="AK31" s="42">
        <v>1.0247258208844505E-2</v>
      </c>
      <c r="AL31" s="42">
        <v>3.4338155381241973E-3</v>
      </c>
      <c r="AM31" s="42">
        <v>2.6000390092810149E-3</v>
      </c>
      <c r="AN31" s="42">
        <v>4.0500605645621838E-3</v>
      </c>
      <c r="AO31" s="42">
        <v>8.2197306153088503E-4</v>
      </c>
      <c r="AP31" s="42">
        <v>7.8935791616005675E-4</v>
      </c>
      <c r="AQ31" s="42">
        <v>4.1777389869262476E-3</v>
      </c>
      <c r="AR31" s="42">
        <v>1.2899238120185118E-3</v>
      </c>
      <c r="AS31" s="42">
        <v>3.6882082218107117E-4</v>
      </c>
      <c r="AT31" s="42">
        <v>7.0222656410385404E-4</v>
      </c>
      <c r="AU31" s="42">
        <v>5.6650706456224547E-4</v>
      </c>
      <c r="AV31" s="42">
        <v>3.4117563591875622E-4</v>
      </c>
      <c r="AW31" s="42">
        <v>3.2454378321957773E-4</v>
      </c>
      <c r="AX31" s="42">
        <v>4.375255841720268E-4</v>
      </c>
      <c r="AY31" s="42">
        <v>5.4782108549773887E-4</v>
      </c>
      <c r="AZ31" s="42">
        <v>2.8698085451075902E-4</v>
      </c>
      <c r="BA31" s="42">
        <v>2.1294572702669178E-4</v>
      </c>
      <c r="BB31" s="42">
        <v>2.9152305524383595E-4</v>
      </c>
      <c r="BC31" s="42">
        <v>1.6406218171794584E-4</v>
      </c>
      <c r="BD31" s="42">
        <v>7.9364761793423259E-5</v>
      </c>
      <c r="BE31" s="42">
        <v>6.198390173839609E-5</v>
      </c>
      <c r="BF31" s="42">
        <v>1.435552909414647E-4</v>
      </c>
      <c r="BG31" s="42">
        <v>2.5652075085645036E-4</v>
      </c>
      <c r="BH31" s="42">
        <v>1.6967614776156235E-4</v>
      </c>
      <c r="BI31" s="42">
        <v>8.4110626890049648E-4</v>
      </c>
      <c r="BJ31" s="42">
        <v>2.8528241636576379E-4</v>
      </c>
      <c r="BK31" s="42">
        <v>1.284659988980539E-4</v>
      </c>
      <c r="BL31" s="42">
        <v>2.157920008976715E-4</v>
      </c>
      <c r="BM31" s="42">
        <v>1.0103180314684031E-4</v>
      </c>
      <c r="BN31" s="42">
        <v>1.3744853881338503E-4</v>
      </c>
      <c r="BO31" s="42">
        <v>2.4988486024395178E-4</v>
      </c>
      <c r="BP31" s="42">
        <v>2.0498944657531374E-4</v>
      </c>
      <c r="BQ31" s="42">
        <v>3.2366547476656726E-4</v>
      </c>
      <c r="BR31" s="42">
        <v>2.515639525346357E-4</v>
      </c>
      <c r="BS31" s="42">
        <v>0</v>
      </c>
    </row>
    <row r="32" spans="1:71" ht="15.5" x14ac:dyDescent="0.35">
      <c r="A32" s="12" t="s">
        <v>71</v>
      </c>
      <c r="B32" s="25" t="s">
        <v>174</v>
      </c>
      <c r="C32">
        <f t="shared" si="2"/>
        <v>28</v>
      </c>
      <c r="D32" s="42">
        <v>3.1499326388418665E-4</v>
      </c>
      <c r="E32" s="42">
        <v>2.4243397724627494E-4</v>
      </c>
      <c r="F32" s="42">
        <v>8.6020860645279375E-5</v>
      </c>
      <c r="G32" s="42">
        <v>3.672809689707412E-4</v>
      </c>
      <c r="H32" s="42">
        <v>3.3269835456695309E-4</v>
      </c>
      <c r="I32" s="42">
        <v>3.4382237267047264E-4</v>
      </c>
      <c r="J32" s="42">
        <v>9.8428178347485557E-4</v>
      </c>
      <c r="K32" s="42">
        <v>3.8236889850224495E-4</v>
      </c>
      <c r="L32" s="42">
        <v>2.7796000129227049E-4</v>
      </c>
      <c r="M32" s="42">
        <v>4.431975459238769E-4</v>
      </c>
      <c r="N32" s="42">
        <v>3.774102019988442E-4</v>
      </c>
      <c r="O32" s="42">
        <v>1.9675728934632027E-4</v>
      </c>
      <c r="P32" s="42">
        <v>2.6078037777358673E-4</v>
      </c>
      <c r="Q32" s="42">
        <v>1.7291765993308585E-4</v>
      </c>
      <c r="R32" s="42">
        <v>2.2409598874870265E-4</v>
      </c>
      <c r="S32" s="42">
        <v>3.151445446183282E-4</v>
      </c>
      <c r="T32" s="42">
        <v>7.3331533172129107E-4</v>
      </c>
      <c r="U32" s="42">
        <v>1.4386983144384199E-3</v>
      </c>
      <c r="V32" s="42">
        <v>1.8121987103885355E-4</v>
      </c>
      <c r="W32" s="42">
        <v>2.8259631197382891E-4</v>
      </c>
      <c r="X32" s="42">
        <v>1.0853168960823991E-3</v>
      </c>
      <c r="Y32" s="42">
        <v>7.7110046846531834E-4</v>
      </c>
      <c r="Z32" s="42">
        <v>5.0002062867449365E-4</v>
      </c>
      <c r="AA32" s="42">
        <v>1.9314928220094029E-4</v>
      </c>
      <c r="AB32" s="42">
        <v>4.5284497240710448E-4</v>
      </c>
      <c r="AC32" s="42">
        <v>5.5932917395651793E-4</v>
      </c>
      <c r="AD32" s="42">
        <v>1.9961231039974871E-3</v>
      </c>
      <c r="AE32" s="42">
        <v>0.10214297287433641</v>
      </c>
      <c r="AF32" s="42">
        <v>3.0793685886938791E-3</v>
      </c>
      <c r="AG32" s="42">
        <v>5.4780393990361959E-4</v>
      </c>
      <c r="AH32" s="42">
        <v>9.3497976841369259E-3</v>
      </c>
      <c r="AI32" s="42">
        <v>2.3962208681711583E-3</v>
      </c>
      <c r="AJ32" s="42">
        <v>2.1475844600518392E-3</v>
      </c>
      <c r="AK32" s="42">
        <v>5.8111128417043809E-3</v>
      </c>
      <c r="AL32" s="42">
        <v>2.7845425283324196E-3</v>
      </c>
      <c r="AM32" s="42">
        <v>3.1858824496438821E-3</v>
      </c>
      <c r="AN32" s="42">
        <v>2.9500423517827149E-3</v>
      </c>
      <c r="AO32" s="42">
        <v>4.3241254951144288E-4</v>
      </c>
      <c r="AP32" s="42">
        <v>4.2002823444394215E-4</v>
      </c>
      <c r="AQ32" s="42">
        <v>1.0258269579822687E-3</v>
      </c>
      <c r="AR32" s="42">
        <v>1.0923667417966729E-3</v>
      </c>
      <c r="AS32" s="42">
        <v>1.7383693462044153E-4</v>
      </c>
      <c r="AT32" s="42">
        <v>3.6578100171104821E-4</v>
      </c>
      <c r="AU32" s="42">
        <v>3.4625553490065368E-4</v>
      </c>
      <c r="AV32" s="42">
        <v>1.4844374689311187E-4</v>
      </c>
      <c r="AW32" s="42">
        <v>1.9499989032636697E-4</v>
      </c>
      <c r="AX32" s="42">
        <v>2.1281654588142419E-4</v>
      </c>
      <c r="AY32" s="42">
        <v>2.0104958921920971E-4</v>
      </c>
      <c r="AZ32" s="42">
        <v>2.7719691111802836E-4</v>
      </c>
      <c r="BA32" s="42">
        <v>1.4545863018200036E-4</v>
      </c>
      <c r="BB32" s="42">
        <v>1.7094251406601634E-4</v>
      </c>
      <c r="BC32" s="42">
        <v>9.7755973932979215E-5</v>
      </c>
      <c r="BD32" s="42">
        <v>5.5492242468765948E-5</v>
      </c>
      <c r="BE32" s="42">
        <v>3.6615560356621721E-5</v>
      </c>
      <c r="BF32" s="42">
        <v>1.2423096647596739E-4</v>
      </c>
      <c r="BG32" s="42">
        <v>1.3815128153391531E-4</v>
      </c>
      <c r="BH32" s="42">
        <v>1.4580056209442636E-4</v>
      </c>
      <c r="BI32" s="42">
        <v>2.3648447359275813E-4</v>
      </c>
      <c r="BJ32" s="42">
        <v>1.6067963852051676E-4</v>
      </c>
      <c r="BK32" s="42">
        <v>6.2359608985457078E-5</v>
      </c>
      <c r="BL32" s="42">
        <v>8.3670308903635178E-5</v>
      </c>
      <c r="BM32" s="42">
        <v>5.2936494678682995E-5</v>
      </c>
      <c r="BN32" s="42">
        <v>1.0054085649086454E-4</v>
      </c>
      <c r="BO32" s="42">
        <v>1.374712133267385E-4</v>
      </c>
      <c r="BP32" s="42">
        <v>2.0462012557354552E-4</v>
      </c>
      <c r="BQ32" s="42">
        <v>2.8186337636768808E-4</v>
      </c>
      <c r="BR32" s="42">
        <v>1.953246078107332E-4</v>
      </c>
      <c r="BS32" s="42">
        <v>0</v>
      </c>
    </row>
    <row r="33" spans="1:71" ht="15.5" x14ac:dyDescent="0.35">
      <c r="A33" s="11" t="s">
        <v>72</v>
      </c>
      <c r="B33" s="24" t="s">
        <v>176</v>
      </c>
      <c r="C33">
        <f t="shared" si="2"/>
        <v>29</v>
      </c>
      <c r="D33" s="42">
        <v>9.1248986106033344E-4</v>
      </c>
      <c r="E33" s="42">
        <v>1.8081521429659699E-3</v>
      </c>
      <c r="F33" s="42">
        <v>6.5820912330715104E-4</v>
      </c>
      <c r="G33" s="42">
        <v>1.8096038001762739E-3</v>
      </c>
      <c r="H33" s="42">
        <v>2.74835547345384E-3</v>
      </c>
      <c r="I33" s="42">
        <v>3.7451692405295754E-3</v>
      </c>
      <c r="J33" s="42">
        <v>4.4546421568261762E-3</v>
      </c>
      <c r="K33" s="42">
        <v>3.3608577006953933E-3</v>
      </c>
      <c r="L33" s="42">
        <v>1.0972957962905421E-3</v>
      </c>
      <c r="M33" s="42">
        <v>2.7125051698148827E-3</v>
      </c>
      <c r="N33" s="42">
        <v>1.2256518272391341E-2</v>
      </c>
      <c r="O33" s="42">
        <v>8.3092341416905172E-4</v>
      </c>
      <c r="P33" s="42">
        <v>1.0147422177761562E-3</v>
      </c>
      <c r="Q33" s="42">
        <v>7.8008196082202011E-4</v>
      </c>
      <c r="R33" s="42">
        <v>9.7048755085559521E-4</v>
      </c>
      <c r="S33" s="42">
        <v>4.8537563567870321E-3</v>
      </c>
      <c r="T33" s="42">
        <v>1.3853843077799824E-3</v>
      </c>
      <c r="U33" s="42">
        <v>1.4287742920111868E-3</v>
      </c>
      <c r="V33" s="42">
        <v>1.3889172540364038E-3</v>
      </c>
      <c r="W33" s="42">
        <v>1.2477241298686538E-3</v>
      </c>
      <c r="X33" s="42">
        <v>1.5099775745206925E-3</v>
      </c>
      <c r="Y33" s="42">
        <v>2.7862502775720379E-3</v>
      </c>
      <c r="Z33" s="42">
        <v>5.3715105928787239E-3</v>
      </c>
      <c r="AA33" s="42">
        <v>9.5923386530622986E-4</v>
      </c>
      <c r="AB33" s="42">
        <v>1.5488389503918519E-3</v>
      </c>
      <c r="AC33" s="42">
        <v>1.8112819510603326E-3</v>
      </c>
      <c r="AD33" s="42">
        <v>5.8265693772609631E-3</v>
      </c>
      <c r="AE33" s="42">
        <v>2.9660857201244755E-3</v>
      </c>
      <c r="AF33" s="42">
        <v>0.2347754326919774</v>
      </c>
      <c r="AG33" s="42">
        <v>2.97696455263029E-3</v>
      </c>
      <c r="AH33" s="42">
        <v>8.0362945495669608E-3</v>
      </c>
      <c r="AI33" s="42">
        <v>1.0922175649444803E-2</v>
      </c>
      <c r="AJ33" s="42">
        <v>7.3191287409801378E-3</v>
      </c>
      <c r="AK33" s="42">
        <v>7.11156454387571E-3</v>
      </c>
      <c r="AL33" s="42">
        <v>1.064969543644239E-2</v>
      </c>
      <c r="AM33" s="42">
        <v>5.1936090270603514E-3</v>
      </c>
      <c r="AN33" s="42">
        <v>1.1520622413176917E-2</v>
      </c>
      <c r="AO33" s="42">
        <v>3.502051684777113E-3</v>
      </c>
      <c r="AP33" s="42">
        <v>2.5898823514808517E-3</v>
      </c>
      <c r="AQ33" s="42">
        <v>1.009711986595261E-2</v>
      </c>
      <c r="AR33" s="42">
        <v>1.614768768376194E-3</v>
      </c>
      <c r="AS33" s="42">
        <v>7.5342714630078039E-4</v>
      </c>
      <c r="AT33" s="42">
        <v>9.273476529362499E-4</v>
      </c>
      <c r="AU33" s="42">
        <v>1.4277953744254951E-3</v>
      </c>
      <c r="AV33" s="42">
        <v>7.3454524534027064E-4</v>
      </c>
      <c r="AW33" s="42">
        <v>7.6332029488918236E-4</v>
      </c>
      <c r="AX33" s="42">
        <v>2.1150873941106888E-3</v>
      </c>
      <c r="AY33" s="42">
        <v>3.5467513189982006E-3</v>
      </c>
      <c r="AZ33" s="42">
        <v>7.1273957142997083E-4</v>
      </c>
      <c r="BA33" s="42">
        <v>5.9925844725508852E-4</v>
      </c>
      <c r="BB33" s="42">
        <v>7.2123406667991567E-4</v>
      </c>
      <c r="BC33" s="42">
        <v>3.7688014117940775E-4</v>
      </c>
      <c r="BD33" s="42">
        <v>2.0219294307528517E-4</v>
      </c>
      <c r="BE33" s="42">
        <v>2.3807384963411333E-4</v>
      </c>
      <c r="BF33" s="42">
        <v>3.2717547700162063E-4</v>
      </c>
      <c r="BG33" s="42">
        <v>5.3009802412235299E-4</v>
      </c>
      <c r="BH33" s="42">
        <v>4.3304910959321511E-4</v>
      </c>
      <c r="BI33" s="42">
        <v>6.98474737305585E-4</v>
      </c>
      <c r="BJ33" s="42">
        <v>9.2129067225399212E-4</v>
      </c>
      <c r="BK33" s="42">
        <v>6.2771778850629473E-4</v>
      </c>
      <c r="BL33" s="42">
        <v>6.9526423032955308E-4</v>
      </c>
      <c r="BM33" s="42">
        <v>2.788320831910225E-4</v>
      </c>
      <c r="BN33" s="42">
        <v>3.0070492427701159E-4</v>
      </c>
      <c r="BO33" s="42">
        <v>7.5256267803217513E-4</v>
      </c>
      <c r="BP33" s="42">
        <v>5.4461272126757354E-4</v>
      </c>
      <c r="BQ33" s="42">
        <v>6.8672998293908263E-4</v>
      </c>
      <c r="BR33" s="42">
        <v>8.2912139569024624E-4</v>
      </c>
      <c r="BS33" s="42">
        <v>0</v>
      </c>
    </row>
    <row r="34" spans="1:71" ht="15.5" x14ac:dyDescent="0.35">
      <c r="A34" s="12" t="s">
        <v>73</v>
      </c>
      <c r="B34" s="25" t="s">
        <v>178</v>
      </c>
      <c r="C34">
        <f t="shared" si="2"/>
        <v>30</v>
      </c>
      <c r="D34" s="42">
        <v>5.8527473481797596E-5</v>
      </c>
      <c r="E34" s="42">
        <v>7.0509040105891398E-5</v>
      </c>
      <c r="F34" s="42">
        <v>3.6893105357772244E-5</v>
      </c>
      <c r="G34" s="42">
        <v>1.788215328460695E-4</v>
      </c>
      <c r="H34" s="42">
        <v>3.090061620285945E-4</v>
      </c>
      <c r="I34" s="42">
        <v>2.7206990011665477E-4</v>
      </c>
      <c r="J34" s="42">
        <v>2.8551478972755207E-4</v>
      </c>
      <c r="K34" s="42">
        <v>1.2545398283451994E-4</v>
      </c>
      <c r="L34" s="42">
        <v>1.0332858304114984E-4</v>
      </c>
      <c r="M34" s="42">
        <v>1.2029006306190338E-4</v>
      </c>
      <c r="N34" s="42">
        <v>1.7777307823854313E-4</v>
      </c>
      <c r="O34" s="42">
        <v>1.163476565166415E-4</v>
      </c>
      <c r="P34" s="42">
        <v>9.8289299803944711E-5</v>
      </c>
      <c r="Q34" s="42">
        <v>9.5441439986241529E-5</v>
      </c>
      <c r="R34" s="42">
        <v>1.1927659319451783E-4</v>
      </c>
      <c r="S34" s="42">
        <v>1.3754443970568402E-4</v>
      </c>
      <c r="T34" s="42">
        <v>1.6317877859608931E-4</v>
      </c>
      <c r="U34" s="42">
        <v>1.3506391143469449E-3</v>
      </c>
      <c r="V34" s="42">
        <v>1.431607519215235E-4</v>
      </c>
      <c r="W34" s="42">
        <v>1.0831311320653854E-4</v>
      </c>
      <c r="X34" s="42">
        <v>1.0898603350625818E-4</v>
      </c>
      <c r="Y34" s="42">
        <v>1.3081914581994936E-4</v>
      </c>
      <c r="Z34" s="42">
        <v>1.40822674188912E-4</v>
      </c>
      <c r="AA34" s="42">
        <v>1.4598657257513793E-4</v>
      </c>
      <c r="AB34" s="42">
        <v>1.3373952619370806E-4</v>
      </c>
      <c r="AC34" s="42">
        <v>1.7290405237296226E-4</v>
      </c>
      <c r="AD34" s="42">
        <v>2.2170783884820829E-4</v>
      </c>
      <c r="AE34" s="42">
        <v>1.7997265949715839E-4</v>
      </c>
      <c r="AF34" s="42">
        <v>1.5346682909730649E-4</v>
      </c>
      <c r="AG34" s="42">
        <v>0.1135974996879737</v>
      </c>
      <c r="AH34" s="42">
        <v>9.8190829726542829E-4</v>
      </c>
      <c r="AI34" s="42">
        <v>8.9259724038096022E-4</v>
      </c>
      <c r="AJ34" s="42">
        <v>4.1664071817951398E-4</v>
      </c>
      <c r="AK34" s="42">
        <v>3.9554725853132032E-4</v>
      </c>
      <c r="AL34" s="42">
        <v>3.6518811345740847E-4</v>
      </c>
      <c r="AM34" s="42">
        <v>2.2101918878495257E-4</v>
      </c>
      <c r="AN34" s="42">
        <v>1.4120163159596669E-3</v>
      </c>
      <c r="AO34" s="42">
        <v>3.0418741422428988E-4</v>
      </c>
      <c r="AP34" s="42">
        <v>1.3323160515676737E-4</v>
      </c>
      <c r="AQ34" s="42">
        <v>2.2970211316972181E-4</v>
      </c>
      <c r="AR34" s="42">
        <v>1.4309639980891473E-4</v>
      </c>
      <c r="AS34" s="42">
        <v>1.4878348313983005E-4</v>
      </c>
      <c r="AT34" s="42">
        <v>1.2289448304692152E-4</v>
      </c>
      <c r="AU34" s="42">
        <v>2.3731618635168352E-4</v>
      </c>
      <c r="AV34" s="42">
        <v>1.8036370935279662E-4</v>
      </c>
      <c r="AW34" s="42">
        <v>3.5305022579025264E-4</v>
      </c>
      <c r="AX34" s="42">
        <v>1.2135695108037903E-4</v>
      </c>
      <c r="AY34" s="42">
        <v>8.2959950539522245E-5</v>
      </c>
      <c r="AZ34" s="42">
        <v>2.6742726671980351E-4</v>
      </c>
      <c r="BA34" s="42">
        <v>1.0434130309203806E-3</v>
      </c>
      <c r="BB34" s="42">
        <v>4.5303087413795472E-4</v>
      </c>
      <c r="BC34" s="42">
        <v>1.6267605782871897E-3</v>
      </c>
      <c r="BD34" s="42">
        <v>1.9447474709371259E-4</v>
      </c>
      <c r="BE34" s="42">
        <v>2.1134188871512913E-5</v>
      </c>
      <c r="BF34" s="42">
        <v>2.9938305189342507E-4</v>
      </c>
      <c r="BG34" s="42">
        <v>1.4193858659044402E-3</v>
      </c>
      <c r="BH34" s="42">
        <v>6.6647243718870775E-4</v>
      </c>
      <c r="BI34" s="42">
        <v>2.3218914357534578E-4</v>
      </c>
      <c r="BJ34" s="42">
        <v>6.8696711445005937E-4</v>
      </c>
      <c r="BK34" s="42">
        <v>4.3575753682952907E-4</v>
      </c>
      <c r="BL34" s="42">
        <v>1.3775336997608312E-4</v>
      </c>
      <c r="BM34" s="42">
        <v>2.4471402257698725E-4</v>
      </c>
      <c r="BN34" s="42">
        <v>1.8748186627333782E-4</v>
      </c>
      <c r="BO34" s="42">
        <v>2.4165715437299097E-4</v>
      </c>
      <c r="BP34" s="42">
        <v>1.9066516764183118E-4</v>
      </c>
      <c r="BQ34" s="42">
        <v>3.2787662740621742E-4</v>
      </c>
      <c r="BR34" s="42">
        <v>6.9602953976832826E-4</v>
      </c>
      <c r="BS34" s="42">
        <v>0</v>
      </c>
    </row>
    <row r="35" spans="1:71" ht="15.5" x14ac:dyDescent="0.35">
      <c r="A35" s="12" t="s">
        <v>74</v>
      </c>
      <c r="B35" s="24" t="s">
        <v>180</v>
      </c>
      <c r="C35">
        <f t="shared" si="2"/>
        <v>31</v>
      </c>
      <c r="D35" s="42">
        <v>3.671363964918489E-4</v>
      </c>
      <c r="E35" s="42">
        <v>5.6075315946378342E-4</v>
      </c>
      <c r="F35" s="42">
        <v>2.2977621821303421E-4</v>
      </c>
      <c r="G35" s="42">
        <v>1.0784603088568269E-3</v>
      </c>
      <c r="H35" s="42">
        <v>7.8353040955677256E-4</v>
      </c>
      <c r="I35" s="42">
        <v>9.3180062069413443E-4</v>
      </c>
      <c r="J35" s="42">
        <v>1.2238626370409456E-3</v>
      </c>
      <c r="K35" s="42">
        <v>5.8969697660307284E-4</v>
      </c>
      <c r="L35" s="42">
        <v>5.1040502717495816E-4</v>
      </c>
      <c r="M35" s="42">
        <v>5.482835757825784E-4</v>
      </c>
      <c r="N35" s="42">
        <v>6.3455187598148051E-4</v>
      </c>
      <c r="O35" s="42">
        <v>3.9809198138544979E-4</v>
      </c>
      <c r="P35" s="42">
        <v>6.2127340394305651E-4</v>
      </c>
      <c r="Q35" s="42">
        <v>3.5793227540517961E-4</v>
      </c>
      <c r="R35" s="42">
        <v>4.2641272058658805E-4</v>
      </c>
      <c r="S35" s="42">
        <v>8.8240047293028649E-4</v>
      </c>
      <c r="T35" s="42">
        <v>8.5384100741429318E-4</v>
      </c>
      <c r="U35" s="42">
        <v>9.4264379441982241E-4</v>
      </c>
      <c r="V35" s="42">
        <v>4.2020506094147316E-4</v>
      </c>
      <c r="W35" s="42">
        <v>5.2644226013748112E-4</v>
      </c>
      <c r="X35" s="42">
        <v>6.6535021437989642E-4</v>
      </c>
      <c r="Y35" s="42">
        <v>5.387057715528431E-4</v>
      </c>
      <c r="Z35" s="42">
        <v>5.4868451914284505E-4</v>
      </c>
      <c r="AA35" s="42">
        <v>4.1700986387873171E-4</v>
      </c>
      <c r="AB35" s="42">
        <v>7.1451312111732131E-4</v>
      </c>
      <c r="AC35" s="42">
        <v>1.1970930895360448E-3</v>
      </c>
      <c r="AD35" s="42">
        <v>1.2876843217521192E-3</v>
      </c>
      <c r="AE35" s="42">
        <v>1.6864076577897881E-3</v>
      </c>
      <c r="AF35" s="42">
        <v>9.9363191008213295E-4</v>
      </c>
      <c r="AG35" s="42">
        <v>4.905632995700516E-3</v>
      </c>
      <c r="AH35" s="42">
        <v>0.20175979480433159</v>
      </c>
      <c r="AI35" s="42">
        <v>4.823240400066672E-3</v>
      </c>
      <c r="AJ35" s="42">
        <v>2.3577640249142356E-3</v>
      </c>
      <c r="AK35" s="42">
        <v>2.7490225788032083E-3</v>
      </c>
      <c r="AL35" s="42">
        <v>2.0444695218663255E-3</v>
      </c>
      <c r="AM35" s="42">
        <v>1.2297738832444988E-3</v>
      </c>
      <c r="AN35" s="42">
        <v>7.1228623252685272E-3</v>
      </c>
      <c r="AO35" s="42">
        <v>5.826376941265774E-3</v>
      </c>
      <c r="AP35" s="42">
        <v>1.2310321966249496E-3</v>
      </c>
      <c r="AQ35" s="42">
        <v>3.4872186514044575E-3</v>
      </c>
      <c r="AR35" s="42">
        <v>1.0871742466675191E-3</v>
      </c>
      <c r="AS35" s="42">
        <v>5.6349142877929294E-4</v>
      </c>
      <c r="AT35" s="42">
        <v>1.0155247836156204E-3</v>
      </c>
      <c r="AU35" s="42">
        <v>1.120459719262125E-3</v>
      </c>
      <c r="AV35" s="42">
        <v>4.2596579928315322E-4</v>
      </c>
      <c r="AW35" s="42">
        <v>6.6459452187349268E-4</v>
      </c>
      <c r="AX35" s="42">
        <v>8.4174057896592826E-4</v>
      </c>
      <c r="AY35" s="42">
        <v>3.7405177458210297E-4</v>
      </c>
      <c r="AZ35" s="42">
        <v>5.9647238647125801E-4</v>
      </c>
      <c r="BA35" s="42">
        <v>7.0104900252096101E-4</v>
      </c>
      <c r="BB35" s="42">
        <v>1.3151079503114281E-3</v>
      </c>
      <c r="BC35" s="42">
        <v>3.768279594054721E-4</v>
      </c>
      <c r="BD35" s="42">
        <v>2.0214247802675622E-4</v>
      </c>
      <c r="BE35" s="42">
        <v>1.8584909494564125E-4</v>
      </c>
      <c r="BF35" s="42">
        <v>7.8152237977910507E-4</v>
      </c>
      <c r="BG35" s="42">
        <v>5.5185497572234922E-4</v>
      </c>
      <c r="BH35" s="42">
        <v>4.9281868986461889E-4</v>
      </c>
      <c r="BI35" s="42">
        <v>5.5377043118844951E-4</v>
      </c>
      <c r="BJ35" s="42">
        <v>9.5956290437599289E-4</v>
      </c>
      <c r="BK35" s="42">
        <v>1.8685015979812237E-4</v>
      </c>
      <c r="BL35" s="42">
        <v>2.6538159424413402E-4</v>
      </c>
      <c r="BM35" s="42">
        <v>1.777553645068338E-4</v>
      </c>
      <c r="BN35" s="42">
        <v>2.917774185688236E-4</v>
      </c>
      <c r="BO35" s="42">
        <v>3.3860070960430835E-4</v>
      </c>
      <c r="BP35" s="42">
        <v>2.7451958228889395E-4</v>
      </c>
      <c r="BQ35" s="42">
        <v>8.6020205105979736E-4</v>
      </c>
      <c r="BR35" s="42">
        <v>1.3221644168280823E-3</v>
      </c>
      <c r="BS35" s="42">
        <v>0</v>
      </c>
    </row>
    <row r="36" spans="1:71" ht="15.5" x14ac:dyDescent="0.35">
      <c r="A36" s="11" t="s">
        <v>75</v>
      </c>
      <c r="B36" s="24" t="s">
        <v>182</v>
      </c>
      <c r="C36">
        <f t="shared" si="2"/>
        <v>32</v>
      </c>
      <c r="D36" s="42">
        <v>3.2602312805270125E-4</v>
      </c>
      <c r="E36" s="42">
        <v>4.0514641164739336E-4</v>
      </c>
      <c r="F36" s="42">
        <v>2.4277019699299181E-4</v>
      </c>
      <c r="G36" s="42">
        <v>2.7654117531687203E-3</v>
      </c>
      <c r="H36" s="42">
        <v>4.0306450490610983E-3</v>
      </c>
      <c r="I36" s="42">
        <v>9.7849183340460201E-3</v>
      </c>
      <c r="J36" s="42">
        <v>1.0336419730926836E-2</v>
      </c>
      <c r="K36" s="42">
        <v>6.2972244633004821E-4</v>
      </c>
      <c r="L36" s="42">
        <v>6.1832598845482057E-4</v>
      </c>
      <c r="M36" s="42">
        <v>5.5483380323639571E-4</v>
      </c>
      <c r="N36" s="42">
        <v>9.4385985590973872E-4</v>
      </c>
      <c r="O36" s="42">
        <v>3.6433414938009137E-4</v>
      </c>
      <c r="P36" s="42">
        <v>4.6759910625872444E-4</v>
      </c>
      <c r="Q36" s="42">
        <v>3.8076034825962069E-4</v>
      </c>
      <c r="R36" s="42">
        <v>4.8923748907490005E-4</v>
      </c>
      <c r="S36" s="42">
        <v>1.5847634810480849E-3</v>
      </c>
      <c r="T36" s="42">
        <v>1.378083337746664E-3</v>
      </c>
      <c r="U36" s="42">
        <v>1.9221869517486122E-3</v>
      </c>
      <c r="V36" s="42">
        <v>1.6043897640616227E-3</v>
      </c>
      <c r="W36" s="42">
        <v>7.8251516737568559E-4</v>
      </c>
      <c r="X36" s="42">
        <v>7.3520739990578447E-4</v>
      </c>
      <c r="Y36" s="42">
        <v>6.6433891822805077E-4</v>
      </c>
      <c r="Z36" s="42">
        <v>7.0342537770465036E-4</v>
      </c>
      <c r="AA36" s="42">
        <v>5.3140225037681633E-4</v>
      </c>
      <c r="AB36" s="42">
        <v>8.4776245588602495E-4</v>
      </c>
      <c r="AC36" s="42">
        <v>1.5426402822561363E-3</v>
      </c>
      <c r="AD36" s="42">
        <v>3.7263757203756889E-3</v>
      </c>
      <c r="AE36" s="42">
        <v>2.5937064106788233E-3</v>
      </c>
      <c r="AF36" s="42">
        <v>1.9865254753690981E-3</v>
      </c>
      <c r="AG36" s="42">
        <v>8.2941478877881245E-4</v>
      </c>
      <c r="AH36" s="42">
        <v>2.6991955946945099E-3</v>
      </c>
      <c r="AI36" s="42">
        <v>0.24053583715648499</v>
      </c>
      <c r="AJ36" s="42">
        <v>2.6642101066637219E-3</v>
      </c>
      <c r="AK36" s="42">
        <v>1.6101735080215724E-3</v>
      </c>
      <c r="AL36" s="42">
        <v>3.0065678469321823E-3</v>
      </c>
      <c r="AM36" s="42">
        <v>1.0270514156351625E-3</v>
      </c>
      <c r="AN36" s="42">
        <v>2.5301219664840596E-2</v>
      </c>
      <c r="AO36" s="42">
        <v>8.9559242995867865E-4</v>
      </c>
      <c r="AP36" s="42">
        <v>9.8022237848964977E-4</v>
      </c>
      <c r="AQ36" s="42">
        <v>2.1575167879140304E-3</v>
      </c>
      <c r="AR36" s="42">
        <v>9.2212915711778996E-4</v>
      </c>
      <c r="AS36" s="42">
        <v>4.5056597893556308E-4</v>
      </c>
      <c r="AT36" s="42">
        <v>7.723438871240205E-4</v>
      </c>
      <c r="AU36" s="42">
        <v>3.6178243731315152E-3</v>
      </c>
      <c r="AV36" s="42">
        <v>1.0229481649103101E-3</v>
      </c>
      <c r="AW36" s="42">
        <v>1.1738269341085884E-3</v>
      </c>
      <c r="AX36" s="42">
        <v>3.9110333337683396E-4</v>
      </c>
      <c r="AY36" s="42">
        <v>3.9778563562945743E-4</v>
      </c>
      <c r="AZ36" s="42">
        <v>1.0427342714644126E-3</v>
      </c>
      <c r="BA36" s="42">
        <v>4.0251132734132769E-4</v>
      </c>
      <c r="BB36" s="42">
        <v>5.1711123762574667E-4</v>
      </c>
      <c r="BC36" s="42">
        <v>4.1509348266914354E-4</v>
      </c>
      <c r="BD36" s="42">
        <v>1.5671573488305597E-4</v>
      </c>
      <c r="BE36" s="42">
        <v>5.6883683778294894E-5</v>
      </c>
      <c r="BF36" s="42">
        <v>2.7967266942821513E-4</v>
      </c>
      <c r="BG36" s="42">
        <v>4.1425830987736983E-4</v>
      </c>
      <c r="BH36" s="42">
        <v>3.566944448757697E-4</v>
      </c>
      <c r="BI36" s="42">
        <v>8.1867772864776731E-4</v>
      </c>
      <c r="BJ36" s="42">
        <v>1.3878374907649348E-3</v>
      </c>
      <c r="BK36" s="42">
        <v>2.505803596313582E-4</v>
      </c>
      <c r="BL36" s="42">
        <v>2.3950536518767135E-4</v>
      </c>
      <c r="BM36" s="42">
        <v>1.4392135679425992E-4</v>
      </c>
      <c r="BN36" s="42">
        <v>1.6628950819786272E-4</v>
      </c>
      <c r="BO36" s="42">
        <v>4.8469013364337205E-4</v>
      </c>
      <c r="BP36" s="42">
        <v>2.6889545291845503E-4</v>
      </c>
      <c r="BQ36" s="42">
        <v>6.1778606387101075E-4</v>
      </c>
      <c r="BR36" s="42">
        <v>4.2198760828440876E-4</v>
      </c>
      <c r="BS36" s="42">
        <v>0</v>
      </c>
    </row>
    <row r="37" spans="1:71" ht="15.5" x14ac:dyDescent="0.35">
      <c r="A37" s="11" t="s">
        <v>76</v>
      </c>
      <c r="B37" s="24" t="s">
        <v>184</v>
      </c>
      <c r="C37">
        <f t="shared" si="2"/>
        <v>33</v>
      </c>
      <c r="D37" s="42">
        <v>2.1570499374975953E-5</v>
      </c>
      <c r="E37" s="42">
        <v>2.40509411717739E-5</v>
      </c>
      <c r="F37" s="42">
        <v>1.3725379071719696E-5</v>
      </c>
      <c r="G37" s="42">
        <v>4.7679864963328483E-5</v>
      </c>
      <c r="H37" s="42">
        <v>3.6858185660480539E-5</v>
      </c>
      <c r="I37" s="42">
        <v>8.2647588821977054E-5</v>
      </c>
      <c r="J37" s="42">
        <v>7.1447925222812788E-5</v>
      </c>
      <c r="K37" s="42">
        <v>3.8402917497959276E-5</v>
      </c>
      <c r="L37" s="42">
        <v>1.2458350233471099E-4</v>
      </c>
      <c r="M37" s="42">
        <v>4.0616372560639645E-5</v>
      </c>
      <c r="N37" s="42">
        <v>4.6351745901318118E-5</v>
      </c>
      <c r="O37" s="42">
        <v>2.5530322830782222E-5</v>
      </c>
      <c r="P37" s="42">
        <v>2.5657371003907163E-5</v>
      </c>
      <c r="Q37" s="42">
        <v>1.833319617749435E-5</v>
      </c>
      <c r="R37" s="42">
        <v>2.5809343043545826E-5</v>
      </c>
      <c r="S37" s="42">
        <v>4.0790334040188706E-5</v>
      </c>
      <c r="T37" s="42">
        <v>3.5803270559120893E-5</v>
      </c>
      <c r="U37" s="42">
        <v>2.7298116832429627E-5</v>
      </c>
      <c r="V37" s="42">
        <v>2.5861322932943626E-5</v>
      </c>
      <c r="W37" s="42">
        <v>3.5386270992146166E-5</v>
      </c>
      <c r="X37" s="42">
        <v>3.3263914044328131E-5</v>
      </c>
      <c r="Y37" s="42">
        <v>6.2046900825799177E-5</v>
      </c>
      <c r="Z37" s="42">
        <v>3.9643433280699296E-5</v>
      </c>
      <c r="AA37" s="42">
        <v>3.6978711820245993E-5</v>
      </c>
      <c r="AB37" s="42">
        <v>3.5949463945679398E-5</v>
      </c>
      <c r="AC37" s="42">
        <v>5.1701753140876729E-5</v>
      </c>
      <c r="AD37" s="42">
        <v>5.3166621518226118E-5</v>
      </c>
      <c r="AE37" s="42">
        <v>4.528158631828305E-5</v>
      </c>
      <c r="AF37" s="42">
        <v>4.2281628689633126E-5</v>
      </c>
      <c r="AG37" s="42">
        <v>8.0799517762567897E-5</v>
      </c>
      <c r="AH37" s="42">
        <v>2.3147071090795341E-4</v>
      </c>
      <c r="AI37" s="42">
        <v>1.7640176447432677E-4</v>
      </c>
      <c r="AJ37" s="42">
        <v>0.11296378211527448</v>
      </c>
      <c r="AK37" s="42">
        <v>2.7867919272727895E-4</v>
      </c>
      <c r="AL37" s="42">
        <v>1.0540194560704915E-4</v>
      </c>
      <c r="AM37" s="42">
        <v>3.5984567975368451E-5</v>
      </c>
      <c r="AN37" s="42">
        <v>1.6934899459201288E-4</v>
      </c>
      <c r="AO37" s="42">
        <v>8.6026538356416446E-5</v>
      </c>
      <c r="AP37" s="42">
        <v>4.1130687202311062E-5</v>
      </c>
      <c r="AQ37" s="42">
        <v>6.7302787659570434E-5</v>
      </c>
      <c r="AR37" s="42">
        <v>3.9462544126692682E-4</v>
      </c>
      <c r="AS37" s="42">
        <v>3.2093895499094358E-5</v>
      </c>
      <c r="AT37" s="42">
        <v>3.0694415864203085E-4</v>
      </c>
      <c r="AU37" s="42">
        <v>3.2895851464484134E-5</v>
      </c>
      <c r="AV37" s="42">
        <v>1.8926068931843877E-5</v>
      </c>
      <c r="AW37" s="42">
        <v>3.4736292033725409E-5</v>
      </c>
      <c r="AX37" s="42">
        <v>2.2776905224796407E-5</v>
      </c>
      <c r="AY37" s="42">
        <v>2.2401025527374795E-5</v>
      </c>
      <c r="AZ37" s="42">
        <v>2.3965202560504582E-5</v>
      </c>
      <c r="BA37" s="42">
        <v>2.1479151147425954E-5</v>
      </c>
      <c r="BB37" s="42">
        <v>2.5044941257446544E-5</v>
      </c>
      <c r="BC37" s="42">
        <v>1.1994155677668892E-5</v>
      </c>
      <c r="BD37" s="42">
        <v>6.7283082194531913E-6</v>
      </c>
      <c r="BE37" s="42">
        <v>3.6648848611360821E-6</v>
      </c>
      <c r="BF37" s="42">
        <v>1.53988421594503E-5</v>
      </c>
      <c r="BG37" s="42">
        <v>7.6878552780153633E-5</v>
      </c>
      <c r="BH37" s="42">
        <v>1.5475658756494466E-5</v>
      </c>
      <c r="BI37" s="42">
        <v>5.7240982011612199E-5</v>
      </c>
      <c r="BJ37" s="42">
        <v>2.1454740847586879E-5</v>
      </c>
      <c r="BK37" s="42">
        <v>1.2473136065735673E-5</v>
      </c>
      <c r="BL37" s="42">
        <v>1.6133692930706073E-5</v>
      </c>
      <c r="BM37" s="42">
        <v>9.3200111662287139E-6</v>
      </c>
      <c r="BN37" s="42">
        <v>1.1896050167294182E-5</v>
      </c>
      <c r="BO37" s="42">
        <v>2.2170639257898657E-5</v>
      </c>
      <c r="BP37" s="42">
        <v>1.4893053924724925E-5</v>
      </c>
      <c r="BQ37" s="42">
        <v>2.5509587306020896E-5</v>
      </c>
      <c r="BR37" s="42">
        <v>2.3288366916237686E-5</v>
      </c>
      <c r="BS37" s="42">
        <v>0</v>
      </c>
    </row>
    <row r="38" spans="1:71" ht="15.5" x14ac:dyDescent="0.35">
      <c r="A38" s="12" t="s">
        <v>77</v>
      </c>
      <c r="B38" s="24" t="s">
        <v>186</v>
      </c>
      <c r="C38">
        <f t="shared" si="2"/>
        <v>34</v>
      </c>
      <c r="D38" s="42">
        <v>3.7504531832290266E-4</v>
      </c>
      <c r="E38" s="42">
        <v>4.1966559600653937E-4</v>
      </c>
      <c r="F38" s="42">
        <v>2.8125862192219294E-4</v>
      </c>
      <c r="G38" s="42">
        <v>7.5879394906830714E-4</v>
      </c>
      <c r="H38" s="42">
        <v>6.3149503172984058E-4</v>
      </c>
      <c r="I38" s="42">
        <v>1.1903400865422482E-3</v>
      </c>
      <c r="J38" s="42">
        <v>1.0745269897670295E-3</v>
      </c>
      <c r="K38" s="42">
        <v>8.0461602183682062E-4</v>
      </c>
      <c r="L38" s="42">
        <v>8.5572546378827796E-4</v>
      </c>
      <c r="M38" s="42">
        <v>8.6810681126925457E-4</v>
      </c>
      <c r="N38" s="42">
        <v>9.8185446518688976E-4</v>
      </c>
      <c r="O38" s="42">
        <v>4.367093304034203E-4</v>
      </c>
      <c r="P38" s="42">
        <v>4.952812784585161E-4</v>
      </c>
      <c r="Q38" s="42">
        <v>3.5588373185904199E-4</v>
      </c>
      <c r="R38" s="42">
        <v>5.2272006375471967E-4</v>
      </c>
      <c r="S38" s="42">
        <v>7.8614689389353682E-4</v>
      </c>
      <c r="T38" s="42">
        <v>6.5278467433957051E-4</v>
      </c>
      <c r="U38" s="42">
        <v>5.0131648413597677E-4</v>
      </c>
      <c r="V38" s="42">
        <v>4.6250731199414018E-4</v>
      </c>
      <c r="W38" s="42">
        <v>7.0398634785308952E-4</v>
      </c>
      <c r="X38" s="42">
        <v>6.2184976475616882E-4</v>
      </c>
      <c r="Y38" s="42">
        <v>5.9998038903068469E-4</v>
      </c>
      <c r="Z38" s="42">
        <v>7.6303642627333177E-4</v>
      </c>
      <c r="AA38" s="42">
        <v>5.8294483741899944E-4</v>
      </c>
      <c r="AB38" s="42">
        <v>7.41683030538036E-4</v>
      </c>
      <c r="AC38" s="42">
        <v>8.3918518627907278E-4</v>
      </c>
      <c r="AD38" s="42">
        <v>9.6594362435721017E-4</v>
      </c>
      <c r="AE38" s="42">
        <v>6.7048727922205855E-4</v>
      </c>
      <c r="AF38" s="42">
        <v>1.0141641213261014E-3</v>
      </c>
      <c r="AG38" s="42">
        <v>9.4995290184220866E-4</v>
      </c>
      <c r="AH38" s="42">
        <v>1.4939330180040221E-3</v>
      </c>
      <c r="AI38" s="42">
        <v>2.213008446217947E-3</v>
      </c>
      <c r="AJ38" s="42">
        <v>5.3134424056743852E-2</v>
      </c>
      <c r="AK38" s="42">
        <v>0.22123518057591313</v>
      </c>
      <c r="AL38" s="42">
        <v>1.4110462149703384E-3</v>
      </c>
      <c r="AM38" s="42">
        <v>6.445692157531765E-4</v>
      </c>
      <c r="AN38" s="42">
        <v>1.7696556150319012E-3</v>
      </c>
      <c r="AO38" s="42">
        <v>6.6089673914501398E-4</v>
      </c>
      <c r="AP38" s="42">
        <v>5.2906647610791017E-4</v>
      </c>
      <c r="AQ38" s="42">
        <v>7.790889483430195E-4</v>
      </c>
      <c r="AR38" s="42">
        <v>2.2328056862871353E-2</v>
      </c>
      <c r="AS38" s="42">
        <v>5.8021266848995489E-4</v>
      </c>
      <c r="AT38" s="42">
        <v>7.9881769464326402E-3</v>
      </c>
      <c r="AU38" s="42">
        <v>4.9357089794428732E-4</v>
      </c>
      <c r="AV38" s="42">
        <v>3.6739734045191779E-4</v>
      </c>
      <c r="AW38" s="42">
        <v>6.0660095323012678E-4</v>
      </c>
      <c r="AX38" s="42">
        <v>3.1871392140615139E-4</v>
      </c>
      <c r="AY38" s="42">
        <v>4.4180690221502035E-4</v>
      </c>
      <c r="AZ38" s="42">
        <v>4.3659021279383582E-4</v>
      </c>
      <c r="BA38" s="42">
        <v>3.3199829975359615E-4</v>
      </c>
      <c r="BB38" s="42">
        <v>2.5257785810419038E-4</v>
      </c>
      <c r="BC38" s="42">
        <v>1.5889999203856794E-4</v>
      </c>
      <c r="BD38" s="42">
        <v>1.0225183458319852E-4</v>
      </c>
      <c r="BE38" s="42">
        <v>3.8695623830859109E-5</v>
      </c>
      <c r="BF38" s="42">
        <v>1.7427112756623707E-4</v>
      </c>
      <c r="BG38" s="42">
        <v>5.3645025295348742E-4</v>
      </c>
      <c r="BH38" s="42">
        <v>2.4085883355062982E-4</v>
      </c>
      <c r="BI38" s="42">
        <v>1.5270464068196017E-3</v>
      </c>
      <c r="BJ38" s="42">
        <v>2.438489547047963E-4</v>
      </c>
      <c r="BK38" s="42">
        <v>1.9191282867831027E-4</v>
      </c>
      <c r="BL38" s="42">
        <v>4.2200476858877392E-4</v>
      </c>
      <c r="BM38" s="42">
        <v>2.8983862918494638E-4</v>
      </c>
      <c r="BN38" s="42">
        <v>2.0180553302336438E-4</v>
      </c>
      <c r="BO38" s="42">
        <v>4.5190816841233637E-4</v>
      </c>
      <c r="BP38" s="42">
        <v>2.3419095785056536E-4</v>
      </c>
      <c r="BQ38" s="42">
        <v>3.3269117426562231E-4</v>
      </c>
      <c r="BR38" s="42">
        <v>3.3090652744917375E-4</v>
      </c>
      <c r="BS38" s="42">
        <v>0</v>
      </c>
    </row>
    <row r="39" spans="1:71" ht="15.5" x14ac:dyDescent="0.35">
      <c r="A39" s="12" t="s">
        <v>78</v>
      </c>
      <c r="B39" s="24" t="s">
        <v>188</v>
      </c>
      <c r="C39">
        <f t="shared" si="2"/>
        <v>35</v>
      </c>
      <c r="D39" s="42">
        <v>1.733679373118168E-5</v>
      </c>
      <c r="E39" s="42">
        <v>2.3330300804210274E-5</v>
      </c>
      <c r="F39" s="42">
        <v>1.2485437223973313E-5</v>
      </c>
      <c r="G39" s="42">
        <v>7.5931575919815664E-5</v>
      </c>
      <c r="H39" s="42">
        <v>6.1293555548093366E-5</v>
      </c>
      <c r="I39" s="42">
        <v>9.6376723692378566E-5</v>
      </c>
      <c r="J39" s="42">
        <v>1.140673605279487E-4</v>
      </c>
      <c r="K39" s="42">
        <v>4.4985538545623709E-5</v>
      </c>
      <c r="L39" s="42">
        <v>3.4678233355437813E-5</v>
      </c>
      <c r="M39" s="42">
        <v>3.914297779064828E-5</v>
      </c>
      <c r="N39" s="42">
        <v>9.2737327875278987E-5</v>
      </c>
      <c r="O39" s="42">
        <v>2.8895910610651269E-5</v>
      </c>
      <c r="P39" s="42">
        <v>2.3312199572648961E-5</v>
      </c>
      <c r="Q39" s="42">
        <v>2.261552427403467E-5</v>
      </c>
      <c r="R39" s="42">
        <v>3.0580354796390884E-5</v>
      </c>
      <c r="S39" s="42">
        <v>7.0648197027702427E-5</v>
      </c>
      <c r="T39" s="42">
        <v>6.8211314174837189E-5</v>
      </c>
      <c r="U39" s="42">
        <v>8.9102489338857725E-5</v>
      </c>
      <c r="V39" s="42">
        <v>3.2423938607543391E-5</v>
      </c>
      <c r="W39" s="42">
        <v>4.0417731507263057E-5</v>
      </c>
      <c r="X39" s="42">
        <v>3.8893990768255973E-5</v>
      </c>
      <c r="Y39" s="42">
        <v>4.1442817893174446E-5</v>
      </c>
      <c r="Z39" s="42">
        <v>6.1685857030423696E-5</v>
      </c>
      <c r="AA39" s="42">
        <v>5.2588164973335779E-5</v>
      </c>
      <c r="AB39" s="42">
        <v>4.9581669700921467E-5</v>
      </c>
      <c r="AC39" s="42">
        <v>7.5887106578639835E-5</v>
      </c>
      <c r="AD39" s="42">
        <v>1.549004502345668E-4</v>
      </c>
      <c r="AE39" s="42">
        <v>9.0140542481667905E-5</v>
      </c>
      <c r="AF39" s="42">
        <v>1.8831636652637181E-4</v>
      </c>
      <c r="AG39" s="42">
        <v>3.877956352632882E-5</v>
      </c>
      <c r="AH39" s="42">
        <v>1.1815404308237941E-4</v>
      </c>
      <c r="AI39" s="42">
        <v>1.8411260963300581E-4</v>
      </c>
      <c r="AJ39" s="42">
        <v>3.8534444189458828E-4</v>
      </c>
      <c r="AK39" s="42">
        <v>2.4395748443258557E-4</v>
      </c>
      <c r="AL39" s="42">
        <v>0.19980084340076074</v>
      </c>
      <c r="AM39" s="42">
        <v>7.0091424421054186E-5</v>
      </c>
      <c r="AN39" s="42">
        <v>4.2670294780230517E-4</v>
      </c>
      <c r="AO39" s="42">
        <v>4.7036407150496079E-5</v>
      </c>
      <c r="AP39" s="42">
        <v>4.4186575090163526E-5</v>
      </c>
      <c r="AQ39" s="42">
        <v>8.6794953781418329E-5</v>
      </c>
      <c r="AR39" s="42">
        <v>1.5831050882615208E-4</v>
      </c>
      <c r="AS39" s="42">
        <v>2.2753439016768882E-5</v>
      </c>
      <c r="AT39" s="42">
        <v>9.1590350931253318E-5</v>
      </c>
      <c r="AU39" s="42">
        <v>1.2193997538446138E-4</v>
      </c>
      <c r="AV39" s="42">
        <v>3.945398432074922E-5</v>
      </c>
      <c r="AW39" s="42">
        <v>4.776849597411528E-5</v>
      </c>
      <c r="AX39" s="42">
        <v>2.1817599306265196E-5</v>
      </c>
      <c r="AY39" s="42">
        <v>3.1692340999239277E-5</v>
      </c>
      <c r="AZ39" s="42">
        <v>4.9880700703372092E-5</v>
      </c>
      <c r="BA39" s="42">
        <v>1.8921844916503709E-5</v>
      </c>
      <c r="BB39" s="42">
        <v>2.042799757227675E-5</v>
      </c>
      <c r="BC39" s="42">
        <v>2.180564372592084E-5</v>
      </c>
      <c r="BD39" s="42">
        <v>6.3224477333670389E-6</v>
      </c>
      <c r="BE39" s="42">
        <v>2.9353590166672285E-6</v>
      </c>
      <c r="BF39" s="42">
        <v>1.3048757175716238E-5</v>
      </c>
      <c r="BG39" s="42">
        <v>1.0700658947547516E-4</v>
      </c>
      <c r="BH39" s="42">
        <v>1.6950990684810881E-5</v>
      </c>
      <c r="BI39" s="42">
        <v>5.0340149611706185E-5</v>
      </c>
      <c r="BJ39" s="42">
        <v>1.9986442320691255E-5</v>
      </c>
      <c r="BK39" s="42">
        <v>1.2959820201212088E-5</v>
      </c>
      <c r="BL39" s="42">
        <v>1.4800795683260599E-5</v>
      </c>
      <c r="BM39" s="42">
        <v>7.2153062321722703E-6</v>
      </c>
      <c r="BN39" s="42">
        <v>8.288671734512433E-6</v>
      </c>
      <c r="BO39" s="42">
        <v>2.003452204764006E-5</v>
      </c>
      <c r="BP39" s="42">
        <v>1.5935121186357955E-5</v>
      </c>
      <c r="BQ39" s="42">
        <v>3.047865515727367E-5</v>
      </c>
      <c r="BR39" s="42">
        <v>2.5126696559884106E-5</v>
      </c>
      <c r="BS39" s="42">
        <v>0</v>
      </c>
    </row>
    <row r="40" spans="1:71" ht="15.5" x14ac:dyDescent="0.35">
      <c r="A40" s="11" t="s">
        <v>79</v>
      </c>
      <c r="B40" s="24" t="s">
        <v>190</v>
      </c>
      <c r="C40">
        <f t="shared" si="2"/>
        <v>36</v>
      </c>
      <c r="D40" s="42">
        <v>1.0593162632697797E-4</v>
      </c>
      <c r="E40" s="42">
        <v>1.3145955632481445E-4</v>
      </c>
      <c r="F40" s="42">
        <v>8.9496314951684875E-5</v>
      </c>
      <c r="G40" s="42">
        <v>2.5240182095477923E-4</v>
      </c>
      <c r="H40" s="42">
        <v>2.3382227762731235E-4</v>
      </c>
      <c r="I40" s="42">
        <v>2.6821866319492787E-4</v>
      </c>
      <c r="J40" s="42">
        <v>2.5574105629641629E-4</v>
      </c>
      <c r="K40" s="42">
        <v>1.9514000611112591E-4</v>
      </c>
      <c r="L40" s="42">
        <v>1.415379707990112E-4</v>
      </c>
      <c r="M40" s="42">
        <v>2.2768736527955689E-4</v>
      </c>
      <c r="N40" s="42">
        <v>4.0420041058506872E-4</v>
      </c>
      <c r="O40" s="42">
        <v>1.1967908263444183E-4</v>
      </c>
      <c r="P40" s="42">
        <v>3.6660654955384265E-4</v>
      </c>
      <c r="Q40" s="42">
        <v>2.7391410950139291E-3</v>
      </c>
      <c r="R40" s="42">
        <v>1.0510424508450905E-3</v>
      </c>
      <c r="S40" s="42">
        <v>3.9201937795514284E-4</v>
      </c>
      <c r="T40" s="42">
        <v>1.8320305318086794E-4</v>
      </c>
      <c r="U40" s="42">
        <v>2.521163395560567E-4</v>
      </c>
      <c r="V40" s="42">
        <v>1.3719986395231541E-4</v>
      </c>
      <c r="W40" s="42">
        <v>1.2769983878882727E-4</v>
      </c>
      <c r="X40" s="42">
        <v>2.227563224014384E-4</v>
      </c>
      <c r="Y40" s="42">
        <v>2.9326275903163211E-4</v>
      </c>
      <c r="Z40" s="42">
        <v>3.1190929209534159E-4</v>
      </c>
      <c r="AA40" s="42">
        <v>2.6313676502469097E-4</v>
      </c>
      <c r="AB40" s="42">
        <v>4.7343420073299816E-4</v>
      </c>
      <c r="AC40" s="42">
        <v>4.3207368886309357E-4</v>
      </c>
      <c r="AD40" s="42">
        <v>2.1836772682220398E-4</v>
      </c>
      <c r="AE40" s="42">
        <v>1.5737365811715332E-4</v>
      </c>
      <c r="AF40" s="42">
        <v>3.3547361899882987E-4</v>
      </c>
      <c r="AG40" s="42">
        <v>2.5216820822148453E-4</v>
      </c>
      <c r="AH40" s="42">
        <v>3.010146537804291E-4</v>
      </c>
      <c r="AI40" s="42">
        <v>8.6758445879265287E-4</v>
      </c>
      <c r="AJ40" s="42">
        <v>6.9450949390689265E-4</v>
      </c>
      <c r="AK40" s="42">
        <v>1.0825253557471262E-3</v>
      </c>
      <c r="AL40" s="42">
        <v>3.1654263652863867E-4</v>
      </c>
      <c r="AM40" s="42">
        <v>0.22732341509428938</v>
      </c>
      <c r="AN40" s="42">
        <v>6.5184919550985323E-4</v>
      </c>
      <c r="AO40" s="42">
        <v>1.6842445862136032E-4</v>
      </c>
      <c r="AP40" s="42">
        <v>2.0084359678739666E-4</v>
      </c>
      <c r="AQ40" s="42">
        <v>5.3039535519469594E-4</v>
      </c>
      <c r="AR40" s="42">
        <v>2.2038011101397628E-4</v>
      </c>
      <c r="AS40" s="42">
        <v>1.6436446094126908E-4</v>
      </c>
      <c r="AT40" s="42">
        <v>1.6686472216675326E-4</v>
      </c>
      <c r="AU40" s="42">
        <v>7.0574862144930962E-4</v>
      </c>
      <c r="AV40" s="42">
        <v>1.5684350396644482E-4</v>
      </c>
      <c r="AW40" s="42">
        <v>3.0622963690107538E-4</v>
      </c>
      <c r="AX40" s="42">
        <v>1.8775631811078006E-4</v>
      </c>
      <c r="AY40" s="42">
        <v>1.5090816169427464E-4</v>
      </c>
      <c r="AZ40" s="42">
        <v>1.8061443550258005E-4</v>
      </c>
      <c r="BA40" s="42">
        <v>3.2942238489243488E-4</v>
      </c>
      <c r="BB40" s="42">
        <v>1.2840847537445285E-4</v>
      </c>
      <c r="BC40" s="42">
        <v>1.3867594723483137E-4</v>
      </c>
      <c r="BD40" s="42">
        <v>9.6641480204172689E-5</v>
      </c>
      <c r="BE40" s="42">
        <v>5.0474380119936983E-5</v>
      </c>
      <c r="BF40" s="42">
        <v>2.2673973027297143E-4</v>
      </c>
      <c r="BG40" s="42">
        <v>8.385800836767757E-4</v>
      </c>
      <c r="BH40" s="42">
        <v>5.5746137871095244E-4</v>
      </c>
      <c r="BI40" s="42">
        <v>1.5097722660870482E-3</v>
      </c>
      <c r="BJ40" s="42">
        <v>1.9062038585471666E-4</v>
      </c>
      <c r="BK40" s="42">
        <v>1.0384089215518635E-4</v>
      </c>
      <c r="BL40" s="42">
        <v>1.7997731858560362E-4</v>
      </c>
      <c r="BM40" s="42">
        <v>3.913766129381529E-4</v>
      </c>
      <c r="BN40" s="42">
        <v>9.6757669090583782E-5</v>
      </c>
      <c r="BO40" s="42">
        <v>1.7053002199223552E-3</v>
      </c>
      <c r="BP40" s="42">
        <v>6.8987656011195303E-3</v>
      </c>
      <c r="BQ40" s="42">
        <v>6.4406006779644371E-4</v>
      </c>
      <c r="BR40" s="42">
        <v>2.0453311913178307E-4</v>
      </c>
      <c r="BS40" s="42">
        <v>0</v>
      </c>
    </row>
    <row r="41" spans="1:71" ht="15.5" x14ac:dyDescent="0.35">
      <c r="A41" s="11" t="s">
        <v>80</v>
      </c>
      <c r="B41" s="24" t="s">
        <v>112</v>
      </c>
      <c r="C41">
        <f t="shared" si="2"/>
        <v>37</v>
      </c>
      <c r="D41" s="42">
        <v>7.8648295901740479E-4</v>
      </c>
      <c r="E41" s="42">
        <v>8.3265054481684582E-4</v>
      </c>
      <c r="F41" s="42">
        <v>7.0225116648116987E-4</v>
      </c>
      <c r="G41" s="42">
        <v>6.8613891590995806E-3</v>
      </c>
      <c r="H41" s="42">
        <v>3.6598654132635562E-3</v>
      </c>
      <c r="I41" s="42">
        <v>4.1970496342314959E-3</v>
      </c>
      <c r="J41" s="42">
        <v>7.5124582051306205E-3</v>
      </c>
      <c r="K41" s="42">
        <v>1.7529447889476262E-3</v>
      </c>
      <c r="L41" s="42">
        <v>2.2856683033575212E-3</v>
      </c>
      <c r="M41" s="42">
        <v>1.3884329358988818E-3</v>
      </c>
      <c r="N41" s="42">
        <v>2.1303336908685524E-3</v>
      </c>
      <c r="O41" s="42">
        <v>9.8892571021569906E-4</v>
      </c>
      <c r="P41" s="42">
        <v>1.2682679550434213E-3</v>
      </c>
      <c r="Q41" s="42">
        <v>1.2693273887369196E-3</v>
      </c>
      <c r="R41" s="42">
        <v>1.4729012556820792E-3</v>
      </c>
      <c r="S41" s="42">
        <v>4.6148417677685906E-3</v>
      </c>
      <c r="T41" s="42">
        <v>6.4398149695884688E-3</v>
      </c>
      <c r="U41" s="42">
        <v>9.5557469494247909E-3</v>
      </c>
      <c r="V41" s="42">
        <v>1.9514423204254261E-3</v>
      </c>
      <c r="W41" s="42">
        <v>3.2445554714825259E-3</v>
      </c>
      <c r="X41" s="42">
        <v>2.2905410743296233E-3</v>
      </c>
      <c r="Y41" s="42">
        <v>2.1273403694637588E-3</v>
      </c>
      <c r="Z41" s="42">
        <v>1.8244750522599571E-3</v>
      </c>
      <c r="AA41" s="42">
        <v>2.0829994300194232E-3</v>
      </c>
      <c r="AB41" s="42">
        <v>1.9780912873292298E-3</v>
      </c>
      <c r="AC41" s="42">
        <v>6.3934517768096579E-3</v>
      </c>
      <c r="AD41" s="42">
        <v>1.2228845370518483E-2</v>
      </c>
      <c r="AE41" s="42">
        <v>6.9255950820927004E-3</v>
      </c>
      <c r="AF41" s="42">
        <v>4.5838092517657605E-3</v>
      </c>
      <c r="AG41" s="42">
        <v>8.3002059332723077E-4</v>
      </c>
      <c r="AH41" s="42">
        <v>2.9369350012954814E-3</v>
      </c>
      <c r="AI41" s="42">
        <v>3.9744431902322182E-3</v>
      </c>
      <c r="AJ41" s="42">
        <v>2.2547178705807393E-3</v>
      </c>
      <c r="AK41" s="42">
        <v>3.4169807040382969E-3</v>
      </c>
      <c r="AL41" s="42">
        <v>2.8108672070702753E-3</v>
      </c>
      <c r="AM41" s="42">
        <v>3.0239187560660136E-3</v>
      </c>
      <c r="AN41" s="42">
        <v>0.16689973704056002</v>
      </c>
      <c r="AO41" s="42">
        <v>1.9768374252020844E-3</v>
      </c>
      <c r="AP41" s="42">
        <v>3.0928332012178611E-3</v>
      </c>
      <c r="AQ41" s="42">
        <v>2.2952013838629152E-3</v>
      </c>
      <c r="AR41" s="42">
        <v>1.4448610001687907E-3</v>
      </c>
      <c r="AS41" s="42">
        <v>1.2572845405225638E-3</v>
      </c>
      <c r="AT41" s="42">
        <v>1.5367052638899405E-3</v>
      </c>
      <c r="AU41" s="42">
        <v>1.4383163249775283E-2</v>
      </c>
      <c r="AV41" s="42">
        <v>4.0006121677287594E-3</v>
      </c>
      <c r="AW41" s="42">
        <v>4.583564816227452E-3</v>
      </c>
      <c r="AX41" s="42">
        <v>7.1235369481361342E-4</v>
      </c>
      <c r="AY41" s="42">
        <v>9.213962363781446E-4</v>
      </c>
      <c r="AZ41" s="42">
        <v>5.1236124559986855E-3</v>
      </c>
      <c r="BA41" s="42">
        <v>1.393799394565385E-3</v>
      </c>
      <c r="BB41" s="42">
        <v>1.0455863521540915E-3</v>
      </c>
      <c r="BC41" s="42">
        <v>1.6205996255689442E-3</v>
      </c>
      <c r="BD41" s="42">
        <v>4.0617442376510165E-4</v>
      </c>
      <c r="BE41" s="42">
        <v>1.3932003297635145E-4</v>
      </c>
      <c r="BF41" s="42">
        <v>1.0159690399175465E-3</v>
      </c>
      <c r="BG41" s="42">
        <v>9.3033318415244274E-4</v>
      </c>
      <c r="BH41" s="42">
        <v>1.28145055566176E-3</v>
      </c>
      <c r="BI41" s="42">
        <v>3.837271896374235E-3</v>
      </c>
      <c r="BJ41" s="42">
        <v>1.1034875087010591E-3</v>
      </c>
      <c r="BK41" s="42">
        <v>1.0650405381029723E-3</v>
      </c>
      <c r="BL41" s="42">
        <v>5.5051156076060326E-4</v>
      </c>
      <c r="BM41" s="42">
        <v>3.0715064013802729E-4</v>
      </c>
      <c r="BN41" s="42">
        <v>3.9541402100284656E-4</v>
      </c>
      <c r="BO41" s="42">
        <v>1.2462916531913006E-3</v>
      </c>
      <c r="BP41" s="42">
        <v>8.1149249902861078E-4</v>
      </c>
      <c r="BQ41" s="42">
        <v>2.7112792077985249E-3</v>
      </c>
      <c r="BR41" s="42">
        <v>1.2307416127095758E-3</v>
      </c>
      <c r="BS41" s="42">
        <v>0</v>
      </c>
    </row>
    <row r="42" spans="1:71" ht="15.5" x14ac:dyDescent="0.35">
      <c r="A42" s="11" t="s">
        <v>81</v>
      </c>
      <c r="B42" s="24" t="s">
        <v>193</v>
      </c>
      <c r="C42">
        <f t="shared" si="2"/>
        <v>38</v>
      </c>
      <c r="D42" s="42">
        <v>2.9125481318247955E-3</v>
      </c>
      <c r="E42" s="42">
        <v>4.1069785099438543E-3</v>
      </c>
      <c r="F42" s="42">
        <v>1.4497278030678102E-3</v>
      </c>
      <c r="G42" s="42">
        <v>4.056848568499056E-3</v>
      </c>
      <c r="H42" s="42">
        <v>7.6651963660466396E-4</v>
      </c>
      <c r="I42" s="42">
        <v>1.9506270676886428E-3</v>
      </c>
      <c r="J42" s="42">
        <v>3.0659313630585711E-3</v>
      </c>
      <c r="K42" s="42">
        <v>2.7745998393374355E-3</v>
      </c>
      <c r="L42" s="42">
        <v>2.1345552873074818E-3</v>
      </c>
      <c r="M42" s="42">
        <v>2.6304758438548434E-3</v>
      </c>
      <c r="N42" s="42">
        <v>2.0538673581707275E-3</v>
      </c>
      <c r="O42" s="42">
        <v>1.9436305689175361E-3</v>
      </c>
      <c r="P42" s="42">
        <v>3.8602791217650298E-3</v>
      </c>
      <c r="Q42" s="42">
        <v>1.581128340589477E-3</v>
      </c>
      <c r="R42" s="42">
        <v>1.7825656823493932E-3</v>
      </c>
      <c r="S42" s="42">
        <v>3.998059066506872E-3</v>
      </c>
      <c r="T42" s="42">
        <v>3.0847622343082868E-3</v>
      </c>
      <c r="U42" s="42">
        <v>1.469375583464029E-3</v>
      </c>
      <c r="V42" s="42">
        <v>7.0626349779967241E-4</v>
      </c>
      <c r="W42" s="42">
        <v>2.0524830717946578E-3</v>
      </c>
      <c r="X42" s="42">
        <v>3.5466676297806711E-3</v>
      </c>
      <c r="Y42" s="42">
        <v>2.0342778647981972E-3</v>
      </c>
      <c r="Z42" s="42">
        <v>1.7802903633803552E-3</v>
      </c>
      <c r="AA42" s="42">
        <v>1.1274037143467325E-3</v>
      </c>
      <c r="AB42" s="42">
        <v>3.223232363640127E-3</v>
      </c>
      <c r="AC42" s="42">
        <v>5.3766838898192558E-3</v>
      </c>
      <c r="AD42" s="42">
        <v>3.9459847088272777E-3</v>
      </c>
      <c r="AE42" s="42">
        <v>5.1756365081018418E-3</v>
      </c>
      <c r="AF42" s="42">
        <v>2.7265977423458418E-3</v>
      </c>
      <c r="AG42" s="42">
        <v>9.1748293367602978E-4</v>
      </c>
      <c r="AH42" s="42">
        <v>2.1695056241985899E-3</v>
      </c>
      <c r="AI42" s="42">
        <v>1.7033894412144032E-3</v>
      </c>
      <c r="AJ42" s="42">
        <v>1.8276997773367268E-3</v>
      </c>
      <c r="AK42" s="42">
        <v>2.6639771813467905E-3</v>
      </c>
      <c r="AL42" s="42">
        <v>1.3736743485695928E-3</v>
      </c>
      <c r="AM42" s="42">
        <v>1.7624612903496184E-3</v>
      </c>
      <c r="AN42" s="42">
        <v>1.3269560153129851E-3</v>
      </c>
      <c r="AO42" s="42">
        <v>9.6589966643247677E-2</v>
      </c>
      <c r="AP42" s="42">
        <v>5.4395946629515806E-3</v>
      </c>
      <c r="AQ42" s="42">
        <v>1.3767994051211423E-3</v>
      </c>
      <c r="AR42" s="42">
        <v>1.6254819520364384E-3</v>
      </c>
      <c r="AS42" s="42">
        <v>2.4973984839239622E-3</v>
      </c>
      <c r="AT42" s="42">
        <v>1.0202546044044752E-3</v>
      </c>
      <c r="AU42" s="42">
        <v>8.3100570381211222E-4</v>
      </c>
      <c r="AV42" s="42">
        <v>7.6354552832289945E-4</v>
      </c>
      <c r="AW42" s="42">
        <v>1.4832057465239731E-3</v>
      </c>
      <c r="AX42" s="42">
        <v>6.203768331434871E-3</v>
      </c>
      <c r="AY42" s="42">
        <v>1.755248279542641E-3</v>
      </c>
      <c r="AZ42" s="42">
        <v>1.4470217091933698E-3</v>
      </c>
      <c r="BA42" s="42">
        <v>1.844832551262172E-3</v>
      </c>
      <c r="BB42" s="42">
        <v>2.1513967011341497E-3</v>
      </c>
      <c r="BC42" s="42">
        <v>8.8236411547416231E-4</v>
      </c>
      <c r="BD42" s="42">
        <v>7.9143395217961144E-4</v>
      </c>
      <c r="BE42" s="42">
        <v>2.2488674720481976E-4</v>
      </c>
      <c r="BF42" s="42">
        <v>1.0159914675425626E-3</v>
      </c>
      <c r="BG42" s="42">
        <v>9.5520939434547722E-4</v>
      </c>
      <c r="BH42" s="42">
        <v>1.1971944456239385E-3</v>
      </c>
      <c r="BI42" s="42">
        <v>8.8429063950523374E-4</v>
      </c>
      <c r="BJ42" s="42">
        <v>3.5800195863818743E-3</v>
      </c>
      <c r="BK42" s="42">
        <v>4.8024252554002862E-4</v>
      </c>
      <c r="BL42" s="42">
        <v>1.057451705950673E-3</v>
      </c>
      <c r="BM42" s="42">
        <v>7.9495932015672299E-4</v>
      </c>
      <c r="BN42" s="42">
        <v>2.0830100381074193E-3</v>
      </c>
      <c r="BO42" s="42">
        <v>1.1678218914828392E-3</v>
      </c>
      <c r="BP42" s="42">
        <v>1.2774073208707316E-3</v>
      </c>
      <c r="BQ42" s="42">
        <v>3.3572799985267369E-3</v>
      </c>
      <c r="BR42" s="42">
        <v>2.6637504914362713E-3</v>
      </c>
      <c r="BS42" s="42">
        <v>0</v>
      </c>
    </row>
    <row r="43" spans="1:71" ht="15.5" x14ac:dyDescent="0.35">
      <c r="A43" s="11" t="s">
        <v>82</v>
      </c>
      <c r="B43" s="24" t="s">
        <v>195</v>
      </c>
      <c r="C43">
        <f t="shared" si="2"/>
        <v>39</v>
      </c>
      <c r="D43" s="42">
        <v>6.5559539669607706E-4</v>
      </c>
      <c r="E43" s="42">
        <v>6.0620352669799309E-4</v>
      </c>
      <c r="F43" s="42">
        <v>2.4055041435747064E-4</v>
      </c>
      <c r="G43" s="42">
        <v>1.2743211945729989E-3</v>
      </c>
      <c r="H43" s="42">
        <v>7.8951655748103311E-4</v>
      </c>
      <c r="I43" s="42">
        <v>1.5089036134759064E-3</v>
      </c>
      <c r="J43" s="42">
        <v>1.7525556609081653E-3</v>
      </c>
      <c r="K43" s="42">
        <v>1.0240178047464254E-3</v>
      </c>
      <c r="L43" s="42">
        <v>1.0241782235144406E-3</v>
      </c>
      <c r="M43" s="42">
        <v>1.1693797452360212E-3</v>
      </c>
      <c r="N43" s="42">
        <v>2.9750400139950135E-3</v>
      </c>
      <c r="O43" s="42">
        <v>7.7055955120205793E-4</v>
      </c>
      <c r="P43" s="42">
        <v>1.0670948602561237E-3</v>
      </c>
      <c r="Q43" s="42">
        <v>6.9113080853350326E-4</v>
      </c>
      <c r="R43" s="42">
        <v>8.7852216529243443E-4</v>
      </c>
      <c r="S43" s="42">
        <v>3.2035736573959991E-3</v>
      </c>
      <c r="T43" s="42">
        <v>1.8234471582695342E-3</v>
      </c>
      <c r="U43" s="42">
        <v>8.4080652104817069E-4</v>
      </c>
      <c r="V43" s="42">
        <v>9.0897069886810471E-4</v>
      </c>
      <c r="W43" s="42">
        <v>8.938098029186533E-4</v>
      </c>
      <c r="X43" s="42">
        <v>2.0128048254833219E-3</v>
      </c>
      <c r="Y43" s="42">
        <v>2.6382810968270595E-3</v>
      </c>
      <c r="Z43" s="42">
        <v>1.8436730312845764E-3</v>
      </c>
      <c r="AA43" s="42">
        <v>9.9868898242121509E-4</v>
      </c>
      <c r="AB43" s="42">
        <v>2.3564578255821523E-3</v>
      </c>
      <c r="AC43" s="42">
        <v>3.4574320614121118E-3</v>
      </c>
      <c r="AD43" s="42">
        <v>1.0644208893895647E-2</v>
      </c>
      <c r="AE43" s="42">
        <v>1.1737645358611947E-2</v>
      </c>
      <c r="AF43" s="42">
        <v>3.4607654098076351E-3</v>
      </c>
      <c r="AG43" s="42">
        <v>7.3498845208313666E-4</v>
      </c>
      <c r="AH43" s="42">
        <v>2.4130033494901811E-3</v>
      </c>
      <c r="AI43" s="42">
        <v>2.0138803972828377E-3</v>
      </c>
      <c r="AJ43" s="42">
        <v>2.034087450766386E-3</v>
      </c>
      <c r="AK43" s="42">
        <v>3.1295076142380143E-3</v>
      </c>
      <c r="AL43" s="42">
        <v>1.6888387478356747E-3</v>
      </c>
      <c r="AM43" s="42">
        <v>1.6392943981581225E-3</v>
      </c>
      <c r="AN43" s="42">
        <v>1.3373249096865134E-3</v>
      </c>
      <c r="AO43" s="42">
        <v>6.2929495834552964E-4</v>
      </c>
      <c r="AP43" s="42">
        <v>0.28377572411916885</v>
      </c>
      <c r="AQ43" s="42">
        <v>1.3989265364274437E-3</v>
      </c>
      <c r="AR43" s="42">
        <v>1.4340174523573583E-3</v>
      </c>
      <c r="AS43" s="42">
        <v>1.6531587515022476E-3</v>
      </c>
      <c r="AT43" s="42">
        <v>9.0698713870252098E-4</v>
      </c>
      <c r="AU43" s="42">
        <v>7.4955126776102721E-4</v>
      </c>
      <c r="AV43" s="42">
        <v>8.6192250242710143E-4</v>
      </c>
      <c r="AW43" s="42">
        <v>2.227157246545962E-3</v>
      </c>
      <c r="AX43" s="42">
        <v>5.2387939981203531E-3</v>
      </c>
      <c r="AY43" s="42">
        <v>2.0561219272073193E-3</v>
      </c>
      <c r="AZ43" s="42">
        <v>1.0136260464504037E-3</v>
      </c>
      <c r="BA43" s="42">
        <v>1.117325487696046E-3</v>
      </c>
      <c r="BB43" s="42">
        <v>1.3070583406034131E-3</v>
      </c>
      <c r="BC43" s="42">
        <v>7.3912841506082677E-4</v>
      </c>
      <c r="BD43" s="42">
        <v>6.8207788125780242E-4</v>
      </c>
      <c r="BE43" s="42">
        <v>2.8625055114492965E-4</v>
      </c>
      <c r="BF43" s="42">
        <v>1.1891856550231427E-3</v>
      </c>
      <c r="BG43" s="42">
        <v>7.5268520310665119E-4</v>
      </c>
      <c r="BH43" s="42">
        <v>7.9079596108897312E-4</v>
      </c>
      <c r="BI43" s="42">
        <v>8.0632504604059645E-4</v>
      </c>
      <c r="BJ43" s="42">
        <v>6.7463106048507868E-3</v>
      </c>
      <c r="BK43" s="42">
        <v>4.3866749679660467E-4</v>
      </c>
      <c r="BL43" s="42">
        <v>3.8724383690767481E-3</v>
      </c>
      <c r="BM43" s="42">
        <v>1.4561367659370976E-3</v>
      </c>
      <c r="BN43" s="42">
        <v>9.7307113982122594E-4</v>
      </c>
      <c r="BO43" s="42">
        <v>2.8024822652267644E-3</v>
      </c>
      <c r="BP43" s="42">
        <v>2.8447689017517533E-3</v>
      </c>
      <c r="BQ43" s="42">
        <v>1.4256921054216767E-3</v>
      </c>
      <c r="BR43" s="42">
        <v>4.1848719950500603E-3</v>
      </c>
      <c r="BS43" s="42">
        <v>0</v>
      </c>
    </row>
    <row r="44" spans="1:71" ht="15.5" x14ac:dyDescent="0.35">
      <c r="A44" s="11" t="s">
        <v>83</v>
      </c>
      <c r="B44" s="25" t="s">
        <v>32</v>
      </c>
      <c r="C44">
        <f t="shared" si="2"/>
        <v>40</v>
      </c>
      <c r="D44" s="42">
        <v>3.1760857860737847E-4</v>
      </c>
      <c r="E44" s="42">
        <v>5.397478244267372E-4</v>
      </c>
      <c r="F44" s="42">
        <v>2.1387879735241684E-4</v>
      </c>
      <c r="G44" s="42">
        <v>5.1347246416107791E-4</v>
      </c>
      <c r="H44" s="42">
        <v>2.4718137995501945E-3</v>
      </c>
      <c r="I44" s="42">
        <v>5.098297656468246E-3</v>
      </c>
      <c r="J44" s="42">
        <v>4.1769126369433258E-3</v>
      </c>
      <c r="K44" s="42">
        <v>5.4881999326013428E-4</v>
      </c>
      <c r="L44" s="42">
        <v>5.1566635439599662E-4</v>
      </c>
      <c r="M44" s="42">
        <v>5.1103835377653726E-4</v>
      </c>
      <c r="N44" s="42">
        <v>6.8067079492201306E-4</v>
      </c>
      <c r="O44" s="42">
        <v>4.1621512587907816E-4</v>
      </c>
      <c r="P44" s="42">
        <v>4.6065275531884179E-4</v>
      </c>
      <c r="Q44" s="42">
        <v>3.3100895757098137E-4</v>
      </c>
      <c r="R44" s="42">
        <v>3.804745374665925E-4</v>
      </c>
      <c r="S44" s="42">
        <v>4.7941208422135648E-4</v>
      </c>
      <c r="T44" s="42">
        <v>6.0249049658451625E-4</v>
      </c>
      <c r="U44" s="42">
        <v>6.4668652356396957E-4</v>
      </c>
      <c r="V44" s="42">
        <v>1.0111269349710914E-3</v>
      </c>
      <c r="W44" s="42">
        <v>5.5482682385970107E-4</v>
      </c>
      <c r="X44" s="42">
        <v>6.2587651190336847E-4</v>
      </c>
      <c r="Y44" s="42">
        <v>5.8825808633508581E-4</v>
      </c>
      <c r="Z44" s="42">
        <v>5.2676323957091722E-4</v>
      </c>
      <c r="AA44" s="42">
        <v>4.5041182156641706E-4</v>
      </c>
      <c r="AB44" s="42">
        <v>5.0128905829613846E-4</v>
      </c>
      <c r="AC44" s="42">
        <v>6.8079580875962014E-4</v>
      </c>
      <c r="AD44" s="42">
        <v>1.8194318487149345E-3</v>
      </c>
      <c r="AE44" s="42">
        <v>8.0731568015784995E-3</v>
      </c>
      <c r="AF44" s="42">
        <v>1.0266322871401226E-3</v>
      </c>
      <c r="AG44" s="42">
        <v>6.2914156830735858E-4</v>
      </c>
      <c r="AH44" s="42">
        <v>1.2190411430624481E-3</v>
      </c>
      <c r="AI44" s="42">
        <v>8.4139478582266332E-4</v>
      </c>
      <c r="AJ44" s="42">
        <v>1.1395719685638431E-3</v>
      </c>
      <c r="AK44" s="42">
        <v>1.0983294068266608E-3</v>
      </c>
      <c r="AL44" s="42">
        <v>1.5716620116490725E-3</v>
      </c>
      <c r="AM44" s="42">
        <v>6.6226854653690832E-4</v>
      </c>
      <c r="AN44" s="42">
        <v>5.8281885099392455E-4</v>
      </c>
      <c r="AO44" s="42">
        <v>4.3953805921381371E-4</v>
      </c>
      <c r="AP44" s="42">
        <v>1.2686113752757387E-2</v>
      </c>
      <c r="AQ44" s="42">
        <v>0.21184533600398167</v>
      </c>
      <c r="AR44" s="42">
        <v>1.0965151799564672E-3</v>
      </c>
      <c r="AS44" s="42">
        <v>6.8341008351304887E-4</v>
      </c>
      <c r="AT44" s="42">
        <v>7.0864074623414757E-4</v>
      </c>
      <c r="AU44" s="42">
        <v>8.0453202608736897E-4</v>
      </c>
      <c r="AV44" s="42">
        <v>9.2589843849412586E-4</v>
      </c>
      <c r="AW44" s="42">
        <v>2.9734210769912675E-3</v>
      </c>
      <c r="AX44" s="42">
        <v>2.9131854209693705E-3</v>
      </c>
      <c r="AY44" s="42">
        <v>7.9935020224126149E-4</v>
      </c>
      <c r="AZ44" s="42">
        <v>6.2479329064088051E-4</v>
      </c>
      <c r="BA44" s="42">
        <v>1.8347753873991018E-3</v>
      </c>
      <c r="BB44" s="42">
        <v>6.65471243265949E-3</v>
      </c>
      <c r="BC44" s="42">
        <v>1.5783913297123546E-3</v>
      </c>
      <c r="BD44" s="42">
        <v>8.321807448400853E-4</v>
      </c>
      <c r="BE44" s="42">
        <v>7.1727989703297928E-4</v>
      </c>
      <c r="BF44" s="42">
        <v>6.8633240949734001E-4</v>
      </c>
      <c r="BG44" s="42">
        <v>2.6949412828566211E-3</v>
      </c>
      <c r="BH44" s="42">
        <v>1.0122570463296347E-3</v>
      </c>
      <c r="BI44" s="42">
        <v>1.2729802201332848E-3</v>
      </c>
      <c r="BJ44" s="42">
        <v>3.2306323022624817E-3</v>
      </c>
      <c r="BK44" s="42">
        <v>2.6915459586517986E-4</v>
      </c>
      <c r="BL44" s="42">
        <v>4.2743356371465133E-3</v>
      </c>
      <c r="BM44" s="42">
        <v>1.0762542419146624E-3</v>
      </c>
      <c r="BN44" s="42">
        <v>1.0250783568286396E-3</v>
      </c>
      <c r="BO44" s="42">
        <v>4.1128159737562108E-3</v>
      </c>
      <c r="BP44" s="42">
        <v>3.9615121878473026E-4</v>
      </c>
      <c r="BQ44" s="42">
        <v>1.2457862579521976E-3</v>
      </c>
      <c r="BR44" s="42">
        <v>1.1202318370705133E-3</v>
      </c>
      <c r="BS44" s="42">
        <v>0</v>
      </c>
    </row>
    <row r="45" spans="1:71" ht="15.5" x14ac:dyDescent="0.35">
      <c r="A45" s="11" t="s">
        <v>84</v>
      </c>
      <c r="B45" s="24" t="s">
        <v>198</v>
      </c>
      <c r="C45">
        <f t="shared" si="2"/>
        <v>41</v>
      </c>
      <c r="D45" s="42">
        <v>7.0998208097898172E-4</v>
      </c>
      <c r="E45" s="42">
        <v>7.2331290206848267E-4</v>
      </c>
      <c r="F45" s="42">
        <v>5.4569216017571586E-4</v>
      </c>
      <c r="G45" s="42">
        <v>1.8774116078368553E-3</v>
      </c>
      <c r="H45" s="42">
        <v>1.1574961378544976E-3</v>
      </c>
      <c r="I45" s="42">
        <v>4.93547640750265E-3</v>
      </c>
      <c r="J45" s="42">
        <v>2.7025228456737552E-3</v>
      </c>
      <c r="K45" s="42">
        <v>1.2231330202192605E-3</v>
      </c>
      <c r="L45" s="42">
        <v>1.3365867456381054E-3</v>
      </c>
      <c r="M45" s="42">
        <v>1.3021598560638309E-3</v>
      </c>
      <c r="N45" s="42">
        <v>1.3375647217087881E-3</v>
      </c>
      <c r="O45" s="42">
        <v>8.0036351653866124E-4</v>
      </c>
      <c r="P45" s="42">
        <v>7.8375233547057067E-4</v>
      </c>
      <c r="Q45" s="42">
        <v>5.9832725212165803E-4</v>
      </c>
      <c r="R45" s="42">
        <v>8.481712853410314E-4</v>
      </c>
      <c r="S45" s="42">
        <v>1.0795803272470419E-3</v>
      </c>
      <c r="T45" s="42">
        <v>1.0289046229445219E-3</v>
      </c>
      <c r="U45" s="42">
        <v>7.4886038080059425E-4</v>
      </c>
      <c r="V45" s="42">
        <v>8.0049266707343716E-4</v>
      </c>
      <c r="W45" s="42">
        <v>1.1109968803065461E-3</v>
      </c>
      <c r="X45" s="42">
        <v>9.2720991121282505E-4</v>
      </c>
      <c r="Y45" s="42">
        <v>9.2302467518450362E-4</v>
      </c>
      <c r="Z45" s="42">
        <v>1.0326853272619877E-3</v>
      </c>
      <c r="AA45" s="42">
        <v>1.0117181242003585E-3</v>
      </c>
      <c r="AB45" s="42">
        <v>1.5568650698078901E-3</v>
      </c>
      <c r="AC45" s="42">
        <v>2.3239824134812744E-3</v>
      </c>
      <c r="AD45" s="42">
        <v>1.8279771731215685E-3</v>
      </c>
      <c r="AE45" s="42">
        <v>1.3624842253945665E-3</v>
      </c>
      <c r="AF45" s="42">
        <v>1.1286214399424306E-3</v>
      </c>
      <c r="AG45" s="42">
        <v>2.6132924442921132E-3</v>
      </c>
      <c r="AH45" s="42">
        <v>1.1574299691510068E-3</v>
      </c>
      <c r="AI45" s="42">
        <v>7.5003586458466959E-3</v>
      </c>
      <c r="AJ45" s="42">
        <v>2.6501935879213311E-2</v>
      </c>
      <c r="AK45" s="42">
        <v>1.1138949876532491E-2</v>
      </c>
      <c r="AL45" s="42">
        <v>7.6609536979348599E-3</v>
      </c>
      <c r="AM45" s="42">
        <v>1.0064117072984087E-3</v>
      </c>
      <c r="AN45" s="42">
        <v>2.4951395941599543E-3</v>
      </c>
      <c r="AO45" s="42">
        <v>1.0628000449309654E-3</v>
      </c>
      <c r="AP45" s="42">
        <v>3.2757713390758141E-3</v>
      </c>
      <c r="AQ45" s="42">
        <v>1.0611567347475611E-3</v>
      </c>
      <c r="AR45" s="42">
        <v>0.29310479763914249</v>
      </c>
      <c r="AS45" s="42">
        <v>1.7048047938134281E-3</v>
      </c>
      <c r="AT45" s="42">
        <v>9.7751451748388143E-3</v>
      </c>
      <c r="AU45" s="42">
        <v>1.0849355964520475E-3</v>
      </c>
      <c r="AV45" s="42">
        <v>9.9405198854068152E-4</v>
      </c>
      <c r="AW45" s="42">
        <v>1.7714759926719707E-3</v>
      </c>
      <c r="AX45" s="42">
        <v>4.7524868361296528E-4</v>
      </c>
      <c r="AY45" s="42">
        <v>7.7958197343443679E-4</v>
      </c>
      <c r="AZ45" s="42">
        <v>8.5948442416444834E-4</v>
      </c>
      <c r="BA45" s="42">
        <v>1.0041816659606599E-3</v>
      </c>
      <c r="BB45" s="42">
        <v>4.9208303105299225E-4</v>
      </c>
      <c r="BC45" s="42">
        <v>3.2015334938887557E-4</v>
      </c>
      <c r="BD45" s="42">
        <v>2.2224792590227246E-4</v>
      </c>
      <c r="BE45" s="42">
        <v>6.2657177725318627E-5</v>
      </c>
      <c r="BF45" s="42">
        <v>2.3612018410682872E-4</v>
      </c>
      <c r="BG45" s="42">
        <v>9.4070327553383987E-4</v>
      </c>
      <c r="BH45" s="42">
        <v>6.0643637075673544E-4</v>
      </c>
      <c r="BI45" s="42">
        <v>6.4571235880090993E-3</v>
      </c>
      <c r="BJ45" s="42">
        <v>4.3928658132418019E-4</v>
      </c>
      <c r="BK45" s="42">
        <v>1.3124363417799224E-3</v>
      </c>
      <c r="BL45" s="42">
        <v>9.7452151402886104E-4</v>
      </c>
      <c r="BM45" s="42">
        <v>5.3140461928772469E-4</v>
      </c>
      <c r="BN45" s="42">
        <v>3.2718427900672636E-4</v>
      </c>
      <c r="BO45" s="42">
        <v>1.9844994903680298E-3</v>
      </c>
      <c r="BP45" s="42">
        <v>1.1624700566794297E-3</v>
      </c>
      <c r="BQ45" s="42">
        <v>7.2723251762857332E-4</v>
      </c>
      <c r="BR45" s="42">
        <v>5.8325960595294996E-4</v>
      </c>
      <c r="BS45" s="42">
        <v>0</v>
      </c>
    </row>
    <row r="46" spans="1:71" ht="15.5" x14ac:dyDescent="0.35">
      <c r="A46" s="11" t="s">
        <v>85</v>
      </c>
      <c r="B46" s="24" t="s">
        <v>113</v>
      </c>
      <c r="C46">
        <f t="shared" si="2"/>
        <v>42</v>
      </c>
      <c r="D46" s="42">
        <v>2.5659704366127831E-2</v>
      </c>
      <c r="E46" s="42">
        <v>3.5373860528339518E-2</v>
      </c>
      <c r="F46" s="42">
        <v>1.234342048881582E-2</v>
      </c>
      <c r="G46" s="42">
        <v>2.2513963489271208E-2</v>
      </c>
      <c r="H46" s="42">
        <v>1.5071149275709196E-2</v>
      </c>
      <c r="I46" s="42">
        <v>1.9276610768642469E-2</v>
      </c>
      <c r="J46" s="42">
        <v>2.4363383775122489E-2</v>
      </c>
      <c r="K46" s="42">
        <v>6.1165287261623166E-2</v>
      </c>
      <c r="L46" s="42">
        <v>2.3321448055755839E-2</v>
      </c>
      <c r="M46" s="42">
        <v>5.0743691334039276E-2</v>
      </c>
      <c r="N46" s="42">
        <v>4.0326271125526177E-2</v>
      </c>
      <c r="O46" s="42">
        <v>5.9073181962524694E-2</v>
      </c>
      <c r="P46" s="42">
        <v>4.5221792591712037E-2</v>
      </c>
      <c r="Q46" s="42">
        <v>4.6873223436769779E-2</v>
      </c>
      <c r="R46" s="42">
        <v>5.6356567511630151E-2</v>
      </c>
      <c r="S46" s="42">
        <v>3.6170708779264218E-2</v>
      </c>
      <c r="T46" s="42">
        <v>3.67230922549769E-2</v>
      </c>
      <c r="U46" s="42">
        <v>3.5195992393057991E-2</v>
      </c>
      <c r="V46" s="42">
        <v>3.0985197074958469E-2</v>
      </c>
      <c r="W46" s="42">
        <v>3.0910190826411062E-2</v>
      </c>
      <c r="X46" s="42">
        <v>3.0254561372560898E-2</v>
      </c>
      <c r="Y46" s="42">
        <v>3.6288809665081127E-2</v>
      </c>
      <c r="Z46" s="42">
        <v>4.2160169070531536E-2</v>
      </c>
      <c r="AA46" s="42">
        <v>2.8657591095111373E-2</v>
      </c>
      <c r="AB46" s="42">
        <v>3.9021157679138795E-2</v>
      </c>
      <c r="AC46" s="42">
        <v>3.774638866202748E-2</v>
      </c>
      <c r="AD46" s="42">
        <v>2.917311906400382E-2</v>
      </c>
      <c r="AE46" s="42">
        <v>3.4478474204756665E-2</v>
      </c>
      <c r="AF46" s="42">
        <v>3.6067812758276745E-2</v>
      </c>
      <c r="AG46" s="42">
        <v>4.7502134413328213E-2</v>
      </c>
      <c r="AH46" s="42">
        <v>4.2503059075326532E-2</v>
      </c>
      <c r="AI46" s="42">
        <v>4.4654403069172739E-2</v>
      </c>
      <c r="AJ46" s="42">
        <v>2.5303928751440895E-2</v>
      </c>
      <c r="AK46" s="42">
        <v>2.9074432800168564E-2</v>
      </c>
      <c r="AL46" s="42">
        <v>2.0974923806189188E-2</v>
      </c>
      <c r="AM46" s="42">
        <v>4.0649630889888329E-2</v>
      </c>
      <c r="AN46" s="42">
        <v>3.8042695775904294E-2</v>
      </c>
      <c r="AO46" s="42">
        <v>1.2429728887456973E-2</v>
      </c>
      <c r="AP46" s="42">
        <v>1.1784719317441364E-2</v>
      </c>
      <c r="AQ46" s="42">
        <v>3.2108324092338131E-2</v>
      </c>
      <c r="AR46" s="42">
        <v>1.0354384644254411E-2</v>
      </c>
      <c r="AS46" s="42">
        <v>0.32653387678321344</v>
      </c>
      <c r="AT46" s="42">
        <v>2.1030506105065693E-2</v>
      </c>
      <c r="AU46" s="42">
        <v>1.4918276583287848E-2</v>
      </c>
      <c r="AV46" s="42">
        <v>1.8427598777858299E-2</v>
      </c>
      <c r="AW46" s="42">
        <v>8.7492247037269776E-3</v>
      </c>
      <c r="AX46" s="42">
        <v>2.1653365291850312E-2</v>
      </c>
      <c r="AY46" s="42">
        <v>4.2008462002233883E-2</v>
      </c>
      <c r="AZ46" s="42">
        <v>3.4647110013617449E-2</v>
      </c>
      <c r="BA46" s="42">
        <v>1.714990468776293E-2</v>
      </c>
      <c r="BB46" s="42">
        <v>1.5710348409908027E-2</v>
      </c>
      <c r="BC46" s="42">
        <v>9.8966505489085123E-3</v>
      </c>
      <c r="BD46" s="42">
        <v>4.9106777355468903E-3</v>
      </c>
      <c r="BE46" s="42">
        <v>1.8768668499397011E-3</v>
      </c>
      <c r="BF46" s="42">
        <v>7.4792600252091392E-3</v>
      </c>
      <c r="BG46" s="42">
        <v>1.3101840798682891E-2</v>
      </c>
      <c r="BH46" s="42">
        <v>1.9698819504318336E-2</v>
      </c>
      <c r="BI46" s="42">
        <v>1.2441235897132053E-2</v>
      </c>
      <c r="BJ46" s="42">
        <v>1.2014719690971893E-2</v>
      </c>
      <c r="BK46" s="42">
        <v>5.6687110376565097E-3</v>
      </c>
      <c r="BL46" s="42">
        <v>6.3481465911142693E-3</v>
      </c>
      <c r="BM46" s="42">
        <v>7.3402092098582006E-3</v>
      </c>
      <c r="BN46" s="42">
        <v>7.0333856748777046E-3</v>
      </c>
      <c r="BO46" s="42">
        <v>1.7293950953758307E-2</v>
      </c>
      <c r="BP46" s="42">
        <v>2.8132022767337939E-2</v>
      </c>
      <c r="BQ46" s="42">
        <v>1.1000410737282066E-2</v>
      </c>
      <c r="BR46" s="42">
        <v>1.6898208728837006E-2</v>
      </c>
      <c r="BS46" s="42">
        <v>0</v>
      </c>
    </row>
    <row r="47" spans="1:71" ht="15.5" x14ac:dyDescent="0.35">
      <c r="A47" s="12" t="s">
        <v>86</v>
      </c>
      <c r="B47" s="24" t="s">
        <v>201</v>
      </c>
      <c r="C47">
        <f t="shared" si="2"/>
        <v>43</v>
      </c>
      <c r="D47" s="42">
        <v>9.0980131916755629E-3</v>
      </c>
      <c r="E47" s="42">
        <v>9.5047019059855287E-3</v>
      </c>
      <c r="F47" s="42">
        <v>7.0912699355274887E-3</v>
      </c>
      <c r="G47" s="42">
        <v>1.5489858752775879E-2</v>
      </c>
      <c r="H47" s="42">
        <v>1.026430033050992E-2</v>
      </c>
      <c r="I47" s="42">
        <v>1.2980238958850509E-2</v>
      </c>
      <c r="J47" s="42">
        <v>1.4950138857281145E-2</v>
      </c>
      <c r="K47" s="42">
        <v>2.0072998980356482E-2</v>
      </c>
      <c r="L47" s="42">
        <v>2.1985640602054306E-2</v>
      </c>
      <c r="M47" s="42">
        <v>2.227468840938877E-2</v>
      </c>
      <c r="N47" s="42">
        <v>1.8836911479419838E-2</v>
      </c>
      <c r="O47" s="42">
        <v>1.0701093395070225E-2</v>
      </c>
      <c r="P47" s="42">
        <v>1.1831753051767393E-2</v>
      </c>
      <c r="Q47" s="42">
        <v>8.5531658649851284E-3</v>
      </c>
      <c r="R47" s="42">
        <v>1.2628400270064163E-2</v>
      </c>
      <c r="S47" s="42">
        <v>1.7775000040396539E-2</v>
      </c>
      <c r="T47" s="42">
        <v>1.5538840367987037E-2</v>
      </c>
      <c r="U47" s="42">
        <v>8.3689704297698411E-3</v>
      </c>
      <c r="V47" s="42">
        <v>1.0093583718956028E-2</v>
      </c>
      <c r="W47" s="42">
        <v>1.8529219947036712E-2</v>
      </c>
      <c r="X47" s="42">
        <v>1.5687431910265785E-2</v>
      </c>
      <c r="Y47" s="42">
        <v>1.3739492075120527E-2</v>
      </c>
      <c r="Z47" s="42">
        <v>1.7068281602783952E-2</v>
      </c>
      <c r="AA47" s="42">
        <v>1.4513233089922015E-2</v>
      </c>
      <c r="AB47" s="42">
        <v>1.4607683959904652E-2</v>
      </c>
      <c r="AC47" s="42">
        <v>1.6158016311236662E-2</v>
      </c>
      <c r="AD47" s="42">
        <v>1.8074219335326769E-2</v>
      </c>
      <c r="AE47" s="42">
        <v>1.0816035226467759E-2</v>
      </c>
      <c r="AF47" s="42">
        <v>1.4946205352575232E-2</v>
      </c>
      <c r="AG47" s="42">
        <v>9.5386273518231288E-3</v>
      </c>
      <c r="AH47" s="42">
        <v>1.1863567586058206E-2</v>
      </c>
      <c r="AI47" s="42">
        <v>1.1443513478539403E-2</v>
      </c>
      <c r="AJ47" s="42">
        <v>1.4442003623478418E-2</v>
      </c>
      <c r="AK47" s="42">
        <v>1.2123962683892596E-2</v>
      </c>
      <c r="AL47" s="42">
        <v>7.9838386309601106E-3</v>
      </c>
      <c r="AM47" s="42">
        <v>1.1429919980148438E-2</v>
      </c>
      <c r="AN47" s="42">
        <v>6.9476189443826945E-3</v>
      </c>
      <c r="AO47" s="42">
        <v>7.5830299338926072E-3</v>
      </c>
      <c r="AP47" s="42">
        <v>3.9293468340596905E-3</v>
      </c>
      <c r="AQ47" s="42">
        <v>7.7470243560103175E-3</v>
      </c>
      <c r="AR47" s="42">
        <v>5.2744125959866238E-3</v>
      </c>
      <c r="AS47" s="42">
        <v>1.20734677427825E-2</v>
      </c>
      <c r="AT47" s="42">
        <v>0.25103108062499202</v>
      </c>
      <c r="AU47" s="42">
        <v>6.7198339537331018E-3</v>
      </c>
      <c r="AV47" s="42">
        <v>6.2098129886413488E-3</v>
      </c>
      <c r="AW47" s="42">
        <v>1.2166012409881712E-2</v>
      </c>
      <c r="AX47" s="42">
        <v>4.6350488264723664E-3</v>
      </c>
      <c r="AY47" s="42">
        <v>8.7236723834802094E-3</v>
      </c>
      <c r="AZ47" s="42">
        <v>9.2559305230301373E-3</v>
      </c>
      <c r="BA47" s="42">
        <v>5.3959031918630893E-3</v>
      </c>
      <c r="BB47" s="42">
        <v>3.0392096719189807E-3</v>
      </c>
      <c r="BC47" s="42">
        <v>2.3746560256415953E-3</v>
      </c>
      <c r="BD47" s="42">
        <v>1.7771696852533327E-3</v>
      </c>
      <c r="BE47" s="42">
        <v>4.7388511097156858E-4</v>
      </c>
      <c r="BF47" s="42">
        <v>2.6235075217564121E-3</v>
      </c>
      <c r="BG47" s="42">
        <v>5.8233810667847599E-3</v>
      </c>
      <c r="BH47" s="42">
        <v>4.1675502965113007E-3</v>
      </c>
      <c r="BI47" s="42">
        <v>4.9444451544510184E-3</v>
      </c>
      <c r="BJ47" s="42">
        <v>2.6163386490777501E-3</v>
      </c>
      <c r="BK47" s="42">
        <v>1.6422106062348543E-3</v>
      </c>
      <c r="BL47" s="42">
        <v>2.366525971217625E-3</v>
      </c>
      <c r="BM47" s="42">
        <v>2.5687018942177216E-3</v>
      </c>
      <c r="BN47" s="42">
        <v>3.8457318397486003E-3</v>
      </c>
      <c r="BO47" s="42">
        <v>3.9900290255766085E-3</v>
      </c>
      <c r="BP47" s="42">
        <v>3.1030231711772173E-3</v>
      </c>
      <c r="BQ47" s="42">
        <v>3.6905966702273489E-3</v>
      </c>
      <c r="BR47" s="42">
        <v>6.1225551003872489E-3</v>
      </c>
      <c r="BS47" s="42">
        <v>0</v>
      </c>
    </row>
    <row r="48" spans="1:71" ht="15.5" x14ac:dyDescent="0.35">
      <c r="A48" s="11" t="s">
        <v>87</v>
      </c>
      <c r="B48" s="24" t="s">
        <v>114</v>
      </c>
      <c r="C48">
        <f t="shared" si="2"/>
        <v>44</v>
      </c>
      <c r="D48" s="42">
        <v>3.7952653504718157E-4</v>
      </c>
      <c r="E48" s="42">
        <v>3.7997898313792876E-4</v>
      </c>
      <c r="F48" s="42">
        <v>1.5478880522783243E-4</v>
      </c>
      <c r="G48" s="42">
        <v>3.6167998385786199E-4</v>
      </c>
      <c r="H48" s="42">
        <v>6.5673327440751534E-3</v>
      </c>
      <c r="I48" s="42">
        <v>3.2409021411179255E-4</v>
      </c>
      <c r="J48" s="42">
        <v>5.289269444803316E-4</v>
      </c>
      <c r="K48" s="42">
        <v>1.446818981232829E-3</v>
      </c>
      <c r="L48" s="42">
        <v>8.14702940725184E-4</v>
      </c>
      <c r="M48" s="42">
        <v>7.9866981854245409E-4</v>
      </c>
      <c r="N48" s="42">
        <v>3.4247863270751221E-4</v>
      </c>
      <c r="O48" s="42">
        <v>4.1433706839745868E-4</v>
      </c>
      <c r="P48" s="42">
        <v>4.2117839259327855E-4</v>
      </c>
      <c r="Q48" s="42">
        <v>2.5865271031863177E-4</v>
      </c>
      <c r="R48" s="42">
        <v>3.8622815765722421E-4</v>
      </c>
      <c r="S48" s="42">
        <v>1.7073559377308999E-3</v>
      </c>
      <c r="T48" s="42">
        <v>3.7743521124229836E-3</v>
      </c>
      <c r="U48" s="42">
        <v>5.0729174546160878E-4</v>
      </c>
      <c r="V48" s="42">
        <v>2.3627755173276695E-3</v>
      </c>
      <c r="W48" s="42">
        <v>5.5354103483830136E-4</v>
      </c>
      <c r="X48" s="42">
        <v>1.4584531092003512E-3</v>
      </c>
      <c r="Y48" s="42">
        <v>4.728200794509212E-4</v>
      </c>
      <c r="Z48" s="42">
        <v>7.2165167485385609E-4</v>
      </c>
      <c r="AA48" s="42">
        <v>2.4310566429327547E-4</v>
      </c>
      <c r="AB48" s="42">
        <v>6.0324787063224393E-4</v>
      </c>
      <c r="AC48" s="42">
        <v>7.8028735807598537E-4</v>
      </c>
      <c r="AD48" s="42">
        <v>9.035559559116967E-4</v>
      </c>
      <c r="AE48" s="42">
        <v>4.3351353971338256E-4</v>
      </c>
      <c r="AF48" s="42">
        <v>5.139758347358042E-4</v>
      </c>
      <c r="AG48" s="42">
        <v>2.9330699564304095E-4</v>
      </c>
      <c r="AH48" s="42">
        <v>4.4515455810489852E-4</v>
      </c>
      <c r="AI48" s="42">
        <v>7.5299978300636815E-4</v>
      </c>
      <c r="AJ48" s="42">
        <v>5.7232939318232069E-4</v>
      </c>
      <c r="AK48" s="42">
        <v>5.1462491602908807E-4</v>
      </c>
      <c r="AL48" s="42">
        <v>6.8298537376807356E-4</v>
      </c>
      <c r="AM48" s="42">
        <v>3.9413460353110896E-4</v>
      </c>
      <c r="AN48" s="42">
        <v>2.9019234315376283E-4</v>
      </c>
      <c r="AO48" s="42">
        <v>4.0483370927698486E-4</v>
      </c>
      <c r="AP48" s="42">
        <v>1.8978972336343002E-4</v>
      </c>
      <c r="AQ48" s="42">
        <v>3.0612641137218728E-4</v>
      </c>
      <c r="AR48" s="42">
        <v>1.6456073789325226E-4</v>
      </c>
      <c r="AS48" s="42">
        <v>3.6900611393469058E-4</v>
      </c>
      <c r="AT48" s="42">
        <v>1.0198009210688535E-3</v>
      </c>
      <c r="AU48" s="42">
        <v>0.23273143139166158</v>
      </c>
      <c r="AV48" s="42">
        <v>4.6785344656523402E-4</v>
      </c>
      <c r="AW48" s="42">
        <v>2.449898825995981E-4</v>
      </c>
      <c r="AX48" s="42">
        <v>2.0764077907783706E-4</v>
      </c>
      <c r="AY48" s="42">
        <v>3.3137461496030138E-4</v>
      </c>
      <c r="AZ48" s="42">
        <v>3.1144008571467539E-4</v>
      </c>
      <c r="BA48" s="42">
        <v>1.3527182055697934E-4</v>
      </c>
      <c r="BB48" s="42">
        <v>1.1611321065251505E-4</v>
      </c>
      <c r="BC48" s="42">
        <v>9.8784259070459673E-5</v>
      </c>
      <c r="BD48" s="42">
        <v>5.9530467300305982E-5</v>
      </c>
      <c r="BE48" s="42">
        <v>1.9771327616688296E-5</v>
      </c>
      <c r="BF48" s="42">
        <v>9.7154230654494946E-5</v>
      </c>
      <c r="BG48" s="42">
        <v>1.3500620403258823E-4</v>
      </c>
      <c r="BH48" s="42">
        <v>1.319811024132364E-4</v>
      </c>
      <c r="BI48" s="42">
        <v>1.6134038455330735E-4</v>
      </c>
      <c r="BJ48" s="42">
        <v>3.2115858070461318E-4</v>
      </c>
      <c r="BK48" s="42">
        <v>6.5796148929352322E-5</v>
      </c>
      <c r="BL48" s="42">
        <v>7.6736391564171893E-5</v>
      </c>
      <c r="BM48" s="42">
        <v>6.0677416398878474E-5</v>
      </c>
      <c r="BN48" s="42">
        <v>9.6322134773363182E-5</v>
      </c>
      <c r="BO48" s="42">
        <v>1.0721276309737723E-4</v>
      </c>
      <c r="BP48" s="42">
        <v>1.1803927364670425E-4</v>
      </c>
      <c r="BQ48" s="42">
        <v>1.5254932878168678E-4</v>
      </c>
      <c r="BR48" s="42">
        <v>1.6854903012802932E-4</v>
      </c>
      <c r="BS48" s="42">
        <v>0</v>
      </c>
    </row>
    <row r="49" spans="1:71" ht="15.5" x14ac:dyDescent="0.35">
      <c r="A49" s="12" t="s">
        <v>88</v>
      </c>
      <c r="B49" s="24" t="s">
        <v>115</v>
      </c>
      <c r="C49">
        <f t="shared" si="2"/>
        <v>45</v>
      </c>
      <c r="D49" s="42">
        <v>2.4503632151471683E-4</v>
      </c>
      <c r="E49" s="42">
        <v>2.4372463917763575E-4</v>
      </c>
      <c r="F49" s="42">
        <v>1.1759463292377531E-4</v>
      </c>
      <c r="G49" s="42">
        <v>3.4160230243849421E-4</v>
      </c>
      <c r="H49" s="42">
        <v>1.9704315384662489E-3</v>
      </c>
      <c r="I49" s="42">
        <v>3.1896793674017064E-4</v>
      </c>
      <c r="J49" s="42">
        <v>5.702027692714353E-4</v>
      </c>
      <c r="K49" s="42">
        <v>5.1705947405860221E-4</v>
      </c>
      <c r="L49" s="42">
        <v>3.1730226441661251E-4</v>
      </c>
      <c r="M49" s="42">
        <v>4.6733003260208939E-4</v>
      </c>
      <c r="N49" s="42">
        <v>4.8035054537817236E-4</v>
      </c>
      <c r="O49" s="42">
        <v>5.2857355330599776E-4</v>
      </c>
      <c r="P49" s="42">
        <v>3.5720984765365922E-4</v>
      </c>
      <c r="Q49" s="42">
        <v>3.0488232478601663E-4</v>
      </c>
      <c r="R49" s="42">
        <v>4.718310410415697E-4</v>
      </c>
      <c r="S49" s="42">
        <v>5.4772442923198565E-4</v>
      </c>
      <c r="T49" s="42">
        <v>4.940275246663212E-4</v>
      </c>
      <c r="U49" s="42">
        <v>3.6135035218151857E-4</v>
      </c>
      <c r="V49" s="42">
        <v>7.9514930964890774E-4</v>
      </c>
      <c r="W49" s="42">
        <v>3.1091458945503472E-4</v>
      </c>
      <c r="X49" s="42">
        <v>5.8534599482716197E-4</v>
      </c>
      <c r="Y49" s="42">
        <v>9.2400420477679825E-4</v>
      </c>
      <c r="Z49" s="42">
        <v>4.0918937655558415E-4</v>
      </c>
      <c r="AA49" s="42">
        <v>5.7771512281849726E-4</v>
      </c>
      <c r="AB49" s="42">
        <v>3.8434766004153266E-4</v>
      </c>
      <c r="AC49" s="42">
        <v>5.5123505730090465E-4</v>
      </c>
      <c r="AD49" s="42">
        <v>4.092512323150117E-4</v>
      </c>
      <c r="AE49" s="42">
        <v>3.333558132188239E-4</v>
      </c>
      <c r="AF49" s="42">
        <v>3.7426890311555622E-4</v>
      </c>
      <c r="AG49" s="42">
        <v>7.2168147250984121E-4</v>
      </c>
      <c r="AH49" s="42">
        <v>6.280845704333839E-4</v>
      </c>
      <c r="AI49" s="42">
        <v>5.3092190907429442E-4</v>
      </c>
      <c r="AJ49" s="42">
        <v>5.5950245497067271E-4</v>
      </c>
      <c r="AK49" s="42">
        <v>4.2030991547944172E-4</v>
      </c>
      <c r="AL49" s="42">
        <v>3.7948273369789269E-4</v>
      </c>
      <c r="AM49" s="42">
        <v>3.319035760827576E-4</v>
      </c>
      <c r="AN49" s="42">
        <v>3.9061850841190331E-4</v>
      </c>
      <c r="AO49" s="42">
        <v>6.5874497604833672E-4</v>
      </c>
      <c r="AP49" s="42">
        <v>2.8210039701674053E-4</v>
      </c>
      <c r="AQ49" s="42">
        <v>5.4517414463161305E-4</v>
      </c>
      <c r="AR49" s="42">
        <v>3.8292008671756149E-4</v>
      </c>
      <c r="AS49" s="42">
        <v>6.9320305363718756E-4</v>
      </c>
      <c r="AT49" s="42">
        <v>4.2525460558269929E-4</v>
      </c>
      <c r="AU49" s="42">
        <v>9.616920841363538E-4</v>
      </c>
      <c r="AV49" s="42">
        <v>0.16763540064264035</v>
      </c>
      <c r="AW49" s="42">
        <v>1.1518165374464508E-3</v>
      </c>
      <c r="AX49" s="42">
        <v>6.5120949133333288E-4</v>
      </c>
      <c r="AY49" s="42">
        <v>2.702559414594878E-4</v>
      </c>
      <c r="AZ49" s="42">
        <v>4.0768474445917303E-4</v>
      </c>
      <c r="BA49" s="42">
        <v>9.6050974633721687E-4</v>
      </c>
      <c r="BB49" s="42">
        <v>5.7366374695364637E-4</v>
      </c>
      <c r="BC49" s="42">
        <v>8.9638614588701069E-4</v>
      </c>
      <c r="BD49" s="42">
        <v>7.4088294285319027E-4</v>
      </c>
      <c r="BE49" s="42">
        <v>6.3936190952426105E-5</v>
      </c>
      <c r="BF49" s="42">
        <v>8.4581375300068497E-4</v>
      </c>
      <c r="BG49" s="42">
        <v>8.8267886210410091E-4</v>
      </c>
      <c r="BH49" s="42">
        <v>1.3966273489653355E-3</v>
      </c>
      <c r="BI49" s="42">
        <v>4.9413209117083335E-4</v>
      </c>
      <c r="BJ49" s="42">
        <v>3.9963686302304168E-4</v>
      </c>
      <c r="BK49" s="42">
        <v>2.0342752387771516E-4</v>
      </c>
      <c r="BL49" s="42">
        <v>3.5361801061282994E-4</v>
      </c>
      <c r="BM49" s="42">
        <v>2.1610838510601905E-4</v>
      </c>
      <c r="BN49" s="42">
        <v>2.3759985975318415E-3</v>
      </c>
      <c r="BO49" s="42">
        <v>4.7719661987452377E-4</v>
      </c>
      <c r="BP49" s="42">
        <v>2.1899645388089042E-4</v>
      </c>
      <c r="BQ49" s="42">
        <v>5.8446381695881095E-4</v>
      </c>
      <c r="BR49" s="42">
        <v>6.7512974484164523E-3</v>
      </c>
      <c r="BS49" s="42">
        <v>0</v>
      </c>
    </row>
    <row r="50" spans="1:71" ht="15.5" x14ac:dyDescent="0.35">
      <c r="A50" s="11" t="s">
        <v>89</v>
      </c>
      <c r="B50" s="24" t="s">
        <v>205</v>
      </c>
      <c r="C50">
        <f t="shared" si="2"/>
        <v>46</v>
      </c>
      <c r="D50" s="42">
        <v>2.9183859304043125E-3</v>
      </c>
      <c r="E50" s="42">
        <v>2.5457738651846165E-3</v>
      </c>
      <c r="F50" s="42">
        <v>3.3336643584930313E-3</v>
      </c>
      <c r="G50" s="42">
        <v>2.8387459810792653E-3</v>
      </c>
      <c r="H50" s="42">
        <v>1.0070338824630504E-2</v>
      </c>
      <c r="I50" s="42">
        <v>1.2275858979976042E-2</v>
      </c>
      <c r="J50" s="42">
        <v>1.085457494346531E-2</v>
      </c>
      <c r="K50" s="42">
        <v>7.4335107268002311E-3</v>
      </c>
      <c r="L50" s="42">
        <v>1.2317572279239138E-2</v>
      </c>
      <c r="M50" s="42">
        <v>7.4541446950133735E-3</v>
      </c>
      <c r="N50" s="42">
        <v>1.1885395264927993E-2</v>
      </c>
      <c r="O50" s="42">
        <v>3.431964999019091E-3</v>
      </c>
      <c r="P50" s="42">
        <v>3.5321674985680351E-3</v>
      </c>
      <c r="Q50" s="42">
        <v>2.5602891288953374E-3</v>
      </c>
      <c r="R50" s="42">
        <v>4.001857083810764E-3</v>
      </c>
      <c r="S50" s="42">
        <v>6.0557868352539533E-3</v>
      </c>
      <c r="T50" s="42">
        <v>8.8291227278328929E-3</v>
      </c>
      <c r="U50" s="42">
        <v>4.8114945933540381E-3</v>
      </c>
      <c r="V50" s="42">
        <v>5.6532056382153145E-3</v>
      </c>
      <c r="W50" s="42">
        <v>8.5243901221333865E-3</v>
      </c>
      <c r="X50" s="42">
        <v>4.9119367740148145E-3</v>
      </c>
      <c r="Y50" s="42">
        <v>6.369669795751487E-3</v>
      </c>
      <c r="Z50" s="42">
        <v>6.2748107418284646E-3</v>
      </c>
      <c r="AA50" s="42">
        <v>5.0713654316076684E-3</v>
      </c>
      <c r="AB50" s="42">
        <v>3.5997995258174706E-3</v>
      </c>
      <c r="AC50" s="42">
        <v>4.2057477343167178E-3</v>
      </c>
      <c r="AD50" s="42">
        <v>1.1243669421517461E-2</v>
      </c>
      <c r="AE50" s="42">
        <v>3.7269868079347853E-3</v>
      </c>
      <c r="AF50" s="42">
        <v>7.0175051784370657E-3</v>
      </c>
      <c r="AG50" s="42">
        <v>4.7680637081948807E-3</v>
      </c>
      <c r="AH50" s="42">
        <v>6.7541784840221501E-3</v>
      </c>
      <c r="AI50" s="42">
        <v>4.0907121425123993E-3</v>
      </c>
      <c r="AJ50" s="42">
        <v>1.0501416499549792E-2</v>
      </c>
      <c r="AK50" s="42">
        <v>5.5064830871910915E-3</v>
      </c>
      <c r="AL50" s="42">
        <v>4.7414298978925113E-3</v>
      </c>
      <c r="AM50" s="42">
        <v>4.1982787369489929E-3</v>
      </c>
      <c r="AN50" s="42">
        <v>3.2649703177296354E-3</v>
      </c>
      <c r="AO50" s="42">
        <v>2.8007870711907676E-3</v>
      </c>
      <c r="AP50" s="42">
        <v>1.2572309025055863E-3</v>
      </c>
      <c r="AQ50" s="42">
        <v>2.7339344598859617E-3</v>
      </c>
      <c r="AR50" s="42">
        <v>2.8830958187457682E-3</v>
      </c>
      <c r="AS50" s="42">
        <v>6.4005069583782598E-3</v>
      </c>
      <c r="AT50" s="42">
        <v>1.0378134201369286E-2</v>
      </c>
      <c r="AU50" s="42">
        <v>3.9709587576154719E-2</v>
      </c>
      <c r="AV50" s="42">
        <v>4.0125418869213905E-2</v>
      </c>
      <c r="AW50" s="42">
        <v>0.33129881149024043</v>
      </c>
      <c r="AX50" s="42">
        <v>2.5177047551063615E-3</v>
      </c>
      <c r="AY50" s="42">
        <v>3.4616427793427388E-3</v>
      </c>
      <c r="AZ50" s="42">
        <v>3.1162352259907675E-3</v>
      </c>
      <c r="BA50" s="42">
        <v>2.223168581005856E-3</v>
      </c>
      <c r="BB50" s="42">
        <v>2.5440349022321221E-3</v>
      </c>
      <c r="BC50" s="42">
        <v>1.2884395955713112E-3</v>
      </c>
      <c r="BD50" s="42">
        <v>2.9982643831287159E-3</v>
      </c>
      <c r="BE50" s="42">
        <v>3.5450957424899208E-4</v>
      </c>
      <c r="BF50" s="42">
        <v>1.9135640958420021E-3</v>
      </c>
      <c r="BG50" s="42">
        <v>2.3922581555680402E-3</v>
      </c>
      <c r="BH50" s="42">
        <v>2.6489593850831891E-3</v>
      </c>
      <c r="BI50" s="42">
        <v>2.837703935853279E-3</v>
      </c>
      <c r="BJ50" s="42">
        <v>2.0479934275789641E-3</v>
      </c>
      <c r="BK50" s="42">
        <v>1.136506557276341E-3</v>
      </c>
      <c r="BL50" s="42">
        <v>2.2439864810465371E-3</v>
      </c>
      <c r="BM50" s="42">
        <v>8.2694520331812258E-4</v>
      </c>
      <c r="BN50" s="42">
        <v>2.3757091738181029E-3</v>
      </c>
      <c r="BO50" s="42">
        <v>1.780612948404872E-3</v>
      </c>
      <c r="BP50" s="42">
        <v>1.6562209718322314E-3</v>
      </c>
      <c r="BQ50" s="42">
        <v>1.7422072548852086E-3</v>
      </c>
      <c r="BR50" s="42">
        <v>5.5684986768867392E-3</v>
      </c>
      <c r="BS50" s="42">
        <v>0</v>
      </c>
    </row>
    <row r="51" spans="1:71" ht="15.5" x14ac:dyDescent="0.35">
      <c r="A51" s="11" t="s">
        <v>90</v>
      </c>
      <c r="B51" s="25" t="s">
        <v>207</v>
      </c>
      <c r="C51">
        <f t="shared" si="2"/>
        <v>47</v>
      </c>
      <c r="D51" s="42">
        <v>2.5479516334531589E-4</v>
      </c>
      <c r="E51" s="42">
        <v>2.9450609274881421E-4</v>
      </c>
      <c r="F51" s="42">
        <v>1.3976857966116561E-4</v>
      </c>
      <c r="G51" s="42">
        <v>4.7942705403711781E-4</v>
      </c>
      <c r="H51" s="42">
        <v>6.960549709057926E-4</v>
      </c>
      <c r="I51" s="42">
        <v>6.3265819165670659E-4</v>
      </c>
      <c r="J51" s="42">
        <v>6.0530863617288405E-4</v>
      </c>
      <c r="K51" s="42">
        <v>7.6580564160324551E-4</v>
      </c>
      <c r="L51" s="42">
        <v>4.4280802188257143E-4</v>
      </c>
      <c r="M51" s="42">
        <v>6.819208673618112E-4</v>
      </c>
      <c r="N51" s="42">
        <v>6.5952777319096116E-4</v>
      </c>
      <c r="O51" s="42">
        <v>8.5732566779905166E-4</v>
      </c>
      <c r="P51" s="42">
        <v>4.6636472204698506E-4</v>
      </c>
      <c r="Q51" s="42">
        <v>3.9891970772081622E-4</v>
      </c>
      <c r="R51" s="42">
        <v>5.7217194883220487E-4</v>
      </c>
      <c r="S51" s="42">
        <v>4.1726053500933601E-4</v>
      </c>
      <c r="T51" s="42">
        <v>6.1951569968014407E-4</v>
      </c>
      <c r="U51" s="42">
        <v>4.4072351029952352E-4</v>
      </c>
      <c r="V51" s="42">
        <v>4.1378208287415124E-4</v>
      </c>
      <c r="W51" s="42">
        <v>4.1098904069513813E-4</v>
      </c>
      <c r="X51" s="42">
        <v>5.5477521879368854E-4</v>
      </c>
      <c r="Y51" s="42">
        <v>9.2228745189254177E-4</v>
      </c>
      <c r="Z51" s="42">
        <v>6.6211601428724438E-4</v>
      </c>
      <c r="AA51" s="42">
        <v>1.1450291618832562E-3</v>
      </c>
      <c r="AB51" s="42">
        <v>6.568784325556874E-4</v>
      </c>
      <c r="AC51" s="42">
        <v>6.7681082596806371E-4</v>
      </c>
      <c r="AD51" s="42">
        <v>8.0622331126798828E-4</v>
      </c>
      <c r="AE51" s="42">
        <v>5.6047885159028505E-4</v>
      </c>
      <c r="AF51" s="42">
        <v>9.1096031554828752E-4</v>
      </c>
      <c r="AG51" s="42">
        <v>8.6721692929738684E-4</v>
      </c>
      <c r="AH51" s="42">
        <v>8.6987129550091067E-4</v>
      </c>
      <c r="AI51" s="42">
        <v>1.1449844189463233E-3</v>
      </c>
      <c r="AJ51" s="42">
        <v>7.1627333044324332E-4</v>
      </c>
      <c r="AK51" s="42">
        <v>6.7929692112872356E-4</v>
      </c>
      <c r="AL51" s="42">
        <v>7.1212858251746918E-4</v>
      </c>
      <c r="AM51" s="42">
        <v>7.7799302090922839E-4</v>
      </c>
      <c r="AN51" s="42">
        <v>6.5565807126338066E-4</v>
      </c>
      <c r="AO51" s="42">
        <v>5.6683191648212756E-4</v>
      </c>
      <c r="AP51" s="42">
        <v>2.7188852305760588E-4</v>
      </c>
      <c r="AQ51" s="42">
        <v>8.8941330309619444E-4</v>
      </c>
      <c r="AR51" s="42">
        <v>8.4671675424654008E-4</v>
      </c>
      <c r="AS51" s="42">
        <v>1.0331115296728275E-3</v>
      </c>
      <c r="AT51" s="42">
        <v>4.4438459558764374E-4</v>
      </c>
      <c r="AU51" s="42">
        <v>3.47136565141516E-4</v>
      </c>
      <c r="AV51" s="42">
        <v>7.6243858003835995E-4</v>
      </c>
      <c r="AW51" s="42">
        <v>7.9204791675710528E-4</v>
      </c>
      <c r="AX51" s="42">
        <v>0.40723943349241071</v>
      </c>
      <c r="AY51" s="42">
        <v>3.5798231541120189E-4</v>
      </c>
      <c r="AZ51" s="42">
        <v>1.3000357688020922E-3</v>
      </c>
      <c r="BA51" s="42">
        <v>1.4590692179149429E-3</v>
      </c>
      <c r="BB51" s="42">
        <v>6.9696732399377912E-4</v>
      </c>
      <c r="BC51" s="42">
        <v>1.213702760789945E-3</v>
      </c>
      <c r="BD51" s="42">
        <v>6.6863277421787411E-4</v>
      </c>
      <c r="BE51" s="42">
        <v>7.6270891421606154E-5</v>
      </c>
      <c r="BF51" s="42">
        <v>6.3379200275814765E-4</v>
      </c>
      <c r="BG51" s="42">
        <v>1.4307064393888284E-3</v>
      </c>
      <c r="BH51" s="42">
        <v>1.1503009706289814E-3</v>
      </c>
      <c r="BI51" s="42">
        <v>1.1114966019613417E-3</v>
      </c>
      <c r="BJ51" s="42">
        <v>4.1148983872404157E-4</v>
      </c>
      <c r="BK51" s="42">
        <v>3.9199590912180802E-4</v>
      </c>
      <c r="BL51" s="42">
        <v>8.2526548983759946E-4</v>
      </c>
      <c r="BM51" s="42">
        <v>2.7384151648301763E-4</v>
      </c>
      <c r="BN51" s="42">
        <v>9.1352679618067001E-4</v>
      </c>
      <c r="BO51" s="42">
        <v>7.1815598191306339E-4</v>
      </c>
      <c r="BP51" s="42">
        <v>3.2019152738221418E-4</v>
      </c>
      <c r="BQ51" s="42">
        <v>1.2039933786500794E-3</v>
      </c>
      <c r="BR51" s="42">
        <v>1.0310374463314677E-2</v>
      </c>
      <c r="BS51" s="42">
        <v>0</v>
      </c>
    </row>
    <row r="52" spans="1:71" ht="15.5" x14ac:dyDescent="0.35">
      <c r="A52" s="11" t="s">
        <v>91</v>
      </c>
      <c r="B52" s="24" t="s">
        <v>209</v>
      </c>
      <c r="C52">
        <f t="shared" si="2"/>
        <v>48</v>
      </c>
      <c r="D52" s="42">
        <v>1.8777207412438526E-4</v>
      </c>
      <c r="E52" s="42">
        <v>2.0458963605989215E-4</v>
      </c>
      <c r="F52" s="42">
        <v>1.1090004152600758E-4</v>
      </c>
      <c r="G52" s="42">
        <v>3.5698988975732131E-4</v>
      </c>
      <c r="H52" s="42">
        <v>6.0338832522496713E-4</v>
      </c>
      <c r="I52" s="42">
        <v>3.0686755840744978E-4</v>
      </c>
      <c r="J52" s="42">
        <v>3.883230428755314E-4</v>
      </c>
      <c r="K52" s="42">
        <v>3.2166103969756473E-4</v>
      </c>
      <c r="L52" s="42">
        <v>2.7877000302697506E-4</v>
      </c>
      <c r="M52" s="42">
        <v>4.1362368833553918E-4</v>
      </c>
      <c r="N52" s="42">
        <v>4.5671715765681695E-4</v>
      </c>
      <c r="O52" s="42">
        <v>3.5141091643714652E-4</v>
      </c>
      <c r="P52" s="42">
        <v>2.7830189383180328E-4</v>
      </c>
      <c r="Q52" s="42">
        <v>2.2572233617944729E-4</v>
      </c>
      <c r="R52" s="42">
        <v>2.8260733592010644E-4</v>
      </c>
      <c r="S52" s="42">
        <v>2.6522715359706328E-4</v>
      </c>
      <c r="T52" s="42">
        <v>3.264668331674694E-4</v>
      </c>
      <c r="U52" s="42">
        <v>3.6582102183896619E-4</v>
      </c>
      <c r="V52" s="42">
        <v>3.2754975187197441E-4</v>
      </c>
      <c r="W52" s="42">
        <v>2.7872963184575006E-4</v>
      </c>
      <c r="X52" s="42">
        <v>4.1222991122732549E-4</v>
      </c>
      <c r="Y52" s="42">
        <v>7.0277825493999396E-4</v>
      </c>
      <c r="Z52" s="42">
        <v>3.8586804083610608E-4</v>
      </c>
      <c r="AA52" s="42">
        <v>1.2028083676228567E-3</v>
      </c>
      <c r="AB52" s="42">
        <v>3.2614563018047146E-4</v>
      </c>
      <c r="AC52" s="42">
        <v>3.4011831550968369E-4</v>
      </c>
      <c r="AD52" s="42">
        <v>3.321566571587815E-4</v>
      </c>
      <c r="AE52" s="42">
        <v>4.6865466261699333E-4</v>
      </c>
      <c r="AF52" s="42">
        <v>3.4523258288165468E-4</v>
      </c>
      <c r="AG52" s="42">
        <v>3.2797782147584592E-4</v>
      </c>
      <c r="AH52" s="42">
        <v>3.2947838738015044E-4</v>
      </c>
      <c r="AI52" s="42">
        <v>4.6963645101396283E-4</v>
      </c>
      <c r="AJ52" s="42">
        <v>8.3511759818263962E-4</v>
      </c>
      <c r="AK52" s="42">
        <v>3.0435270205385388E-4</v>
      </c>
      <c r="AL52" s="42">
        <v>2.1842445623273439E-4</v>
      </c>
      <c r="AM52" s="42">
        <v>2.3858633751322049E-4</v>
      </c>
      <c r="AN52" s="42">
        <v>4.6373370848118781E-4</v>
      </c>
      <c r="AO52" s="42">
        <v>5.5260949756272076E-4</v>
      </c>
      <c r="AP52" s="42">
        <v>2.0950266344846246E-4</v>
      </c>
      <c r="AQ52" s="42">
        <v>2.1556670600092817E-4</v>
      </c>
      <c r="AR52" s="42">
        <v>4.6271416590520367E-4</v>
      </c>
      <c r="AS52" s="42">
        <v>4.6139004432187852E-4</v>
      </c>
      <c r="AT52" s="42">
        <v>2.5733586411948281E-4</v>
      </c>
      <c r="AU52" s="42">
        <v>3.0419033905098496E-4</v>
      </c>
      <c r="AV52" s="42">
        <v>4.1049599491999053E-3</v>
      </c>
      <c r="AW52" s="42">
        <v>4.5032218957039683E-4</v>
      </c>
      <c r="AX52" s="42">
        <v>2.2587439271019236E-3</v>
      </c>
      <c r="AY52" s="42">
        <v>0.21732005493243481</v>
      </c>
      <c r="AZ52" s="42">
        <v>3.9772146379027736E-4</v>
      </c>
      <c r="BA52" s="42">
        <v>4.3214682491965542E-3</v>
      </c>
      <c r="BB52" s="42">
        <v>9.0373513553192934E-4</v>
      </c>
      <c r="BC52" s="42">
        <v>3.9297148014161753E-4</v>
      </c>
      <c r="BD52" s="42">
        <v>1.2704719468077893E-3</v>
      </c>
      <c r="BE52" s="42">
        <v>9.8122452785274355E-5</v>
      </c>
      <c r="BF52" s="42">
        <v>1.6782814562416207E-3</v>
      </c>
      <c r="BG52" s="42">
        <v>3.3679271209250208E-4</v>
      </c>
      <c r="BH52" s="42">
        <v>2.0468942398692343E-3</v>
      </c>
      <c r="BI52" s="42">
        <v>3.4134746526612747E-4</v>
      </c>
      <c r="BJ52" s="42">
        <v>1.5826082799520259E-3</v>
      </c>
      <c r="BK52" s="42">
        <v>1.9752438998390983E-4</v>
      </c>
      <c r="BL52" s="42">
        <v>2.7568114024893349E-3</v>
      </c>
      <c r="BM52" s="42">
        <v>1.194024882683734E-3</v>
      </c>
      <c r="BN52" s="42">
        <v>6.9646078541253718E-4</v>
      </c>
      <c r="BO52" s="42">
        <v>5.0749278190477887E-3</v>
      </c>
      <c r="BP52" s="42">
        <v>3.6503620144980177E-3</v>
      </c>
      <c r="BQ52" s="42">
        <v>6.6940805415779796E-4</v>
      </c>
      <c r="BR52" s="42">
        <v>1.1344587047024911E-2</v>
      </c>
      <c r="BS52" s="42">
        <v>0</v>
      </c>
    </row>
    <row r="53" spans="1:71" ht="15.5" x14ac:dyDescent="0.35">
      <c r="A53" s="12" t="s">
        <v>92</v>
      </c>
      <c r="B53" s="24" t="s">
        <v>211</v>
      </c>
      <c r="C53">
        <f t="shared" si="2"/>
        <v>49</v>
      </c>
      <c r="D53" s="42">
        <v>1.3273656011052751E-4</v>
      </c>
      <c r="E53" s="42">
        <v>1.4636659177097973E-4</v>
      </c>
      <c r="F53" s="42">
        <v>7.3500216565437144E-5</v>
      </c>
      <c r="G53" s="42">
        <v>1.6225116577766883E-4</v>
      </c>
      <c r="H53" s="42">
        <v>1.5477811884618596E-4</v>
      </c>
      <c r="I53" s="42">
        <v>1.3533004946644168E-4</v>
      </c>
      <c r="J53" s="42">
        <v>1.4905139317288382E-4</v>
      </c>
      <c r="K53" s="42">
        <v>2.4923434301166072E-4</v>
      </c>
      <c r="L53" s="42">
        <v>1.7765911572659691E-4</v>
      </c>
      <c r="M53" s="42">
        <v>2.5655392260031675E-4</v>
      </c>
      <c r="N53" s="42">
        <v>6.2447748912279784E-4</v>
      </c>
      <c r="O53" s="42">
        <v>2.7633903248475974E-4</v>
      </c>
      <c r="P53" s="42">
        <v>1.7446629092440376E-4</v>
      </c>
      <c r="Q53" s="42">
        <v>1.6381809987943687E-4</v>
      </c>
      <c r="R53" s="42">
        <v>2.8052396566104611E-4</v>
      </c>
      <c r="S53" s="42">
        <v>1.603100131139565E-4</v>
      </c>
      <c r="T53" s="42">
        <v>2.2851705909442967E-4</v>
      </c>
      <c r="U53" s="42">
        <v>9.9422099350954469E-4</v>
      </c>
      <c r="V53" s="42">
        <v>1.330648374058742E-4</v>
      </c>
      <c r="W53" s="42">
        <v>1.730537995255724E-4</v>
      </c>
      <c r="X53" s="42">
        <v>4.5325222205166321E-4</v>
      </c>
      <c r="Y53" s="42">
        <v>2.6424031202037986E-4</v>
      </c>
      <c r="Z53" s="42">
        <v>3.5844599448292503E-4</v>
      </c>
      <c r="AA53" s="42">
        <v>3.337046642710334E-4</v>
      </c>
      <c r="AB53" s="42">
        <v>2.2512958674967675E-4</v>
      </c>
      <c r="AC53" s="42">
        <v>1.9742757065280468E-4</v>
      </c>
      <c r="AD53" s="42">
        <v>1.6061348244055464E-4</v>
      </c>
      <c r="AE53" s="42">
        <v>1.479571961872354E-4</v>
      </c>
      <c r="AF53" s="42">
        <v>1.776173250484559E-4</v>
      </c>
      <c r="AG53" s="42">
        <v>2.8385280145064258E-4</v>
      </c>
      <c r="AH53" s="42">
        <v>2.1547002811660664E-4</v>
      </c>
      <c r="AI53" s="42">
        <v>1.7858704465018038E-4</v>
      </c>
      <c r="AJ53" s="42">
        <v>3.0944948459784503E-4</v>
      </c>
      <c r="AK53" s="42">
        <v>1.6157519385196631E-4</v>
      </c>
      <c r="AL53" s="42">
        <v>1.3716053555348862E-4</v>
      </c>
      <c r="AM53" s="42">
        <v>1.7115834786737301E-4</v>
      </c>
      <c r="AN53" s="42">
        <v>1.9030095762886126E-4</v>
      </c>
      <c r="AO53" s="42">
        <v>3.594758863502748E-4</v>
      </c>
      <c r="AP53" s="42">
        <v>1.3767918485444608E-4</v>
      </c>
      <c r="AQ53" s="42">
        <v>1.3397528578218878E-4</v>
      </c>
      <c r="AR53" s="42">
        <v>2.154268064609609E-4</v>
      </c>
      <c r="AS53" s="42">
        <v>4.0154920458818983E-4</v>
      </c>
      <c r="AT53" s="42">
        <v>1.3980436021779479E-4</v>
      </c>
      <c r="AU53" s="42">
        <v>1.3970148004954717E-4</v>
      </c>
      <c r="AV53" s="42">
        <v>1.7504750308832475E-4</v>
      </c>
      <c r="AW53" s="42">
        <v>1.999334490673491E-4</v>
      </c>
      <c r="AX53" s="42">
        <v>8.8238455106080945E-4</v>
      </c>
      <c r="AY53" s="42">
        <v>1.9567517277837567E-4</v>
      </c>
      <c r="AZ53" s="42">
        <v>0.38153750290335625</v>
      </c>
      <c r="BA53" s="42">
        <v>6.0361900271476299E-4</v>
      </c>
      <c r="BB53" s="42">
        <v>5.8683330334775537E-4</v>
      </c>
      <c r="BC53" s="42">
        <v>2.3511959331278467E-4</v>
      </c>
      <c r="BD53" s="42">
        <v>9.3124736593828083E-4</v>
      </c>
      <c r="BE53" s="42">
        <v>8.2447704253344259E-5</v>
      </c>
      <c r="BF53" s="42">
        <v>7.1818745829363363E-4</v>
      </c>
      <c r="BG53" s="42">
        <v>8.4300256794263815E-4</v>
      </c>
      <c r="BH53" s="42">
        <v>5.956541102103881E-3</v>
      </c>
      <c r="BI53" s="42">
        <v>3.8524823079039578E-4</v>
      </c>
      <c r="BJ53" s="42">
        <v>2.5945909409800627E-4</v>
      </c>
      <c r="BK53" s="42">
        <v>1.1522865595232845E-4</v>
      </c>
      <c r="BL53" s="42">
        <v>5.2156765520366998E-4</v>
      </c>
      <c r="BM53" s="42">
        <v>2.3886402675583141E-3</v>
      </c>
      <c r="BN53" s="42">
        <v>3.3629243440966867E-3</v>
      </c>
      <c r="BO53" s="42">
        <v>1.7542214050275556E-4</v>
      </c>
      <c r="BP53" s="42">
        <v>2.7026328426519967E-4</v>
      </c>
      <c r="BQ53" s="42">
        <v>5.2051001101881961E-4</v>
      </c>
      <c r="BR53" s="42">
        <v>4.8139157594977844E-4</v>
      </c>
      <c r="BS53" s="42">
        <v>0</v>
      </c>
    </row>
    <row r="54" spans="1:71" ht="15.5" x14ac:dyDescent="0.35">
      <c r="A54" s="12" t="s">
        <v>93</v>
      </c>
      <c r="B54" s="24" t="s">
        <v>213</v>
      </c>
      <c r="C54">
        <f t="shared" si="2"/>
        <v>50</v>
      </c>
      <c r="D54" s="42">
        <v>4.4008152587095967E-4</v>
      </c>
      <c r="E54" s="42">
        <v>9.1788993095362579E-4</v>
      </c>
      <c r="F54" s="42">
        <v>5.093012816944142E-4</v>
      </c>
      <c r="G54" s="42">
        <v>8.1241347482322837E-4</v>
      </c>
      <c r="H54" s="42">
        <v>8.9721666922555859E-4</v>
      </c>
      <c r="I54" s="42">
        <v>5.6352824930497975E-4</v>
      </c>
      <c r="J54" s="42">
        <v>5.9881037028644102E-4</v>
      </c>
      <c r="K54" s="42">
        <v>1.8561843269123601E-3</v>
      </c>
      <c r="L54" s="42">
        <v>8.5016402591232669E-4</v>
      </c>
      <c r="M54" s="42">
        <v>1.9903333847234089E-3</v>
      </c>
      <c r="N54" s="42">
        <v>7.2508455545597129E-3</v>
      </c>
      <c r="O54" s="42">
        <v>2.0952933144479323E-3</v>
      </c>
      <c r="P54" s="42">
        <v>7.8635036187510335E-4</v>
      </c>
      <c r="Q54" s="42">
        <v>1.1310827878196212E-3</v>
      </c>
      <c r="R54" s="42">
        <v>2.631422129230938E-3</v>
      </c>
      <c r="S54" s="42">
        <v>7.7274544405052739E-4</v>
      </c>
      <c r="T54" s="42">
        <v>1.2417348105023349E-3</v>
      </c>
      <c r="U54" s="42">
        <v>9.3685128983555133E-4</v>
      </c>
      <c r="V54" s="42">
        <v>6.916278578587839E-4</v>
      </c>
      <c r="W54" s="42">
        <v>8.4604755316488971E-4</v>
      </c>
      <c r="X54" s="42">
        <v>6.6488103734297299E-4</v>
      </c>
      <c r="Y54" s="42">
        <v>1.3686932344436284E-3</v>
      </c>
      <c r="Z54" s="42">
        <v>3.2908183491861835E-3</v>
      </c>
      <c r="AA54" s="42">
        <v>3.2938142526309972E-3</v>
      </c>
      <c r="AB54" s="42">
        <v>1.1339524136097967E-3</v>
      </c>
      <c r="AC54" s="42">
        <v>1.0739297357766258E-3</v>
      </c>
      <c r="AD54" s="42">
        <v>7.8104506861771021E-4</v>
      </c>
      <c r="AE54" s="42">
        <v>6.2441531419826259E-4</v>
      </c>
      <c r="AF54" s="42">
        <v>1.1505202113023228E-3</v>
      </c>
      <c r="AG54" s="42">
        <v>2.2331740778568534E-3</v>
      </c>
      <c r="AH54" s="42">
        <v>1.5453621786330667E-3</v>
      </c>
      <c r="AI54" s="42">
        <v>1.0808511007168687E-3</v>
      </c>
      <c r="AJ54" s="42">
        <v>3.2060102929362282E-3</v>
      </c>
      <c r="AK54" s="42">
        <v>9.091387426472655E-4</v>
      </c>
      <c r="AL54" s="42">
        <v>1.0616838132748057E-3</v>
      </c>
      <c r="AM54" s="42">
        <v>1.1540649180660789E-3</v>
      </c>
      <c r="AN54" s="42">
        <v>7.7599880694800719E-4</v>
      </c>
      <c r="AO54" s="42">
        <v>1.9422463392378417E-3</v>
      </c>
      <c r="AP54" s="42">
        <v>6.8900638116047128E-4</v>
      </c>
      <c r="AQ54" s="42">
        <v>8.1895083449164574E-4</v>
      </c>
      <c r="AR54" s="42">
        <v>1.9564582511169839E-3</v>
      </c>
      <c r="AS54" s="42">
        <v>2.0757168412521235E-3</v>
      </c>
      <c r="AT54" s="42">
        <v>7.4610434712047259E-4</v>
      </c>
      <c r="AU54" s="42">
        <v>7.1994332038658262E-4</v>
      </c>
      <c r="AV54" s="42">
        <v>1.0450270406750064E-3</v>
      </c>
      <c r="AW54" s="42">
        <v>1.385179635761962E-3</v>
      </c>
      <c r="AX54" s="42">
        <v>1.9074145552078516E-3</v>
      </c>
      <c r="AY54" s="42">
        <v>1.5442547010706051E-3</v>
      </c>
      <c r="AZ54" s="42">
        <v>4.3663006732782847E-3</v>
      </c>
      <c r="BA54" s="42">
        <v>0.30915622359667022</v>
      </c>
      <c r="BB54" s="42">
        <v>1.2307584907320722E-2</v>
      </c>
      <c r="BC54" s="42">
        <v>1.6998559502129141E-3</v>
      </c>
      <c r="BD54" s="42">
        <v>1.9992840600655728E-3</v>
      </c>
      <c r="BE54" s="42">
        <v>2.6033159265740491E-4</v>
      </c>
      <c r="BF54" s="42">
        <v>2.3888572114862719E-3</v>
      </c>
      <c r="BG54" s="42">
        <v>1.1492797496660649E-3</v>
      </c>
      <c r="BH54" s="42">
        <v>9.3871858967548127E-2</v>
      </c>
      <c r="BI54" s="42">
        <v>2.4523153218026657E-3</v>
      </c>
      <c r="BJ54" s="42">
        <v>1.1355337916368429E-3</v>
      </c>
      <c r="BK54" s="42">
        <v>7.4995143804720984E-4</v>
      </c>
      <c r="BL54" s="42">
        <v>8.5463244032315817E-4</v>
      </c>
      <c r="BM54" s="42">
        <v>4.0116143353437737E-4</v>
      </c>
      <c r="BN54" s="42">
        <v>2.2226093565126124E-3</v>
      </c>
      <c r="BO54" s="42">
        <v>9.474178684064007E-4</v>
      </c>
      <c r="BP54" s="42">
        <v>5.6552937521377232E-4</v>
      </c>
      <c r="BQ54" s="42">
        <v>4.9458589435674846E-3</v>
      </c>
      <c r="BR54" s="42">
        <v>1.5913537922865916E-3</v>
      </c>
      <c r="BS54" s="42">
        <v>0</v>
      </c>
    </row>
    <row r="55" spans="1:71" ht="15.5" x14ac:dyDescent="0.35">
      <c r="A55" s="11" t="s">
        <v>94</v>
      </c>
      <c r="B55" s="24" t="s">
        <v>215</v>
      </c>
      <c r="C55">
        <f t="shared" si="2"/>
        <v>51</v>
      </c>
      <c r="D55" s="42">
        <v>2.89124395178732E-4</v>
      </c>
      <c r="E55" s="42">
        <v>3.6681531695509936E-4</v>
      </c>
      <c r="F55" s="42">
        <v>1.8446010377327199E-4</v>
      </c>
      <c r="G55" s="42">
        <v>5.7511933814903744E-4</v>
      </c>
      <c r="H55" s="42">
        <v>7.3337425736841875E-4</v>
      </c>
      <c r="I55" s="42">
        <v>5.1074366736150289E-4</v>
      </c>
      <c r="J55" s="42">
        <v>5.6197545593773422E-4</v>
      </c>
      <c r="K55" s="42">
        <v>8.6678861655752136E-4</v>
      </c>
      <c r="L55" s="42">
        <v>7.0723840840021556E-4</v>
      </c>
      <c r="M55" s="42">
        <v>1.0260516847508761E-3</v>
      </c>
      <c r="N55" s="42">
        <v>1.2578050133739264E-3</v>
      </c>
      <c r="O55" s="42">
        <v>6.257795238952009E-4</v>
      </c>
      <c r="P55" s="42">
        <v>8.1954961337459226E-4</v>
      </c>
      <c r="Q55" s="42">
        <v>1.2509689171868283E-3</v>
      </c>
      <c r="R55" s="42">
        <v>9.3385072734652628E-4</v>
      </c>
      <c r="S55" s="42">
        <v>7.6872197323375204E-4</v>
      </c>
      <c r="T55" s="42">
        <v>9.0735708795758438E-4</v>
      </c>
      <c r="U55" s="42">
        <v>1.8832914395257505E-3</v>
      </c>
      <c r="V55" s="42">
        <v>5.3066780230898853E-4</v>
      </c>
      <c r="W55" s="42">
        <v>7.1000809938109204E-4</v>
      </c>
      <c r="X55" s="42">
        <v>5.8688528108699666E-4</v>
      </c>
      <c r="Y55" s="42">
        <v>8.6656192570866658E-4</v>
      </c>
      <c r="Z55" s="42">
        <v>6.7124080449487439E-4</v>
      </c>
      <c r="AA55" s="42">
        <v>8.7732210713321781E-4</v>
      </c>
      <c r="AB55" s="42">
        <v>7.8513467380257281E-4</v>
      </c>
      <c r="AC55" s="42">
        <v>1.017327554347382E-3</v>
      </c>
      <c r="AD55" s="42">
        <v>5.8119704787484427E-4</v>
      </c>
      <c r="AE55" s="42">
        <v>5.1024515055271037E-4</v>
      </c>
      <c r="AF55" s="42">
        <v>8.180836838917355E-4</v>
      </c>
      <c r="AG55" s="42">
        <v>1.515012176536566E-3</v>
      </c>
      <c r="AH55" s="42">
        <v>1.0876589169103942E-3</v>
      </c>
      <c r="AI55" s="42">
        <v>8.6179595953585024E-4</v>
      </c>
      <c r="AJ55" s="42">
        <v>1.702056089275011E-3</v>
      </c>
      <c r="AK55" s="42">
        <v>1.9168195145472769E-3</v>
      </c>
      <c r="AL55" s="42">
        <v>7.0328177422714641E-4</v>
      </c>
      <c r="AM55" s="42">
        <v>1.061800101984364E-3</v>
      </c>
      <c r="AN55" s="42">
        <v>5.7939701652738227E-4</v>
      </c>
      <c r="AO55" s="42">
        <v>5.7578649124184126E-4</v>
      </c>
      <c r="AP55" s="42">
        <v>5.126942069702909E-4</v>
      </c>
      <c r="AQ55" s="42">
        <v>6.1883808081823267E-4</v>
      </c>
      <c r="AR55" s="42">
        <v>1.1792051913007895E-3</v>
      </c>
      <c r="AS55" s="42">
        <v>1.0438807762958302E-3</v>
      </c>
      <c r="AT55" s="42">
        <v>7.0716687829304448E-4</v>
      </c>
      <c r="AU55" s="42">
        <v>5.3147004438457016E-4</v>
      </c>
      <c r="AV55" s="42">
        <v>6.0959243488577209E-4</v>
      </c>
      <c r="AW55" s="42">
        <v>1.0251138085631754E-3</v>
      </c>
      <c r="AX55" s="42">
        <v>1.3453691370804227E-3</v>
      </c>
      <c r="AY55" s="42">
        <v>7.4565992610218623E-4</v>
      </c>
      <c r="AZ55" s="42">
        <v>1.2104873246298071E-3</v>
      </c>
      <c r="BA55" s="42">
        <v>1.5379008334486591E-3</v>
      </c>
      <c r="BB55" s="42">
        <v>0.12930576609422606</v>
      </c>
      <c r="BC55" s="42">
        <v>1.5189933007363379E-3</v>
      </c>
      <c r="BD55" s="42">
        <v>1.8585130370278283E-3</v>
      </c>
      <c r="BE55" s="42">
        <v>2.0598705995561668E-4</v>
      </c>
      <c r="BF55" s="42">
        <v>1.6970472465846296E-3</v>
      </c>
      <c r="BG55" s="42">
        <v>9.9504335720426826E-4</v>
      </c>
      <c r="BH55" s="42">
        <v>3.4259215991299997E-3</v>
      </c>
      <c r="BI55" s="42">
        <v>6.3875314764848365E-4</v>
      </c>
      <c r="BJ55" s="42">
        <v>1.1042996691843999E-3</v>
      </c>
      <c r="BK55" s="42">
        <v>9.0657448687267905E-4</v>
      </c>
      <c r="BL55" s="42">
        <v>9.6985127215492434E-4</v>
      </c>
      <c r="BM55" s="42">
        <v>4.416229839097889E-4</v>
      </c>
      <c r="BN55" s="42">
        <v>1.3127365430463398E-3</v>
      </c>
      <c r="BO55" s="42">
        <v>5.1330365211272873E-4</v>
      </c>
      <c r="BP55" s="42">
        <v>7.8821805156748252E-4</v>
      </c>
      <c r="BQ55" s="42">
        <v>1.1051177830515172E-3</v>
      </c>
      <c r="BR55" s="42">
        <v>1.4905494506985302E-3</v>
      </c>
      <c r="BS55" s="42">
        <v>0</v>
      </c>
    </row>
    <row r="56" spans="1:71" ht="15.5" x14ac:dyDescent="0.35">
      <c r="A56" s="11" t="s">
        <v>95</v>
      </c>
      <c r="B56" s="24" t="s">
        <v>116</v>
      </c>
      <c r="C56">
        <f t="shared" si="2"/>
        <v>52</v>
      </c>
      <c r="D56" s="42">
        <v>1.3047403653626453E-3</v>
      </c>
      <c r="E56" s="42">
        <v>1.6627300252229078E-3</v>
      </c>
      <c r="F56" s="42">
        <v>8.0063678797870851E-4</v>
      </c>
      <c r="G56" s="42">
        <v>1.8434277912766884E-3</v>
      </c>
      <c r="H56" s="42">
        <v>1.7469434589901431E-3</v>
      </c>
      <c r="I56" s="42">
        <v>2.8015424611007428E-3</v>
      </c>
      <c r="J56" s="42">
        <v>2.367918338247147E-3</v>
      </c>
      <c r="K56" s="42">
        <v>3.3680802186950541E-3</v>
      </c>
      <c r="L56" s="42">
        <v>1.9799244811131976E-3</v>
      </c>
      <c r="M56" s="42">
        <v>3.6554827677957868E-3</v>
      </c>
      <c r="N56" s="42">
        <v>4.7217599834893853E-3</v>
      </c>
      <c r="O56" s="42">
        <v>3.322728666972077E-3</v>
      </c>
      <c r="P56" s="42">
        <v>2.0201932142424168E-3</v>
      </c>
      <c r="Q56" s="42">
        <v>1.9606983165061046E-3</v>
      </c>
      <c r="R56" s="42">
        <v>2.6136997493675907E-3</v>
      </c>
      <c r="S56" s="42">
        <v>1.9045209618676847E-3</v>
      </c>
      <c r="T56" s="42">
        <v>2.963520258104332E-3</v>
      </c>
      <c r="U56" s="42">
        <v>1.7058780943807477E-3</v>
      </c>
      <c r="V56" s="42">
        <v>1.5306190065455675E-3</v>
      </c>
      <c r="W56" s="42">
        <v>1.878928416102885E-3</v>
      </c>
      <c r="X56" s="42">
        <v>2.6186470767972673E-3</v>
      </c>
      <c r="Y56" s="42">
        <v>3.4485009179759706E-3</v>
      </c>
      <c r="Z56" s="42">
        <v>3.1760709288419305E-3</v>
      </c>
      <c r="AA56" s="42">
        <v>4.842490892919782E-3</v>
      </c>
      <c r="AB56" s="42">
        <v>2.5194369349712232E-3</v>
      </c>
      <c r="AC56" s="42">
        <v>2.503582087104949E-3</v>
      </c>
      <c r="AD56" s="42">
        <v>2.5239747780220366E-3</v>
      </c>
      <c r="AE56" s="42">
        <v>1.9275400964932465E-3</v>
      </c>
      <c r="AF56" s="42">
        <v>2.3671741182705046E-3</v>
      </c>
      <c r="AG56" s="42">
        <v>3.1762357605502928E-3</v>
      </c>
      <c r="AH56" s="42">
        <v>3.8962375687264994E-3</v>
      </c>
      <c r="AI56" s="42">
        <v>2.5384747595946066E-3</v>
      </c>
      <c r="AJ56" s="42">
        <v>4.6788587675729836E-3</v>
      </c>
      <c r="AK56" s="42">
        <v>2.3172178176680998E-3</v>
      </c>
      <c r="AL56" s="42">
        <v>1.9120877605466151E-3</v>
      </c>
      <c r="AM56" s="42">
        <v>2.3768586295044207E-3</v>
      </c>
      <c r="AN56" s="42">
        <v>1.995884564482471E-3</v>
      </c>
      <c r="AO56" s="42">
        <v>4.2825210264744659E-3</v>
      </c>
      <c r="AP56" s="42">
        <v>2.9414996813893718E-3</v>
      </c>
      <c r="AQ56" s="42">
        <v>1.8134965766787804E-3</v>
      </c>
      <c r="AR56" s="42">
        <v>2.7079855096352958E-3</v>
      </c>
      <c r="AS56" s="42">
        <v>4.9007977666395098E-3</v>
      </c>
      <c r="AT56" s="42">
        <v>2.43512373013714E-3</v>
      </c>
      <c r="AU56" s="42">
        <v>1.7814767877451421E-3</v>
      </c>
      <c r="AV56" s="42">
        <v>7.9818659559888969E-3</v>
      </c>
      <c r="AW56" s="42">
        <v>5.3654003484058825E-3</v>
      </c>
      <c r="AX56" s="42">
        <v>2.9915690791607907E-3</v>
      </c>
      <c r="AY56" s="42">
        <v>2.0307501850325535E-3</v>
      </c>
      <c r="AZ56" s="42">
        <v>1.1728161455040353E-2</v>
      </c>
      <c r="BA56" s="42">
        <v>1.4371787834723577E-2</v>
      </c>
      <c r="BB56" s="42">
        <v>1.018304923392092E-2</v>
      </c>
      <c r="BC56" s="42">
        <v>0.36680314030240002</v>
      </c>
      <c r="BD56" s="42">
        <v>1.1522875635378694E-2</v>
      </c>
      <c r="BE56" s="42">
        <v>7.9018250544732034E-4</v>
      </c>
      <c r="BF56" s="42">
        <v>6.4017898103233386E-3</v>
      </c>
      <c r="BG56" s="42">
        <v>1.9577480662544408E-3</v>
      </c>
      <c r="BH56" s="42">
        <v>3.4737867420911651E-2</v>
      </c>
      <c r="BI56" s="42">
        <v>4.9502814341020216E-3</v>
      </c>
      <c r="BJ56" s="42">
        <v>2.8554870879824341E-3</v>
      </c>
      <c r="BK56" s="42">
        <v>2.5656331574028528E-3</v>
      </c>
      <c r="BL56" s="42">
        <v>6.2695864672838398E-3</v>
      </c>
      <c r="BM56" s="42">
        <v>2.0276430760491821E-3</v>
      </c>
      <c r="BN56" s="42">
        <v>2.8529807865881169E-3</v>
      </c>
      <c r="BO56" s="42">
        <v>5.0808514687405671E-3</v>
      </c>
      <c r="BP56" s="42">
        <v>1.2943160789365257E-3</v>
      </c>
      <c r="BQ56" s="42">
        <v>4.1519305024060741E-3</v>
      </c>
      <c r="BR56" s="42">
        <v>5.1986312531416123E-3</v>
      </c>
      <c r="BS56" s="42">
        <v>0</v>
      </c>
    </row>
    <row r="57" spans="1:71" ht="15.5" x14ac:dyDescent="0.35">
      <c r="A57" s="12" t="s">
        <v>96</v>
      </c>
      <c r="B57" s="25" t="s">
        <v>117</v>
      </c>
      <c r="C57">
        <f t="shared" si="2"/>
        <v>53</v>
      </c>
      <c r="D57" s="42">
        <v>8.9652716290392412E-3</v>
      </c>
      <c r="E57" s="42">
        <v>9.4342667315709949E-3</v>
      </c>
      <c r="F57" s="42">
        <v>6.5207978894877483E-3</v>
      </c>
      <c r="G57" s="42">
        <v>1.4060164010955594E-2</v>
      </c>
      <c r="H57" s="42">
        <v>9.4829580716150243E-3</v>
      </c>
      <c r="I57" s="42">
        <v>9.9518359901671939E-3</v>
      </c>
      <c r="J57" s="42">
        <v>1.4097405335777189E-2</v>
      </c>
      <c r="K57" s="42">
        <v>1.4032434008270376E-2</v>
      </c>
      <c r="L57" s="42">
        <v>1.7097027985259434E-2</v>
      </c>
      <c r="M57" s="42">
        <v>1.2663504385278287E-2</v>
      </c>
      <c r="N57" s="42">
        <v>1.2209346485219543E-2</v>
      </c>
      <c r="O57" s="42">
        <v>1.2418087917320981E-2</v>
      </c>
      <c r="P57" s="42">
        <v>1.0586849514868846E-2</v>
      </c>
      <c r="Q57" s="42">
        <v>9.5885850591745994E-3</v>
      </c>
      <c r="R57" s="42">
        <v>1.1083502567644206E-2</v>
      </c>
      <c r="S57" s="42">
        <v>1.0753479060516526E-2</v>
      </c>
      <c r="T57" s="42">
        <v>1.3245337094078121E-2</v>
      </c>
      <c r="U57" s="42">
        <v>9.9398359853556766E-3</v>
      </c>
      <c r="V57" s="42">
        <v>8.6089876525247914E-3</v>
      </c>
      <c r="W57" s="42">
        <v>1.396457474201286E-2</v>
      </c>
      <c r="X57" s="42">
        <v>1.2465359912207109E-2</v>
      </c>
      <c r="Y57" s="42">
        <v>1.1165793900517289E-2</v>
      </c>
      <c r="Z57" s="42">
        <v>1.1997283121336591E-2</v>
      </c>
      <c r="AA57" s="42">
        <v>9.137214748702575E-3</v>
      </c>
      <c r="AB57" s="42">
        <v>1.0969397171575673E-2</v>
      </c>
      <c r="AC57" s="42">
        <v>1.3330622608379649E-2</v>
      </c>
      <c r="AD57" s="42">
        <v>1.2111341021183778E-2</v>
      </c>
      <c r="AE57" s="42">
        <v>1.1312978939018786E-2</v>
      </c>
      <c r="AF57" s="42">
        <v>1.0733342098039316E-2</v>
      </c>
      <c r="AG57" s="42">
        <v>1.0371186913974265E-2</v>
      </c>
      <c r="AH57" s="42">
        <v>1.1264499769889479E-2</v>
      </c>
      <c r="AI57" s="42">
        <v>1.0815109741179203E-2</v>
      </c>
      <c r="AJ57" s="42">
        <v>1.2348217107353452E-2</v>
      </c>
      <c r="AK57" s="42">
        <v>9.8219452099685047E-3</v>
      </c>
      <c r="AL57" s="42">
        <v>9.1783748460128427E-3</v>
      </c>
      <c r="AM57" s="42">
        <v>8.9416901371783021E-3</v>
      </c>
      <c r="AN57" s="42">
        <v>7.3526919017871404E-3</v>
      </c>
      <c r="AO57" s="42">
        <v>1.2913787005708372E-2</v>
      </c>
      <c r="AP57" s="42">
        <v>8.5107017064206918E-3</v>
      </c>
      <c r="AQ57" s="42">
        <v>9.3592188921916824E-3</v>
      </c>
      <c r="AR57" s="42">
        <v>8.4274967693028276E-3</v>
      </c>
      <c r="AS57" s="42">
        <v>1.144948636060694E-2</v>
      </c>
      <c r="AT57" s="42">
        <v>1.1973804084895529E-2</v>
      </c>
      <c r="AU57" s="42">
        <v>1.2521098082636975E-2</v>
      </c>
      <c r="AV57" s="42">
        <v>1.4739961166663568E-2</v>
      </c>
      <c r="AW57" s="42">
        <v>1.1284055906605139E-2</v>
      </c>
      <c r="AX57" s="42">
        <v>1.153604352732491E-2</v>
      </c>
      <c r="AY57" s="42">
        <v>8.7595635874112929E-3</v>
      </c>
      <c r="AZ57" s="42">
        <v>1.1612843406940253E-2</v>
      </c>
      <c r="BA57" s="42">
        <v>1.2321037977041163E-2</v>
      </c>
      <c r="BB57" s="42">
        <v>1.8101232565445668E-2</v>
      </c>
      <c r="BC57" s="42">
        <v>8.0187304820758948E-3</v>
      </c>
      <c r="BD57" s="42">
        <v>0.29394339383802781</v>
      </c>
      <c r="BE57" s="42">
        <v>1.0883175817105248E-2</v>
      </c>
      <c r="BF57" s="42">
        <v>8.8892488231395207E-3</v>
      </c>
      <c r="BG57" s="42">
        <v>9.138621594584383E-3</v>
      </c>
      <c r="BH57" s="42">
        <v>9.2995154637492018E-3</v>
      </c>
      <c r="BI57" s="42">
        <v>1.1197307638700551E-2</v>
      </c>
      <c r="BJ57" s="42">
        <v>9.1159003461570194E-3</v>
      </c>
      <c r="BK57" s="42">
        <v>8.6061201973411747E-3</v>
      </c>
      <c r="BL57" s="42">
        <v>2.0929187785387819E-2</v>
      </c>
      <c r="BM57" s="42">
        <v>2.0384740913455645E-3</v>
      </c>
      <c r="BN57" s="42">
        <v>7.6237697178047747E-3</v>
      </c>
      <c r="BO57" s="42">
        <v>3.3259369252985238E-3</v>
      </c>
      <c r="BP57" s="42">
        <v>8.7738704871037979E-3</v>
      </c>
      <c r="BQ57" s="42">
        <v>1.1193286554236131E-2</v>
      </c>
      <c r="BR57" s="42">
        <v>8.6555586417499265E-3</v>
      </c>
      <c r="BS57" s="42">
        <v>0</v>
      </c>
    </row>
    <row r="58" spans="1:71" ht="15.5" x14ac:dyDescent="0.35">
      <c r="A58" s="11" t="s">
        <v>97</v>
      </c>
      <c r="B58" s="24" t="s">
        <v>219</v>
      </c>
      <c r="C58">
        <f t="shared" si="2"/>
        <v>54</v>
      </c>
      <c r="D58" s="42">
        <v>5.4519596856148907E-5</v>
      </c>
      <c r="E58" s="42">
        <v>6.9735457983341066E-5</v>
      </c>
      <c r="F58" s="42">
        <v>3.1481950067140295E-5</v>
      </c>
      <c r="G58" s="42">
        <v>8.3403024966462682E-5</v>
      </c>
      <c r="H58" s="42">
        <v>9.1089993183211788E-5</v>
      </c>
      <c r="I58" s="42">
        <v>7.7248416734785043E-5</v>
      </c>
      <c r="J58" s="42">
        <v>8.6907641722611343E-5</v>
      </c>
      <c r="K58" s="42">
        <v>1.4502676758670229E-4</v>
      </c>
      <c r="L58" s="42">
        <v>9.6992093609527596E-5</v>
      </c>
      <c r="M58" s="42">
        <v>1.2640705922089507E-4</v>
      </c>
      <c r="N58" s="42">
        <v>1.2421812567985584E-4</v>
      </c>
      <c r="O58" s="42">
        <v>1.2944931106745341E-4</v>
      </c>
      <c r="P58" s="42">
        <v>1.5101101954370145E-4</v>
      </c>
      <c r="Q58" s="42">
        <v>1.5327293114949161E-4</v>
      </c>
      <c r="R58" s="42">
        <v>1.3134537412096335E-4</v>
      </c>
      <c r="S58" s="42">
        <v>9.341541651355013E-5</v>
      </c>
      <c r="T58" s="42">
        <v>1.085296048678247E-4</v>
      </c>
      <c r="U58" s="42">
        <v>9.9138789337343831E-5</v>
      </c>
      <c r="V58" s="42">
        <v>8.6833928991655019E-5</v>
      </c>
      <c r="W58" s="42">
        <v>1.1671906593507532E-4</v>
      </c>
      <c r="X58" s="42">
        <v>8.716219182814136E-5</v>
      </c>
      <c r="Y58" s="42">
        <v>1.1247788929747477E-4</v>
      </c>
      <c r="Z58" s="42">
        <v>1.4254042911703479E-4</v>
      </c>
      <c r="AA58" s="42">
        <v>1.2883108628407159E-4</v>
      </c>
      <c r="AB58" s="42">
        <v>1.2878225624198664E-4</v>
      </c>
      <c r="AC58" s="42">
        <v>1.1722859709484588E-4</v>
      </c>
      <c r="AD58" s="42">
        <v>1.0488294592029962E-4</v>
      </c>
      <c r="AE58" s="42">
        <v>8.1316364314493156E-5</v>
      </c>
      <c r="AF58" s="42">
        <v>1.1471950714045913E-4</v>
      </c>
      <c r="AG58" s="42">
        <v>1.2226956207379256E-4</v>
      </c>
      <c r="AH58" s="42">
        <v>1.1131754413229047E-4</v>
      </c>
      <c r="AI58" s="42">
        <v>1.1909659957964442E-4</v>
      </c>
      <c r="AJ58" s="42">
        <v>1.1796588635543183E-4</v>
      </c>
      <c r="AK58" s="42">
        <v>1.0887828553419476E-4</v>
      </c>
      <c r="AL58" s="42">
        <v>7.5751461013373012E-5</v>
      </c>
      <c r="AM58" s="42">
        <v>1.1666629033387475E-4</v>
      </c>
      <c r="AN58" s="42">
        <v>8.6206057353296274E-5</v>
      </c>
      <c r="AO58" s="42">
        <v>1.0809805876742834E-4</v>
      </c>
      <c r="AP58" s="42">
        <v>8.7071559810632685E-5</v>
      </c>
      <c r="AQ58" s="42">
        <v>9.3764258150619241E-5</v>
      </c>
      <c r="AR58" s="42">
        <v>2.8167325799228696E-4</v>
      </c>
      <c r="AS58" s="42">
        <v>4.3313343765530315E-4</v>
      </c>
      <c r="AT58" s="42">
        <v>1.0830220108823637E-4</v>
      </c>
      <c r="AU58" s="42">
        <v>1.1130154145835319E-4</v>
      </c>
      <c r="AV58" s="42">
        <v>1.1930920534248267E-4</v>
      </c>
      <c r="AW58" s="42">
        <v>2.8129059950121312E-4</v>
      </c>
      <c r="AX58" s="42">
        <v>5.3299128873710196E-4</v>
      </c>
      <c r="AY58" s="42">
        <v>2.9782080926165407E-4</v>
      </c>
      <c r="AZ58" s="42">
        <v>1.9625014091367328E-4</v>
      </c>
      <c r="BA58" s="42">
        <v>2.6646951762738575E-4</v>
      </c>
      <c r="BB58" s="42">
        <v>2.4479208273101629E-4</v>
      </c>
      <c r="BC58" s="42">
        <v>1.6906954780062744E-4</v>
      </c>
      <c r="BD58" s="42">
        <v>1.3997520997365196E-4</v>
      </c>
      <c r="BE58" s="42">
        <v>1.2431301178819803E-2</v>
      </c>
      <c r="BF58" s="42">
        <v>2.9986690895576057E-4</v>
      </c>
      <c r="BG58" s="42">
        <v>1.9980222809208272E-4</v>
      </c>
      <c r="BH58" s="42">
        <v>2.4606586567167108E-4</v>
      </c>
      <c r="BI58" s="42">
        <v>2.9581221579897814E-4</v>
      </c>
      <c r="BJ58" s="42">
        <v>1.9074365299129878E-4</v>
      </c>
      <c r="BK58" s="42">
        <v>9.6231559253760713E-5</v>
      </c>
      <c r="BL58" s="42">
        <v>7.5447740082490433E-5</v>
      </c>
      <c r="BM58" s="42">
        <v>4.4128457909144245E-5</v>
      </c>
      <c r="BN58" s="42">
        <v>3.9383724002998538E-4</v>
      </c>
      <c r="BO58" s="42">
        <v>7.9693667885179085E-5</v>
      </c>
      <c r="BP58" s="42">
        <v>1.6497407612651774E-4</v>
      </c>
      <c r="BQ58" s="42">
        <v>1.0426205854329306E-3</v>
      </c>
      <c r="BR58" s="42">
        <v>3.1319083252051279E-4</v>
      </c>
      <c r="BS58" s="42">
        <v>0</v>
      </c>
    </row>
    <row r="59" spans="1:71" ht="15.5" x14ac:dyDescent="0.35">
      <c r="A59" s="12" t="s">
        <v>98</v>
      </c>
      <c r="B59" s="24" t="s">
        <v>221</v>
      </c>
      <c r="C59">
        <f t="shared" si="2"/>
        <v>55</v>
      </c>
      <c r="D59" s="42">
        <v>4.6005712986156265E-3</v>
      </c>
      <c r="E59" s="42">
        <v>4.575860531160332E-3</v>
      </c>
      <c r="F59" s="42">
        <v>1.934186610480258E-3</v>
      </c>
      <c r="G59" s="42">
        <v>1.2831335940452701E-2</v>
      </c>
      <c r="H59" s="42">
        <v>1.6864513508783683E-2</v>
      </c>
      <c r="I59" s="42">
        <v>1.2445983316602901E-2</v>
      </c>
      <c r="J59" s="42">
        <v>9.2606821892391653E-3</v>
      </c>
      <c r="K59" s="42">
        <v>1.0008863370523367E-2</v>
      </c>
      <c r="L59" s="42">
        <v>7.6216255653740921E-3</v>
      </c>
      <c r="M59" s="42">
        <v>1.2206416410144472E-2</v>
      </c>
      <c r="N59" s="42">
        <v>1.3337190626526626E-2</v>
      </c>
      <c r="O59" s="42">
        <v>1.8510306110259393E-2</v>
      </c>
      <c r="P59" s="42">
        <v>6.2402121883102166E-3</v>
      </c>
      <c r="Q59" s="42">
        <v>4.9731577873677255E-3</v>
      </c>
      <c r="R59" s="42">
        <v>6.0984353612733343E-3</v>
      </c>
      <c r="S59" s="42">
        <v>7.0975782661101281E-3</v>
      </c>
      <c r="T59" s="42">
        <v>1.191704279535457E-2</v>
      </c>
      <c r="U59" s="42">
        <v>5.2361481209994027E-3</v>
      </c>
      <c r="V59" s="42">
        <v>1.3032435506437214E-2</v>
      </c>
      <c r="W59" s="42">
        <v>8.4382815691489265E-3</v>
      </c>
      <c r="X59" s="42">
        <v>1.1473745077844884E-2</v>
      </c>
      <c r="Y59" s="42">
        <v>2.4057774378686628E-2</v>
      </c>
      <c r="Z59" s="42">
        <v>1.6558229734000736E-2</v>
      </c>
      <c r="AA59" s="42">
        <v>2.4421215787821329E-2</v>
      </c>
      <c r="AB59" s="42">
        <v>1.0098292354207245E-2</v>
      </c>
      <c r="AC59" s="42">
        <v>1.3249856821952828E-2</v>
      </c>
      <c r="AD59" s="42">
        <v>8.0889855995388629E-3</v>
      </c>
      <c r="AE59" s="42">
        <v>7.1544876593872308E-3</v>
      </c>
      <c r="AF59" s="42">
        <v>7.0753940351060002E-3</v>
      </c>
      <c r="AG59" s="42">
        <v>1.3412375796331942E-2</v>
      </c>
      <c r="AH59" s="42">
        <v>1.1334244681327916E-2</v>
      </c>
      <c r="AI59" s="42">
        <v>8.709786391686767E-3</v>
      </c>
      <c r="AJ59" s="42">
        <v>1.0057679191900053E-2</v>
      </c>
      <c r="AK59" s="42">
        <v>8.1151956871887507E-3</v>
      </c>
      <c r="AL59" s="42">
        <v>4.7400003554314771E-3</v>
      </c>
      <c r="AM59" s="42">
        <v>5.7806674513082744E-3</v>
      </c>
      <c r="AN59" s="42">
        <v>6.6599237657247101E-3</v>
      </c>
      <c r="AO59" s="42">
        <v>4.8526647355093683E-3</v>
      </c>
      <c r="AP59" s="42">
        <v>7.7682022340649351E-3</v>
      </c>
      <c r="AQ59" s="42">
        <v>6.6286009332682813E-3</v>
      </c>
      <c r="AR59" s="42">
        <v>1.4929801647033451E-2</v>
      </c>
      <c r="AS59" s="42">
        <v>9.8312319337717745E-3</v>
      </c>
      <c r="AT59" s="42">
        <v>7.0543428780452527E-3</v>
      </c>
      <c r="AU59" s="42">
        <v>5.2937308092835039E-3</v>
      </c>
      <c r="AV59" s="42">
        <v>7.9405509703590685E-3</v>
      </c>
      <c r="AW59" s="42">
        <v>7.991622916077204E-3</v>
      </c>
      <c r="AX59" s="42">
        <v>5.9292600614220797E-3</v>
      </c>
      <c r="AY59" s="42">
        <v>5.6806707729788325E-3</v>
      </c>
      <c r="AZ59" s="42">
        <v>1.0184427373493923E-2</v>
      </c>
      <c r="BA59" s="42">
        <v>2.525900071372332E-2</v>
      </c>
      <c r="BB59" s="42">
        <v>1.0344932520726694E-2</v>
      </c>
      <c r="BC59" s="42">
        <v>7.8196745279244754E-3</v>
      </c>
      <c r="BD59" s="42">
        <v>9.7820612236984555E-3</v>
      </c>
      <c r="BE59" s="42">
        <v>1.8984764480247497E-3</v>
      </c>
      <c r="BF59" s="42">
        <v>0.29399267824927178</v>
      </c>
      <c r="BG59" s="42">
        <v>2.4076042508546548E-2</v>
      </c>
      <c r="BH59" s="42">
        <v>1.1005539765134988E-2</v>
      </c>
      <c r="BI59" s="42">
        <v>8.2759055294106664E-3</v>
      </c>
      <c r="BJ59" s="42">
        <v>7.1147921913008241E-3</v>
      </c>
      <c r="BK59" s="42">
        <v>1.1051236826141096E-2</v>
      </c>
      <c r="BL59" s="42">
        <v>3.9043104927154754E-3</v>
      </c>
      <c r="BM59" s="42">
        <v>1.3985158121658076E-3</v>
      </c>
      <c r="BN59" s="42">
        <v>6.8548947554343915E-3</v>
      </c>
      <c r="BO59" s="42">
        <v>3.0844593752862048E-3</v>
      </c>
      <c r="BP59" s="42">
        <v>6.4158609859550526E-3</v>
      </c>
      <c r="BQ59" s="42">
        <v>1.0862607105915302E-2</v>
      </c>
      <c r="BR59" s="42">
        <v>8.7870033029473181E-3</v>
      </c>
      <c r="BS59" s="42">
        <v>0</v>
      </c>
    </row>
    <row r="60" spans="1:71" ht="15.5" x14ac:dyDescent="0.35">
      <c r="A60" s="11" t="s">
        <v>99</v>
      </c>
      <c r="B60" s="24" t="s">
        <v>223</v>
      </c>
      <c r="C60">
        <f t="shared" si="2"/>
        <v>56</v>
      </c>
      <c r="D60" s="42">
        <v>1.1666124256260696E-3</v>
      </c>
      <c r="E60" s="42">
        <v>7.131635580337614E-4</v>
      </c>
      <c r="F60" s="42">
        <v>2.7423539331600439E-4</v>
      </c>
      <c r="G60" s="42">
        <v>1.2375214120698137E-3</v>
      </c>
      <c r="H60" s="42">
        <v>2.741295100892206E-3</v>
      </c>
      <c r="I60" s="42">
        <v>2.10885912758951E-3</v>
      </c>
      <c r="J60" s="42">
        <v>2.5165320744228339E-3</v>
      </c>
      <c r="K60" s="42">
        <v>1.6821353387416376E-3</v>
      </c>
      <c r="L60" s="42">
        <v>2.1669140748994163E-3</v>
      </c>
      <c r="M60" s="42">
        <v>1.6919018434473339E-3</v>
      </c>
      <c r="N60" s="42">
        <v>1.521780196320988E-3</v>
      </c>
      <c r="O60" s="42">
        <v>2.065693245970307E-3</v>
      </c>
      <c r="P60" s="42">
        <v>9.1053390755082794E-4</v>
      </c>
      <c r="Q60" s="42">
        <v>8.8449335011261834E-4</v>
      </c>
      <c r="R60" s="42">
        <v>1.1203819205178019E-3</v>
      </c>
      <c r="S60" s="42">
        <v>1.1260614948449164E-3</v>
      </c>
      <c r="T60" s="42">
        <v>1.9028745924877571E-3</v>
      </c>
      <c r="U60" s="42">
        <v>9.7423327663971203E-4</v>
      </c>
      <c r="V60" s="42">
        <v>1.3078516959125332E-3</v>
      </c>
      <c r="W60" s="42">
        <v>1.9738300480005677E-3</v>
      </c>
      <c r="X60" s="42">
        <v>1.7468278609930666E-3</v>
      </c>
      <c r="Y60" s="42">
        <v>2.3146236152653075E-3</v>
      </c>
      <c r="Z60" s="42">
        <v>2.6508379949950677E-3</v>
      </c>
      <c r="AA60" s="42">
        <v>3.1389482627804948E-3</v>
      </c>
      <c r="AB60" s="42">
        <v>2.5016081081218359E-3</v>
      </c>
      <c r="AC60" s="42">
        <v>2.1062185479887598E-3</v>
      </c>
      <c r="AD60" s="42">
        <v>1.7202191984570963E-3</v>
      </c>
      <c r="AE60" s="42">
        <v>1.8300719982482423E-3</v>
      </c>
      <c r="AF60" s="42">
        <v>1.7966446202096176E-3</v>
      </c>
      <c r="AG60" s="42">
        <v>1.9168251137975101E-3</v>
      </c>
      <c r="AH60" s="42">
        <v>1.8367749016088321E-3</v>
      </c>
      <c r="AI60" s="42">
        <v>3.7530597297293941E-3</v>
      </c>
      <c r="AJ60" s="42">
        <v>3.2532512564230334E-3</v>
      </c>
      <c r="AK60" s="42">
        <v>2.4025508605768041E-3</v>
      </c>
      <c r="AL60" s="42">
        <v>1.3969379773648739E-3</v>
      </c>
      <c r="AM60" s="42">
        <v>1.34798565238751E-3</v>
      </c>
      <c r="AN60" s="42">
        <v>1.5966752852666988E-3</v>
      </c>
      <c r="AO60" s="42">
        <v>3.4123910421450065E-3</v>
      </c>
      <c r="AP60" s="42">
        <v>1.8004439525535841E-3</v>
      </c>
      <c r="AQ60" s="42">
        <v>1.847919209686759E-3</v>
      </c>
      <c r="AR60" s="42">
        <v>6.2515643264505149E-4</v>
      </c>
      <c r="AS60" s="42">
        <v>7.4495329449507624E-4</v>
      </c>
      <c r="AT60" s="42">
        <v>9.2566313279355248E-4</v>
      </c>
      <c r="AU60" s="42">
        <v>1.4001810308858528E-3</v>
      </c>
      <c r="AV60" s="42">
        <v>1.3024973225441027E-3</v>
      </c>
      <c r="AW60" s="42">
        <v>7.8820654726654144E-3</v>
      </c>
      <c r="AX60" s="42">
        <v>6.1342779734289879E-4</v>
      </c>
      <c r="AY60" s="42">
        <v>5.8774385560984486E-4</v>
      </c>
      <c r="AZ60" s="42">
        <v>4.3657958164777924E-4</v>
      </c>
      <c r="BA60" s="42">
        <v>3.2264566402763137E-4</v>
      </c>
      <c r="BB60" s="42">
        <v>3.5772082232309629E-4</v>
      </c>
      <c r="BC60" s="42">
        <v>6.5891803033378039E-4</v>
      </c>
      <c r="BD60" s="42">
        <v>3.9744949570019397E-4</v>
      </c>
      <c r="BE60" s="42">
        <v>6.450782722106702E-5</v>
      </c>
      <c r="BF60" s="42">
        <v>2.1931957028058485E-4</v>
      </c>
      <c r="BG60" s="42">
        <v>0.30409818446991232</v>
      </c>
      <c r="BH60" s="42">
        <v>3.20865325407152E-4</v>
      </c>
      <c r="BI60" s="42">
        <v>6.4961237660206175E-4</v>
      </c>
      <c r="BJ60" s="42">
        <v>4.103832125448642E-4</v>
      </c>
      <c r="BK60" s="42">
        <v>1.301262686171104E-4</v>
      </c>
      <c r="BL60" s="42">
        <v>1.9013628034645052E-3</v>
      </c>
      <c r="BM60" s="42">
        <v>1.2884073624129342E-3</v>
      </c>
      <c r="BN60" s="42">
        <v>4.0354538652257675E-4</v>
      </c>
      <c r="BO60" s="42">
        <v>2.3627760178875673E-3</v>
      </c>
      <c r="BP60" s="42">
        <v>3.5002871156887663E-4</v>
      </c>
      <c r="BQ60" s="42">
        <v>4.0726370220461715E-4</v>
      </c>
      <c r="BR60" s="42">
        <v>4.5957632685415171E-4</v>
      </c>
      <c r="BS60" s="42">
        <v>0</v>
      </c>
    </row>
    <row r="61" spans="1:71" ht="15.5" x14ac:dyDescent="0.35">
      <c r="A61" s="11" t="s">
        <v>100</v>
      </c>
      <c r="B61" s="24" t="s">
        <v>225</v>
      </c>
      <c r="C61">
        <f t="shared" si="2"/>
        <v>57</v>
      </c>
      <c r="D61" s="42">
        <v>6.8219094969711603E-4</v>
      </c>
      <c r="E61" s="42">
        <v>1.455363582393924E-3</v>
      </c>
      <c r="F61" s="42">
        <v>8.1076306960395513E-4</v>
      </c>
      <c r="G61" s="42">
        <v>1.2560671091255097E-3</v>
      </c>
      <c r="H61" s="42">
        <v>1.3780061306259688E-3</v>
      </c>
      <c r="I61" s="42">
        <v>8.5716625423737781E-4</v>
      </c>
      <c r="J61" s="42">
        <v>9.0784736394675884E-4</v>
      </c>
      <c r="K61" s="42">
        <v>2.9290436875673417E-3</v>
      </c>
      <c r="L61" s="42">
        <v>1.3024986538586068E-3</v>
      </c>
      <c r="M61" s="42">
        <v>3.1308561421006863E-3</v>
      </c>
      <c r="N61" s="42">
        <v>1.1734410973775594E-2</v>
      </c>
      <c r="O61" s="42">
        <v>3.3505403707196481E-3</v>
      </c>
      <c r="P61" s="42">
        <v>1.1811122468080352E-3</v>
      </c>
      <c r="Q61" s="42">
        <v>1.6935579108323989E-3</v>
      </c>
      <c r="R61" s="42">
        <v>4.19314132676471E-3</v>
      </c>
      <c r="S61" s="42">
        <v>1.1668579707271648E-3</v>
      </c>
      <c r="T61" s="42">
        <v>1.9185530020458634E-3</v>
      </c>
      <c r="U61" s="42">
        <v>1.2985538140995675E-3</v>
      </c>
      <c r="V61" s="42">
        <v>1.0642124028710574E-3</v>
      </c>
      <c r="W61" s="42">
        <v>1.2945054101061605E-3</v>
      </c>
      <c r="X61" s="42">
        <v>1.0126889696695728E-3</v>
      </c>
      <c r="Y61" s="42">
        <v>2.1315738452326407E-3</v>
      </c>
      <c r="Z61" s="42">
        <v>5.3088982520899542E-3</v>
      </c>
      <c r="AA61" s="42">
        <v>5.2896830999045099E-3</v>
      </c>
      <c r="AB61" s="42">
        <v>1.7563757977886495E-3</v>
      </c>
      <c r="AC61" s="42">
        <v>1.6291471629770041E-3</v>
      </c>
      <c r="AD61" s="42">
        <v>1.2040881248931699E-3</v>
      </c>
      <c r="AE61" s="42">
        <v>9.5512210842595602E-4</v>
      </c>
      <c r="AF61" s="42">
        <v>1.7799038800744478E-3</v>
      </c>
      <c r="AG61" s="42">
        <v>3.4689442629232793E-3</v>
      </c>
      <c r="AH61" s="42">
        <v>2.3936864562171039E-3</v>
      </c>
      <c r="AI61" s="42">
        <v>1.6584560559391635E-3</v>
      </c>
      <c r="AJ61" s="42">
        <v>5.0447385465997819E-3</v>
      </c>
      <c r="AK61" s="42">
        <v>1.2496021291772096E-3</v>
      </c>
      <c r="AL61" s="42">
        <v>1.6510777129419725E-3</v>
      </c>
      <c r="AM61" s="42">
        <v>1.7555667661565157E-3</v>
      </c>
      <c r="AN61" s="42">
        <v>1.1951035993887304E-3</v>
      </c>
      <c r="AO61" s="42">
        <v>3.1115140283383396E-3</v>
      </c>
      <c r="AP61" s="42">
        <v>1.0639599310727115E-3</v>
      </c>
      <c r="AQ61" s="42">
        <v>1.2615678049285974E-3</v>
      </c>
      <c r="AR61" s="42">
        <v>3.0591718490425726E-3</v>
      </c>
      <c r="AS61" s="42">
        <v>3.2683417926248587E-3</v>
      </c>
      <c r="AT61" s="42">
        <v>1.1309189108592735E-3</v>
      </c>
      <c r="AU61" s="42">
        <v>1.1119550584128867E-3</v>
      </c>
      <c r="AV61" s="42">
        <v>1.6336688679867109E-3</v>
      </c>
      <c r="AW61" s="42">
        <v>2.1394436622593997E-3</v>
      </c>
      <c r="AX61" s="42">
        <v>2.8838391093489106E-3</v>
      </c>
      <c r="AY61" s="42">
        <v>2.4327355096712905E-3</v>
      </c>
      <c r="AZ61" s="42">
        <v>6.743015833856076E-3</v>
      </c>
      <c r="BA61" s="42">
        <v>9.2003711357984807E-3</v>
      </c>
      <c r="BB61" s="42">
        <v>4.2548668312508975E-3</v>
      </c>
      <c r="BC61" s="42">
        <v>2.5927286275410706E-3</v>
      </c>
      <c r="BD61" s="42">
        <v>3.0441182028335336E-3</v>
      </c>
      <c r="BE61" s="42">
        <v>4.0063294953853943E-4</v>
      </c>
      <c r="BF61" s="42">
        <v>3.7042129621143462E-3</v>
      </c>
      <c r="BG61" s="42">
        <v>1.757695078997579E-3</v>
      </c>
      <c r="BH61" s="42">
        <v>0.15364415491753844</v>
      </c>
      <c r="BI61" s="42">
        <v>3.9388241953207054E-3</v>
      </c>
      <c r="BJ61" s="42">
        <v>1.6599224911783045E-3</v>
      </c>
      <c r="BK61" s="42">
        <v>1.0832940389551285E-3</v>
      </c>
      <c r="BL61" s="42">
        <v>1.277019302564953E-3</v>
      </c>
      <c r="BM61" s="42">
        <v>5.9801876733008236E-4</v>
      </c>
      <c r="BN61" s="42">
        <v>3.4752684831909587E-3</v>
      </c>
      <c r="BO61" s="42">
        <v>1.4841871013687544E-3</v>
      </c>
      <c r="BP61" s="42">
        <v>8.2407455109496897E-4</v>
      </c>
      <c r="BQ61" s="42">
        <v>6.4341751265457542E-3</v>
      </c>
      <c r="BR61" s="42">
        <v>2.4089022959493914E-3</v>
      </c>
      <c r="BS61" s="42">
        <v>0</v>
      </c>
    </row>
    <row r="62" spans="1:71" ht="15.5" x14ac:dyDescent="0.35">
      <c r="A62" s="11" t="s">
        <v>101</v>
      </c>
      <c r="B62" s="25" t="s">
        <v>227</v>
      </c>
      <c r="C62">
        <f t="shared" si="2"/>
        <v>58</v>
      </c>
      <c r="D62" s="42">
        <v>6.6555252470287775E-4</v>
      </c>
      <c r="E62" s="42">
        <v>6.453865783078329E-4</v>
      </c>
      <c r="F62" s="42">
        <v>5.2899449958718453E-4</v>
      </c>
      <c r="G62" s="42">
        <v>2.1151686066833066E-3</v>
      </c>
      <c r="H62" s="42">
        <v>7.3630009949447331E-3</v>
      </c>
      <c r="I62" s="42">
        <v>3.0455661398577859E-3</v>
      </c>
      <c r="J62" s="42">
        <v>2.5392792340855398E-3</v>
      </c>
      <c r="K62" s="42">
        <v>1.0841152998126954E-3</v>
      </c>
      <c r="L62" s="42">
        <v>1.4837901438056339E-3</v>
      </c>
      <c r="M62" s="42">
        <v>1.3645986990818203E-3</v>
      </c>
      <c r="N62" s="42">
        <v>1.5524782985412628E-3</v>
      </c>
      <c r="O62" s="42">
        <v>1.0286406177226065E-3</v>
      </c>
      <c r="P62" s="42">
        <v>7.6644037901451006E-4</v>
      </c>
      <c r="Q62" s="42">
        <v>6.9012789172955924E-4</v>
      </c>
      <c r="R62" s="42">
        <v>8.7530548407819988E-4</v>
      </c>
      <c r="S62" s="42">
        <v>1.4313169017108956E-3</v>
      </c>
      <c r="T62" s="42">
        <v>2.03640133100999E-3</v>
      </c>
      <c r="U62" s="42">
        <v>1.6662297295859374E-3</v>
      </c>
      <c r="V62" s="42">
        <v>2.9162527776827002E-3</v>
      </c>
      <c r="W62" s="42">
        <v>1.0287524031921667E-3</v>
      </c>
      <c r="X62" s="42">
        <v>1.235523321014124E-3</v>
      </c>
      <c r="Y62" s="42">
        <v>1.413521870132408E-3</v>
      </c>
      <c r="Z62" s="42">
        <v>1.1002094682402068E-3</v>
      </c>
      <c r="AA62" s="42">
        <v>9.713023151697107E-4</v>
      </c>
      <c r="AB62" s="42">
        <v>1.5127645738508796E-3</v>
      </c>
      <c r="AC62" s="42">
        <v>1.6311185757734812E-3</v>
      </c>
      <c r="AD62" s="42">
        <v>2.0650843116017557E-3</v>
      </c>
      <c r="AE62" s="42">
        <v>1.5714164545344185E-3</v>
      </c>
      <c r="AF62" s="42">
        <v>1.7601616996174158E-3</v>
      </c>
      <c r="AG62" s="42">
        <v>1.217725320262056E-3</v>
      </c>
      <c r="AH62" s="42">
        <v>1.1805067622798356E-3</v>
      </c>
      <c r="AI62" s="42">
        <v>1.4468487416643924E-3</v>
      </c>
      <c r="AJ62" s="42">
        <v>2.2737236280309728E-3</v>
      </c>
      <c r="AK62" s="42">
        <v>1.6298494721610401E-3</v>
      </c>
      <c r="AL62" s="42">
        <v>1.9963546693196853E-3</v>
      </c>
      <c r="AM62" s="42">
        <v>1.0911011828174204E-3</v>
      </c>
      <c r="AN62" s="42">
        <v>1.2670361471286778E-3</v>
      </c>
      <c r="AO62" s="42">
        <v>1.1766015247696849E-3</v>
      </c>
      <c r="AP62" s="42">
        <v>2.5829056883656834E-3</v>
      </c>
      <c r="AQ62" s="42">
        <v>1.3410815005345247E-3</v>
      </c>
      <c r="AR62" s="42">
        <v>1.0574850367567621E-3</v>
      </c>
      <c r="AS62" s="42">
        <v>1.4535394415634408E-3</v>
      </c>
      <c r="AT62" s="42">
        <v>2.2347122075380673E-3</v>
      </c>
      <c r="AU62" s="42">
        <v>6.1637357845800069E-3</v>
      </c>
      <c r="AV62" s="42">
        <v>6.9446862092916979E-3</v>
      </c>
      <c r="AW62" s="42">
        <v>2.435151794710661E-3</v>
      </c>
      <c r="AX62" s="42">
        <v>1.1526368736370809E-3</v>
      </c>
      <c r="AY62" s="42">
        <v>1.1806260674573747E-3</v>
      </c>
      <c r="AZ62" s="42">
        <v>4.4385925305740941E-3</v>
      </c>
      <c r="BA62" s="42">
        <v>4.0764208517675522E-3</v>
      </c>
      <c r="BB62" s="42">
        <v>3.5604037335568053E-3</v>
      </c>
      <c r="BC62" s="42">
        <v>2.3850157108289906E-3</v>
      </c>
      <c r="BD62" s="42">
        <v>6.2386743402134779E-4</v>
      </c>
      <c r="BE62" s="42">
        <v>1.3008996090797543E-4</v>
      </c>
      <c r="BF62" s="42">
        <v>8.0675825169800725E-4</v>
      </c>
      <c r="BG62" s="42">
        <v>1.8483252088502935E-3</v>
      </c>
      <c r="BH62" s="42">
        <v>2.1080437819784607E-3</v>
      </c>
      <c r="BI62" s="42">
        <v>0.23827742309388841</v>
      </c>
      <c r="BJ62" s="42">
        <v>8.6929681207791715E-4</v>
      </c>
      <c r="BK62" s="42">
        <v>9.8555412127616904E-4</v>
      </c>
      <c r="BL62" s="42">
        <v>7.2634884746464363E-4</v>
      </c>
      <c r="BM62" s="42">
        <v>6.1671455295347292E-4</v>
      </c>
      <c r="BN62" s="42">
        <v>1.9817399539943281E-3</v>
      </c>
      <c r="BO62" s="42">
        <v>1.2482910273257021E-3</v>
      </c>
      <c r="BP62" s="42">
        <v>7.0751513588948264E-4</v>
      </c>
      <c r="BQ62" s="42">
        <v>2.0073040111425063E-3</v>
      </c>
      <c r="BR62" s="42">
        <v>9.8152246896518274E-4</v>
      </c>
      <c r="BS62" s="42">
        <v>0</v>
      </c>
    </row>
    <row r="63" spans="1:71" ht="15.5" x14ac:dyDescent="0.35">
      <c r="A63" s="11" t="s">
        <v>102</v>
      </c>
      <c r="B63" s="24" t="s">
        <v>229</v>
      </c>
      <c r="C63">
        <f t="shared" si="2"/>
        <v>59</v>
      </c>
      <c r="D63" s="42">
        <v>3.7473534679975866E-3</v>
      </c>
      <c r="E63" s="42">
        <v>4.4569022275481613E-3</v>
      </c>
      <c r="F63" s="42">
        <v>2.2618812618033566E-3</v>
      </c>
      <c r="G63" s="42">
        <v>1.7481860350970487E-2</v>
      </c>
      <c r="H63" s="42">
        <v>6.6038877812449699E-3</v>
      </c>
      <c r="I63" s="42">
        <v>8.834741605969516E-3</v>
      </c>
      <c r="J63" s="42">
        <v>1.0431352128735848E-2</v>
      </c>
      <c r="K63" s="42">
        <v>8.3750908711669684E-3</v>
      </c>
      <c r="L63" s="42">
        <v>8.7808434921689566E-3</v>
      </c>
      <c r="M63" s="42">
        <v>8.5909563945988556E-3</v>
      </c>
      <c r="N63" s="42">
        <v>1.3926433247747489E-2</v>
      </c>
      <c r="O63" s="42">
        <v>1.0670594381736035E-2</v>
      </c>
      <c r="P63" s="42">
        <v>7.03283528175237E-3</v>
      </c>
      <c r="Q63" s="42">
        <v>6.3868463501367293E-3</v>
      </c>
      <c r="R63" s="42">
        <v>9.028376907104247E-3</v>
      </c>
      <c r="S63" s="42">
        <v>5.9432408631761094E-3</v>
      </c>
      <c r="T63" s="42">
        <v>9.1334945098317261E-3</v>
      </c>
      <c r="U63" s="42">
        <v>5.9730305349678997E-3</v>
      </c>
      <c r="V63" s="42">
        <v>5.3916307080162391E-3</v>
      </c>
      <c r="W63" s="42">
        <v>9.5481331641231338E-3</v>
      </c>
      <c r="X63" s="42">
        <v>6.8171257808105181E-3</v>
      </c>
      <c r="Y63" s="42">
        <v>1.1561269437458702E-2</v>
      </c>
      <c r="Z63" s="42">
        <v>1.0280475284425975E-2</v>
      </c>
      <c r="AA63" s="42">
        <v>1.3708346104022221E-2</v>
      </c>
      <c r="AB63" s="42">
        <v>8.7466067695892279E-3</v>
      </c>
      <c r="AC63" s="42">
        <v>1.1457169900539355E-2</v>
      </c>
      <c r="AD63" s="42">
        <v>8.1719804827200433E-3</v>
      </c>
      <c r="AE63" s="42">
        <v>1.0367716738894021E-2</v>
      </c>
      <c r="AF63" s="42">
        <v>9.5441007681878239E-3</v>
      </c>
      <c r="AG63" s="42">
        <v>1.0844424279841862E-2</v>
      </c>
      <c r="AH63" s="42">
        <v>1.0815699686925504E-2</v>
      </c>
      <c r="AI63" s="42">
        <v>1.4365901893905282E-2</v>
      </c>
      <c r="AJ63" s="42">
        <v>1.0987001126796441E-2</v>
      </c>
      <c r="AK63" s="42">
        <v>7.9092135449678781E-3</v>
      </c>
      <c r="AL63" s="42">
        <v>5.7238860194466761E-3</v>
      </c>
      <c r="AM63" s="42">
        <v>7.0210322983666881E-3</v>
      </c>
      <c r="AN63" s="42">
        <v>8.1019090612039005E-3</v>
      </c>
      <c r="AO63" s="42">
        <v>1.1023308181318289E-2</v>
      </c>
      <c r="AP63" s="42">
        <v>5.8139414905953339E-3</v>
      </c>
      <c r="AQ63" s="42">
        <v>6.7038474801976644E-3</v>
      </c>
      <c r="AR63" s="42">
        <v>9.2673642751337285E-3</v>
      </c>
      <c r="AS63" s="42">
        <v>1.8050075716165081E-2</v>
      </c>
      <c r="AT63" s="42">
        <v>7.159212891021679E-3</v>
      </c>
      <c r="AU63" s="42">
        <v>6.916705358247982E-3</v>
      </c>
      <c r="AV63" s="42">
        <v>1.5802685116636492E-2</v>
      </c>
      <c r="AW63" s="42">
        <v>1.5230709855232782E-2</v>
      </c>
      <c r="AX63" s="42">
        <v>2.0640155420846018E-2</v>
      </c>
      <c r="AY63" s="42">
        <v>9.0952260996620023E-3</v>
      </c>
      <c r="AZ63" s="42">
        <v>1.1446932730097772E-2</v>
      </c>
      <c r="BA63" s="42">
        <v>1.8559561984533571E-2</v>
      </c>
      <c r="BB63" s="42">
        <v>6.1150173854213744E-2</v>
      </c>
      <c r="BC63" s="42">
        <v>2.2391324725107683E-2</v>
      </c>
      <c r="BD63" s="42">
        <v>2.0087311096060094E-2</v>
      </c>
      <c r="BE63" s="42">
        <v>2.2395185666506542E-3</v>
      </c>
      <c r="BF63" s="42">
        <v>1.3260047714291614E-2</v>
      </c>
      <c r="BG63" s="42">
        <v>7.8484069449588391E-3</v>
      </c>
      <c r="BH63" s="42">
        <v>1.4070757140307956E-2</v>
      </c>
      <c r="BI63" s="42">
        <v>1.0128078242190048E-2</v>
      </c>
      <c r="BJ63" s="42">
        <v>0.4684876083816702</v>
      </c>
      <c r="BK63" s="42">
        <v>6.6850775361090315E-3</v>
      </c>
      <c r="BL63" s="42">
        <v>1.7494288096225885E-2</v>
      </c>
      <c r="BM63" s="42">
        <v>1.6511818175257646E-2</v>
      </c>
      <c r="BN63" s="42">
        <v>1.6944704472949663E-2</v>
      </c>
      <c r="BO63" s="42">
        <v>2.6270781113365227E-2</v>
      </c>
      <c r="BP63" s="42">
        <v>1.1406380866043125E-2</v>
      </c>
      <c r="BQ63" s="42">
        <v>1.7444024430159206E-2</v>
      </c>
      <c r="BR63" s="42">
        <v>2.4013098481891235E-2</v>
      </c>
      <c r="BS63" s="42">
        <v>0</v>
      </c>
    </row>
    <row r="64" spans="1:71" ht="15.5" x14ac:dyDescent="0.35">
      <c r="A64" s="11" t="s">
        <v>103</v>
      </c>
      <c r="B64" s="24" t="s">
        <v>231</v>
      </c>
      <c r="C64">
        <f t="shared" si="2"/>
        <v>60</v>
      </c>
      <c r="D64" s="42">
        <v>1.388555220298781E-3</v>
      </c>
      <c r="E64" s="42">
        <v>1.5237140064063735E-3</v>
      </c>
      <c r="F64" s="42">
        <v>8.1898650143237019E-4</v>
      </c>
      <c r="G64" s="42">
        <v>2.0807718314754297E-3</v>
      </c>
      <c r="H64" s="42">
        <v>2.1797033981821854E-3</v>
      </c>
      <c r="I64" s="42">
        <v>2.7398003043668253E-3</v>
      </c>
      <c r="J64" s="42">
        <v>2.8446611511556467E-3</v>
      </c>
      <c r="K64" s="42">
        <v>3.5026017217597624E-3</v>
      </c>
      <c r="L64" s="42">
        <v>3.6457345169735524E-3</v>
      </c>
      <c r="M64" s="42">
        <v>3.2331424670538501E-3</v>
      </c>
      <c r="N64" s="42">
        <v>4.0405637157039402E-3</v>
      </c>
      <c r="O64" s="42">
        <v>7.6912764706810084E-3</v>
      </c>
      <c r="P64" s="42">
        <v>2.1971752777034167E-3</v>
      </c>
      <c r="Q64" s="42">
        <v>1.8567260550556742E-3</v>
      </c>
      <c r="R64" s="42">
        <v>2.7990040560407726E-3</v>
      </c>
      <c r="S64" s="42">
        <v>3.6022908979812087E-3</v>
      </c>
      <c r="T64" s="42">
        <v>6.1395879921417734E-3</v>
      </c>
      <c r="U64" s="42">
        <v>2.4124777578305241E-3</v>
      </c>
      <c r="V64" s="42">
        <v>1.9350077099491826E-3</v>
      </c>
      <c r="W64" s="42">
        <v>2.1004270049373446E-3</v>
      </c>
      <c r="X64" s="42">
        <v>3.0935064636296869E-3</v>
      </c>
      <c r="Y64" s="42">
        <v>3.8449666355109889E-3</v>
      </c>
      <c r="Z64" s="42">
        <v>3.0748891084531205E-3</v>
      </c>
      <c r="AA64" s="42">
        <v>4.3481286508752909E-3</v>
      </c>
      <c r="AB64" s="42">
        <v>3.5157023421498123E-3</v>
      </c>
      <c r="AC64" s="42">
        <v>5.9871692387781002E-3</v>
      </c>
      <c r="AD64" s="42">
        <v>2.9225873749192718E-3</v>
      </c>
      <c r="AE64" s="42">
        <v>2.7506107082387243E-3</v>
      </c>
      <c r="AF64" s="42">
        <v>3.455975321381248E-3</v>
      </c>
      <c r="AG64" s="42">
        <v>3.0254331433997978E-3</v>
      </c>
      <c r="AH64" s="42">
        <v>3.105705983496224E-3</v>
      </c>
      <c r="AI64" s="42">
        <v>3.542386337991141E-3</v>
      </c>
      <c r="AJ64" s="42">
        <v>5.6771820013621814E-3</v>
      </c>
      <c r="AK64" s="42">
        <v>4.3324706135646294E-3</v>
      </c>
      <c r="AL64" s="42">
        <v>3.0210281729547137E-3</v>
      </c>
      <c r="AM64" s="42">
        <v>2.4107882770744182E-3</v>
      </c>
      <c r="AN64" s="42">
        <v>3.5947329266911533E-3</v>
      </c>
      <c r="AO64" s="42">
        <v>2.4405214674530352E-3</v>
      </c>
      <c r="AP64" s="42">
        <v>5.9438276483224596E-3</v>
      </c>
      <c r="AQ64" s="42">
        <v>2.6201434305725608E-3</v>
      </c>
      <c r="AR64" s="42">
        <v>4.5390114884493599E-3</v>
      </c>
      <c r="AS64" s="42">
        <v>5.1192009504266965E-3</v>
      </c>
      <c r="AT64" s="42">
        <v>5.0473478033175615E-3</v>
      </c>
      <c r="AU64" s="42">
        <v>4.0817760654232316E-3</v>
      </c>
      <c r="AV64" s="42">
        <v>6.5322907670314389E-3</v>
      </c>
      <c r="AW64" s="42">
        <v>1.8501420483835136E-2</v>
      </c>
      <c r="AX64" s="42">
        <v>4.2822705150756726E-3</v>
      </c>
      <c r="AY64" s="42">
        <v>3.5712900433851826E-3</v>
      </c>
      <c r="AZ64" s="42">
        <v>3.1589507961561516E-3</v>
      </c>
      <c r="BA64" s="42">
        <v>7.5075660036901162E-3</v>
      </c>
      <c r="BB64" s="42">
        <v>4.7452386167640874E-3</v>
      </c>
      <c r="BC64" s="42">
        <v>3.6467358974950456E-3</v>
      </c>
      <c r="BD64" s="42">
        <v>7.3275180982369506E-3</v>
      </c>
      <c r="BE64" s="42">
        <v>6.2988138793227083E-4</v>
      </c>
      <c r="BF64" s="42">
        <v>4.0302239418623931E-3</v>
      </c>
      <c r="BG64" s="42">
        <v>1.3967014032722224E-3</v>
      </c>
      <c r="BH64" s="42">
        <v>4.8749456583536748E-3</v>
      </c>
      <c r="BI64" s="42">
        <v>3.239314649326642E-3</v>
      </c>
      <c r="BJ64" s="42">
        <v>3.558574692662954E-3</v>
      </c>
      <c r="BK64" s="42">
        <v>0.72255141712365722</v>
      </c>
      <c r="BL64" s="42">
        <v>7.7109463642482633E-3</v>
      </c>
      <c r="BM64" s="42">
        <v>7.4494607156686005E-3</v>
      </c>
      <c r="BN64" s="42">
        <v>8.5192615428399659E-3</v>
      </c>
      <c r="BO64" s="42">
        <v>6.2431225982594813E-3</v>
      </c>
      <c r="BP64" s="42">
        <v>1.1776657306843514E-3</v>
      </c>
      <c r="BQ64" s="42">
        <v>4.2685515328686899E-3</v>
      </c>
      <c r="BR64" s="42">
        <v>1.7936955931705377E-3</v>
      </c>
      <c r="BS64" s="42">
        <v>0</v>
      </c>
    </row>
    <row r="65" spans="1:71" ht="15.5" x14ac:dyDescent="0.35">
      <c r="A65" s="11" t="s">
        <v>104</v>
      </c>
      <c r="B65" s="24" t="s">
        <v>233</v>
      </c>
      <c r="C65">
        <f t="shared" si="2"/>
        <v>61</v>
      </c>
      <c r="D65" s="42">
        <v>1.777701928104403E-3</v>
      </c>
      <c r="E65" s="42">
        <v>1.801961045526644E-3</v>
      </c>
      <c r="F65" s="42">
        <v>8.6288754268345016E-4</v>
      </c>
      <c r="G65" s="42">
        <v>2.2702862583784708E-3</v>
      </c>
      <c r="H65" s="42">
        <v>2.8623817297945379E-3</v>
      </c>
      <c r="I65" s="42">
        <v>2.8918773307881731E-3</v>
      </c>
      <c r="J65" s="42">
        <v>2.6435277108142379E-3</v>
      </c>
      <c r="K65" s="42">
        <v>3.0028452370347092E-3</v>
      </c>
      <c r="L65" s="42">
        <v>2.71344455446968E-3</v>
      </c>
      <c r="M65" s="42">
        <v>3.7080412654607237E-3</v>
      </c>
      <c r="N65" s="42">
        <v>6.5406198392894827E-3</v>
      </c>
      <c r="O65" s="42">
        <v>4.3343906176424281E-3</v>
      </c>
      <c r="P65" s="42">
        <v>1.8743974628986245E-3</v>
      </c>
      <c r="Q65" s="42">
        <v>1.5261277696731635E-3</v>
      </c>
      <c r="R65" s="42">
        <v>2.7185059126377045E-3</v>
      </c>
      <c r="S65" s="42">
        <v>2.6691958550039848E-3</v>
      </c>
      <c r="T65" s="42">
        <v>3.4354111654700931E-3</v>
      </c>
      <c r="U65" s="42">
        <v>1.557145694951345E-3</v>
      </c>
      <c r="V65" s="42">
        <v>1.9870476611157767E-3</v>
      </c>
      <c r="W65" s="42">
        <v>2.4453273311149221E-3</v>
      </c>
      <c r="X65" s="42">
        <v>4.9995749959587327E-3</v>
      </c>
      <c r="Y65" s="42">
        <v>4.4579482185841965E-3</v>
      </c>
      <c r="Z65" s="42">
        <v>4.82736188332603E-3</v>
      </c>
      <c r="AA65" s="42">
        <v>4.7007940712700995E-3</v>
      </c>
      <c r="AB65" s="42">
        <v>2.8853078863739796E-3</v>
      </c>
      <c r="AC65" s="42">
        <v>3.2837861618643005E-3</v>
      </c>
      <c r="AD65" s="42">
        <v>4.1774445421783428E-3</v>
      </c>
      <c r="AE65" s="42">
        <v>4.0197373060260342E-3</v>
      </c>
      <c r="AF65" s="42">
        <v>2.8368427710667296E-3</v>
      </c>
      <c r="AG65" s="42">
        <v>2.741967930142742E-3</v>
      </c>
      <c r="AH65" s="42">
        <v>3.1885734098826735E-3</v>
      </c>
      <c r="AI65" s="42">
        <v>2.7290897681575702E-3</v>
      </c>
      <c r="AJ65" s="42">
        <v>4.1164264261642422E-3</v>
      </c>
      <c r="AK65" s="42">
        <v>2.5875246512282058E-3</v>
      </c>
      <c r="AL65" s="42">
        <v>1.9324983526932628E-3</v>
      </c>
      <c r="AM65" s="42">
        <v>2.0493019456022513E-3</v>
      </c>
      <c r="AN65" s="42">
        <v>1.9293620464731435E-3</v>
      </c>
      <c r="AO65" s="42">
        <v>2.6182333711885263E-3</v>
      </c>
      <c r="AP65" s="42">
        <v>2.2136504494017152E-3</v>
      </c>
      <c r="AQ65" s="42">
        <v>1.7585902240913832E-3</v>
      </c>
      <c r="AR65" s="42">
        <v>2.5628416945894092E-3</v>
      </c>
      <c r="AS65" s="42">
        <v>2.8564707327000875E-3</v>
      </c>
      <c r="AT65" s="42">
        <v>2.0045094663445921E-3</v>
      </c>
      <c r="AU65" s="42">
        <v>3.9040912893407317E-3</v>
      </c>
      <c r="AV65" s="42">
        <v>4.412484507319972E-3</v>
      </c>
      <c r="AW65" s="42">
        <v>3.3666056274857261E-3</v>
      </c>
      <c r="AX65" s="42">
        <v>3.0560480296948846E-3</v>
      </c>
      <c r="AY65" s="42">
        <v>2.1781322314885381E-3</v>
      </c>
      <c r="AZ65" s="42">
        <v>3.583837235783456E-3</v>
      </c>
      <c r="BA65" s="42">
        <v>5.9827804955685689E-3</v>
      </c>
      <c r="BB65" s="42">
        <v>3.2380837705633138E-3</v>
      </c>
      <c r="BC65" s="42">
        <v>2.3326864087095441E-3</v>
      </c>
      <c r="BD65" s="42">
        <v>2.2864220602251848E-3</v>
      </c>
      <c r="BE65" s="42">
        <v>3.7460730846920488E-4</v>
      </c>
      <c r="BF65" s="42">
        <v>3.3426083508544088E-3</v>
      </c>
      <c r="BG65" s="42">
        <v>4.7999952243842963E-3</v>
      </c>
      <c r="BH65" s="42">
        <v>4.620451417914854E-3</v>
      </c>
      <c r="BI65" s="42">
        <v>2.4968445283728284E-3</v>
      </c>
      <c r="BJ65" s="42">
        <v>2.7098726917403697E-3</v>
      </c>
      <c r="BK65" s="42">
        <v>1.315782285687574E-3</v>
      </c>
      <c r="BL65" s="42">
        <v>0.61763846160164537</v>
      </c>
      <c r="BM65" s="42">
        <v>1.0785047961375321E-3</v>
      </c>
      <c r="BN65" s="42">
        <v>2.4540242880392179E-3</v>
      </c>
      <c r="BO65" s="42">
        <v>2.0284391533679498E-3</v>
      </c>
      <c r="BP65" s="42">
        <v>1.8526605758804517E-3</v>
      </c>
      <c r="BQ65" s="42">
        <v>4.073593367929897E-3</v>
      </c>
      <c r="BR65" s="42">
        <v>3.6546485869387133E-3</v>
      </c>
      <c r="BS65" s="42">
        <v>0</v>
      </c>
    </row>
    <row r="66" spans="1:71" ht="15.5" x14ac:dyDescent="0.35">
      <c r="A66" s="11" t="s">
        <v>105</v>
      </c>
      <c r="B66" s="24" t="s">
        <v>33</v>
      </c>
      <c r="C66">
        <f t="shared" si="2"/>
        <v>62</v>
      </c>
      <c r="D66" s="42">
        <v>8.0933539289821437E-5</v>
      </c>
      <c r="E66" s="42">
        <v>7.8221047328658105E-5</v>
      </c>
      <c r="F66" s="42">
        <v>2.7548213021132869E-5</v>
      </c>
      <c r="G66" s="42">
        <v>1.5999435806573936E-4</v>
      </c>
      <c r="H66" s="42">
        <v>1.2122307909118765E-4</v>
      </c>
      <c r="I66" s="42">
        <v>4.8779816333846402E-4</v>
      </c>
      <c r="J66" s="42">
        <v>1.3551390592596887E-4</v>
      </c>
      <c r="K66" s="42">
        <v>1.8760330048386221E-4</v>
      </c>
      <c r="L66" s="42">
        <v>1.3979302811836339E-4</v>
      </c>
      <c r="M66" s="42">
        <v>1.4923609650027586E-4</v>
      </c>
      <c r="N66" s="42">
        <v>3.8684846809090536E-4</v>
      </c>
      <c r="O66" s="42">
        <v>3.7107270903564586E-4</v>
      </c>
      <c r="P66" s="42">
        <v>9.0309768559628962E-5</v>
      </c>
      <c r="Q66" s="42">
        <v>1.1705324705967894E-4</v>
      </c>
      <c r="R66" s="42">
        <v>2.2876065164159379E-4</v>
      </c>
      <c r="S66" s="42">
        <v>1.7055640719528195E-4</v>
      </c>
      <c r="T66" s="42">
        <v>1.9194758035639248E-4</v>
      </c>
      <c r="U66" s="42">
        <v>9.4116633722869257E-5</v>
      </c>
      <c r="V66" s="42">
        <v>8.206830132189681E-5</v>
      </c>
      <c r="W66" s="42">
        <v>1.0248105949670899E-4</v>
      </c>
      <c r="X66" s="42">
        <v>2.4883606097662799E-4</v>
      </c>
      <c r="Y66" s="42">
        <v>2.3761465856482131E-4</v>
      </c>
      <c r="Z66" s="42">
        <v>4.4089074780369894E-4</v>
      </c>
      <c r="AA66" s="42">
        <v>8.5510322718076114E-4</v>
      </c>
      <c r="AB66" s="42">
        <v>2.0672117421370191E-4</v>
      </c>
      <c r="AC66" s="42">
        <v>2.1591124140785142E-4</v>
      </c>
      <c r="AD66" s="42">
        <v>2.1440107610741973E-4</v>
      </c>
      <c r="AE66" s="42">
        <v>5.2675793665472371E-4</v>
      </c>
      <c r="AF66" s="42">
        <v>1.6391533596377337E-4</v>
      </c>
      <c r="AG66" s="42">
        <v>2.4316785286865493E-4</v>
      </c>
      <c r="AH66" s="42">
        <v>5.5722435578207117E-4</v>
      </c>
      <c r="AI66" s="42">
        <v>3.9851404299221064E-4</v>
      </c>
      <c r="AJ66" s="42">
        <v>5.3629687572952331E-4</v>
      </c>
      <c r="AK66" s="42">
        <v>4.8457151495853273E-4</v>
      </c>
      <c r="AL66" s="42">
        <v>2.2674825205880564E-4</v>
      </c>
      <c r="AM66" s="42">
        <v>1.7214707636491051E-4</v>
      </c>
      <c r="AN66" s="42">
        <v>1.4349465311426716E-4</v>
      </c>
      <c r="AO66" s="42">
        <v>2.3406913494191674E-4</v>
      </c>
      <c r="AP66" s="42">
        <v>1.1380894902269835E-4</v>
      </c>
      <c r="AQ66" s="42">
        <v>1.1683890487162488E-4</v>
      </c>
      <c r="AR66" s="42">
        <v>1.3242892671855855E-4</v>
      </c>
      <c r="AS66" s="42">
        <v>1.5602566781594315E-4</v>
      </c>
      <c r="AT66" s="42">
        <v>1.014090975479844E-4</v>
      </c>
      <c r="AU66" s="42">
        <v>1.0070818710979525E-4</v>
      </c>
      <c r="AV66" s="42">
        <v>9.9229515229755421E-5</v>
      </c>
      <c r="AW66" s="42">
        <v>2.0312541157430403E-4</v>
      </c>
      <c r="AX66" s="42">
        <v>1.3116704481487548E-4</v>
      </c>
      <c r="AY66" s="42">
        <v>1.061457801895071E-4</v>
      </c>
      <c r="AZ66" s="42">
        <v>1.2553274357210431E-4</v>
      </c>
      <c r="BA66" s="42">
        <v>1.2822906642577262E-4</v>
      </c>
      <c r="BB66" s="42">
        <v>3.4545324500212342E-4</v>
      </c>
      <c r="BC66" s="42">
        <v>2.4711511620087863E-4</v>
      </c>
      <c r="BD66" s="42">
        <v>1.2317331020422843E-4</v>
      </c>
      <c r="BE66" s="42">
        <v>1.5278660471863346E-5</v>
      </c>
      <c r="BF66" s="42">
        <v>1.8621939419208306E-4</v>
      </c>
      <c r="BG66" s="42">
        <v>2.9002406417679644E-3</v>
      </c>
      <c r="BH66" s="42">
        <v>1.4644263661997718E-4</v>
      </c>
      <c r="BI66" s="42">
        <v>2.3539611246933481E-4</v>
      </c>
      <c r="BJ66" s="42">
        <v>1.2683372132542303E-4</v>
      </c>
      <c r="BK66" s="42">
        <v>7.565334724955931E-5</v>
      </c>
      <c r="BL66" s="42">
        <v>9.9154033956462472E-5</v>
      </c>
      <c r="BM66" s="42">
        <v>0.80352581535401024</v>
      </c>
      <c r="BN66" s="42">
        <v>8.9280978810379495E-5</v>
      </c>
      <c r="BO66" s="42">
        <v>1.5204671907912575E-4</v>
      </c>
      <c r="BP66" s="42">
        <v>1.3972008453151403E-4</v>
      </c>
      <c r="BQ66" s="42">
        <v>1.3798710559271039E-4</v>
      </c>
      <c r="BR66" s="42">
        <v>1.6339336885060415E-4</v>
      </c>
      <c r="BS66" s="42">
        <v>0</v>
      </c>
    </row>
    <row r="67" spans="1:71" ht="15.5" x14ac:dyDescent="0.35">
      <c r="A67" s="11" t="s">
        <v>106</v>
      </c>
      <c r="B67" s="24" t="s">
        <v>118</v>
      </c>
      <c r="C67">
        <f t="shared" si="2"/>
        <v>63</v>
      </c>
      <c r="D67" s="42">
        <v>5.8541579986221785E-4</v>
      </c>
      <c r="E67" s="42">
        <v>6.4758417382922021E-4</v>
      </c>
      <c r="F67" s="42">
        <v>3.3950073971610457E-4</v>
      </c>
      <c r="G67" s="42">
        <v>1.2452034316954613E-3</v>
      </c>
      <c r="H67" s="42">
        <v>1.3317556682792438E-3</v>
      </c>
      <c r="I67" s="42">
        <v>2.6954974971916809E-3</v>
      </c>
      <c r="J67" s="42">
        <v>2.1948748973778403E-3</v>
      </c>
      <c r="K67" s="42">
        <v>1.2293195318208298E-3</v>
      </c>
      <c r="L67" s="42">
        <v>1.0425665633075284E-3</v>
      </c>
      <c r="M67" s="42">
        <v>1.3439583310011426E-3</v>
      </c>
      <c r="N67" s="42">
        <v>1.6684121816092155E-3</v>
      </c>
      <c r="O67" s="42">
        <v>1.4309214185418172E-3</v>
      </c>
      <c r="P67" s="42">
        <v>8.100714612479953E-4</v>
      </c>
      <c r="Q67" s="42">
        <v>6.921382343521808E-4</v>
      </c>
      <c r="R67" s="42">
        <v>9.5306006799222799E-4</v>
      </c>
      <c r="S67" s="42">
        <v>9.2327261880466673E-4</v>
      </c>
      <c r="T67" s="42">
        <v>1.554360954843666E-3</v>
      </c>
      <c r="U67" s="42">
        <v>7.224533678503452E-4</v>
      </c>
      <c r="V67" s="42">
        <v>1.0174729059271553E-3</v>
      </c>
      <c r="W67" s="42">
        <v>1.0070636698849991E-3</v>
      </c>
      <c r="X67" s="42">
        <v>1.1035091526187398E-3</v>
      </c>
      <c r="Y67" s="42">
        <v>1.9166867152711061E-3</v>
      </c>
      <c r="Z67" s="42">
        <v>1.4872569998872164E-3</v>
      </c>
      <c r="AA67" s="42">
        <v>1.6881789932096738E-3</v>
      </c>
      <c r="AB67" s="42">
        <v>1.0609751227297081E-3</v>
      </c>
      <c r="AC67" s="42">
        <v>1.2553344341862101E-3</v>
      </c>
      <c r="AD67" s="42">
        <v>2.6049949190701457E-3</v>
      </c>
      <c r="AE67" s="42">
        <v>2.015634857549665E-3</v>
      </c>
      <c r="AF67" s="42">
        <v>1.8514942326149733E-3</v>
      </c>
      <c r="AG67" s="42">
        <v>1.1785411802179044E-3</v>
      </c>
      <c r="AH67" s="42">
        <v>1.3000912156422698E-3</v>
      </c>
      <c r="AI67" s="42">
        <v>1.3448902875410644E-3</v>
      </c>
      <c r="AJ67" s="42">
        <v>1.7508617063854747E-3</v>
      </c>
      <c r="AK67" s="42">
        <v>1.1308954298220064E-3</v>
      </c>
      <c r="AL67" s="42">
        <v>7.3023128759553075E-4</v>
      </c>
      <c r="AM67" s="42">
        <v>8.4495309100311646E-4</v>
      </c>
      <c r="AN67" s="42">
        <v>9.3408550209958942E-4</v>
      </c>
      <c r="AO67" s="42">
        <v>1.2530974278330926E-3</v>
      </c>
      <c r="AP67" s="42">
        <v>6.7308416012693798E-4</v>
      </c>
      <c r="AQ67" s="42">
        <v>7.9976793975606913E-4</v>
      </c>
      <c r="AR67" s="42">
        <v>1.1667667558617014E-3</v>
      </c>
      <c r="AS67" s="42">
        <v>1.7104244904265181E-3</v>
      </c>
      <c r="AT67" s="42">
        <v>3.2908503128292132E-3</v>
      </c>
      <c r="AU67" s="42">
        <v>3.6503351411771249E-3</v>
      </c>
      <c r="AV67" s="42">
        <v>1.2955780388681185E-3</v>
      </c>
      <c r="AW67" s="42">
        <v>2.6946669078246211E-3</v>
      </c>
      <c r="AX67" s="42">
        <v>9.6212829319987283E-4</v>
      </c>
      <c r="AY67" s="42">
        <v>7.9416150767427278E-4</v>
      </c>
      <c r="AZ67" s="42">
        <v>1.1497243736446868E-3</v>
      </c>
      <c r="BA67" s="42">
        <v>1.7917120390329301E-3</v>
      </c>
      <c r="BB67" s="42">
        <v>1.9211872523516788E-3</v>
      </c>
      <c r="BC67" s="42">
        <v>8.6483022911545374E-4</v>
      </c>
      <c r="BD67" s="42">
        <v>3.3941999594365359E-3</v>
      </c>
      <c r="BE67" s="42">
        <v>2.3128914791984239E-4</v>
      </c>
      <c r="BF67" s="42">
        <v>1.1184973873764593E-2</v>
      </c>
      <c r="BG67" s="42">
        <v>3.3941403408232892E-3</v>
      </c>
      <c r="BH67" s="42">
        <v>5.9861562749748557E-3</v>
      </c>
      <c r="BI67" s="42">
        <v>1.9192083803918991E-3</v>
      </c>
      <c r="BJ67" s="42">
        <v>6.2695485786389508E-3</v>
      </c>
      <c r="BK67" s="42">
        <v>3.3401259515537522E-3</v>
      </c>
      <c r="BL67" s="42">
        <v>1.0785234973655548E-3</v>
      </c>
      <c r="BM67" s="42">
        <v>6.7798990796291833E-4</v>
      </c>
      <c r="BN67" s="42">
        <v>0.62781625976620581</v>
      </c>
      <c r="BO67" s="42">
        <v>2.4616053359555945E-3</v>
      </c>
      <c r="BP67" s="42">
        <v>6.6575300152726241E-4</v>
      </c>
      <c r="BQ67" s="42">
        <v>1.1778548953296499E-3</v>
      </c>
      <c r="BR67" s="42">
        <v>3.2472838007455347E-3</v>
      </c>
      <c r="BS67" s="42">
        <v>0</v>
      </c>
    </row>
    <row r="68" spans="1:71" ht="15.5" x14ac:dyDescent="0.35">
      <c r="A68" s="11" t="s">
        <v>107</v>
      </c>
      <c r="B68" s="24" t="s">
        <v>34</v>
      </c>
      <c r="C68">
        <f t="shared" si="2"/>
        <v>64</v>
      </c>
      <c r="D68" s="42">
        <v>4.1299127730543428E-6</v>
      </c>
      <c r="E68" s="42">
        <v>3.9041247585197553E-6</v>
      </c>
      <c r="F68" s="42">
        <v>1.0839619530938221E-6</v>
      </c>
      <c r="G68" s="42">
        <v>5.7497133913860566E-6</v>
      </c>
      <c r="H68" s="42">
        <v>4.2913745277078804E-6</v>
      </c>
      <c r="I68" s="42">
        <v>3.4574810241978855E-5</v>
      </c>
      <c r="J68" s="42">
        <v>4.9773721121233623E-6</v>
      </c>
      <c r="K68" s="42">
        <v>1.0488014694139196E-5</v>
      </c>
      <c r="L68" s="42">
        <v>7.2137427551063647E-6</v>
      </c>
      <c r="M68" s="42">
        <v>6.9182902801942846E-6</v>
      </c>
      <c r="N68" s="42">
        <v>2.494138458715109E-5</v>
      </c>
      <c r="O68" s="42">
        <v>2.3932874637695383E-5</v>
      </c>
      <c r="P68" s="42">
        <v>3.6486496177124936E-6</v>
      </c>
      <c r="Q68" s="42">
        <v>6.2483720175284594E-6</v>
      </c>
      <c r="R68" s="42">
        <v>1.4572043456080868E-5</v>
      </c>
      <c r="S68" s="42">
        <v>1.0770591351045866E-5</v>
      </c>
      <c r="T68" s="42">
        <v>1.0656440227286309E-5</v>
      </c>
      <c r="U68" s="42">
        <v>4.7172716327482242E-6</v>
      </c>
      <c r="V68" s="42">
        <v>2.6183529892719461E-6</v>
      </c>
      <c r="W68" s="42">
        <v>4.2593883217562265E-6</v>
      </c>
      <c r="X68" s="42">
        <v>1.5377114908043274E-5</v>
      </c>
      <c r="Y68" s="42">
        <v>1.1998974796851228E-5</v>
      </c>
      <c r="Z68" s="42">
        <v>2.9829477627513778E-5</v>
      </c>
      <c r="AA68" s="42">
        <v>6.2701941690353051E-5</v>
      </c>
      <c r="AB68" s="42">
        <v>1.2248563971131353E-5</v>
      </c>
      <c r="AC68" s="42">
        <v>1.1560559606251005E-5</v>
      </c>
      <c r="AD68" s="42">
        <v>1.2302617762385284E-5</v>
      </c>
      <c r="AE68" s="42">
        <v>3.843942936062714E-5</v>
      </c>
      <c r="AF68" s="42">
        <v>8.2622765012226289E-6</v>
      </c>
      <c r="AG68" s="42">
        <v>1.3987579485145363E-5</v>
      </c>
      <c r="AH68" s="42">
        <v>4.0823756716275001E-5</v>
      </c>
      <c r="AI68" s="42">
        <v>2.6120928353993574E-5</v>
      </c>
      <c r="AJ68" s="42">
        <v>3.8640282758410249E-5</v>
      </c>
      <c r="AK68" s="42">
        <v>3.5809229715689791E-5</v>
      </c>
      <c r="AL68" s="42">
        <v>1.590921063363083E-5</v>
      </c>
      <c r="AM68" s="42">
        <v>1.0619561289094202E-5</v>
      </c>
      <c r="AN68" s="42">
        <v>7.7115846060114555E-6</v>
      </c>
      <c r="AO68" s="42">
        <v>1.3909204028855654E-5</v>
      </c>
      <c r="AP68" s="42">
        <v>6.0221091623035752E-6</v>
      </c>
      <c r="AQ68" s="42">
        <v>5.839111404383373E-6</v>
      </c>
      <c r="AR68" s="42">
        <v>5.2196642607428696E-6</v>
      </c>
      <c r="AS68" s="42">
        <v>4.9049606858062687E-6</v>
      </c>
      <c r="AT68" s="42">
        <v>3.2352070414786151E-6</v>
      </c>
      <c r="AU68" s="42">
        <v>2.717247063520047E-6</v>
      </c>
      <c r="AV68" s="42">
        <v>2.6497450263399362E-6</v>
      </c>
      <c r="AW68" s="42">
        <v>7.3506167800825813E-6</v>
      </c>
      <c r="AX68" s="42">
        <v>3.0738116354288702E-6</v>
      </c>
      <c r="AY68" s="42">
        <v>4.6154836944152922E-6</v>
      </c>
      <c r="AZ68" s="42">
        <v>4.7959883998824316E-6</v>
      </c>
      <c r="BA68" s="42">
        <v>2.1894020848276E-6</v>
      </c>
      <c r="BB68" s="42">
        <v>1.0226755886361875E-5</v>
      </c>
      <c r="BC68" s="42">
        <v>1.3500448143729956E-5</v>
      </c>
      <c r="BD68" s="42">
        <v>1.4942667589215193E-6</v>
      </c>
      <c r="BE68" s="42">
        <v>3.108899812606407E-7</v>
      </c>
      <c r="BF68" s="42">
        <v>1.3214575118131882E-6</v>
      </c>
      <c r="BG68" s="42">
        <v>2.3173167531016897E-4</v>
      </c>
      <c r="BH68" s="42">
        <v>2.7915046198202013E-6</v>
      </c>
      <c r="BI68" s="42">
        <v>1.3643563227383303E-5</v>
      </c>
      <c r="BJ68" s="42">
        <v>2.2971446962891799E-6</v>
      </c>
      <c r="BK68" s="42">
        <v>6.944746254684981E-7</v>
      </c>
      <c r="BL68" s="42">
        <v>2.9138819962225847E-6</v>
      </c>
      <c r="BM68" s="42">
        <v>1.7646808799117613E-6</v>
      </c>
      <c r="BN68" s="42">
        <v>1.5651023019957582E-6</v>
      </c>
      <c r="BO68" s="42">
        <v>0.62994980544717427</v>
      </c>
      <c r="BP68" s="42">
        <v>7.6947283722867625E-4</v>
      </c>
      <c r="BQ68" s="42">
        <v>2.2293959857655386E-6</v>
      </c>
      <c r="BR68" s="42">
        <v>2.4128767836794123E-6</v>
      </c>
      <c r="BS68" s="42">
        <v>0</v>
      </c>
    </row>
    <row r="69" spans="1:71" ht="15.5" x14ac:dyDescent="0.35">
      <c r="A69" s="11" t="s">
        <v>108</v>
      </c>
      <c r="B69" s="24" t="s">
        <v>119</v>
      </c>
      <c r="C69">
        <f t="shared" si="2"/>
        <v>65</v>
      </c>
      <c r="D69" s="42">
        <v>3.1120648185583877E-6</v>
      </c>
      <c r="E69" s="42">
        <v>3.9487671210815513E-6</v>
      </c>
      <c r="F69" s="42">
        <v>1.7789862753997594E-6</v>
      </c>
      <c r="G69" s="42">
        <v>4.7371499160712704E-6</v>
      </c>
      <c r="H69" s="42">
        <v>5.1728850746888156E-6</v>
      </c>
      <c r="I69" s="42">
        <v>4.6701106086514597E-6</v>
      </c>
      <c r="J69" s="42">
        <v>4.9392439067619314E-6</v>
      </c>
      <c r="K69" s="42">
        <v>8.2006510331946438E-6</v>
      </c>
      <c r="L69" s="42">
        <v>5.5162285041454557E-6</v>
      </c>
      <c r="M69" s="42">
        <v>7.1752696182855156E-6</v>
      </c>
      <c r="N69" s="42">
        <v>7.3287293825987023E-6</v>
      </c>
      <c r="O69" s="42">
        <v>7.5143616351401791E-6</v>
      </c>
      <c r="P69" s="42">
        <v>8.4237858731081395E-6</v>
      </c>
      <c r="Q69" s="42">
        <v>8.5556132764354285E-6</v>
      </c>
      <c r="R69" s="42">
        <v>7.4701727324624764E-6</v>
      </c>
      <c r="S69" s="42">
        <v>5.347670755146189E-6</v>
      </c>
      <c r="T69" s="42">
        <v>6.2113995922995733E-6</v>
      </c>
      <c r="U69" s="42">
        <v>5.5639133350056946E-6</v>
      </c>
      <c r="V69" s="42">
        <v>4.8870387831724048E-6</v>
      </c>
      <c r="W69" s="42">
        <v>6.5655870740146238E-6</v>
      </c>
      <c r="X69" s="42">
        <v>5.141824242424616E-6</v>
      </c>
      <c r="Y69" s="42">
        <v>6.4838134413690341E-6</v>
      </c>
      <c r="Z69" s="42">
        <v>8.3061445518876477E-6</v>
      </c>
      <c r="AA69" s="42">
        <v>7.8261811615837026E-6</v>
      </c>
      <c r="AB69" s="42">
        <v>7.3164181507211528E-6</v>
      </c>
      <c r="AC69" s="42">
        <v>6.6916052719865594E-6</v>
      </c>
      <c r="AD69" s="42">
        <v>6.0562181609069651E-6</v>
      </c>
      <c r="AE69" s="42">
        <v>4.9748114364380115E-6</v>
      </c>
      <c r="AF69" s="42">
        <v>6.5063276425819912E-6</v>
      </c>
      <c r="AG69" s="42">
        <v>6.9667377490209803E-6</v>
      </c>
      <c r="AH69" s="42">
        <v>6.6113113790006442E-6</v>
      </c>
      <c r="AI69" s="42">
        <v>6.8949216365338366E-6</v>
      </c>
      <c r="AJ69" s="42">
        <v>6.9981412170085447E-6</v>
      </c>
      <c r="AK69" s="42">
        <v>6.408715587060468E-6</v>
      </c>
      <c r="AL69" s="42">
        <v>4.3877440817132861E-6</v>
      </c>
      <c r="AM69" s="42">
        <v>6.5999772891811333E-6</v>
      </c>
      <c r="AN69" s="42">
        <v>4.8934018501092039E-6</v>
      </c>
      <c r="AO69" s="42">
        <v>6.1806531573236938E-6</v>
      </c>
      <c r="AP69" s="42">
        <v>4.9386699092904983E-6</v>
      </c>
      <c r="AQ69" s="42">
        <v>5.286232907568639E-6</v>
      </c>
      <c r="AR69" s="42">
        <v>1.5659193198404483E-5</v>
      </c>
      <c r="AS69" s="42">
        <v>2.4006672510669335E-5</v>
      </c>
      <c r="AT69" s="42">
        <v>6.0748892023342583E-6</v>
      </c>
      <c r="AU69" s="42">
        <v>6.3163136846544736E-6</v>
      </c>
      <c r="AV69" s="42">
        <v>6.7781317725667828E-6</v>
      </c>
      <c r="AW69" s="42">
        <v>1.5690726841712371E-5</v>
      </c>
      <c r="AX69" s="42">
        <v>2.9496458456573859E-5</v>
      </c>
      <c r="AY69" s="42">
        <v>1.652645797630693E-5</v>
      </c>
      <c r="AZ69" s="42">
        <v>1.0996616930355252E-5</v>
      </c>
      <c r="BA69" s="42">
        <v>1.4941953913568181E-5</v>
      </c>
      <c r="BB69" s="42">
        <v>1.3701345458640064E-5</v>
      </c>
      <c r="BC69" s="42">
        <v>9.5214911850269246E-6</v>
      </c>
      <c r="BD69" s="42">
        <v>7.8158486398553853E-6</v>
      </c>
      <c r="BE69" s="42">
        <v>2.5956693959325638E-6</v>
      </c>
      <c r="BF69" s="42">
        <v>1.6661320137498449E-5</v>
      </c>
      <c r="BG69" s="42">
        <v>1.3176753889601944E-5</v>
      </c>
      <c r="BH69" s="42">
        <v>1.3766117089573487E-5</v>
      </c>
      <c r="BI69" s="42">
        <v>1.6506454591319124E-5</v>
      </c>
      <c r="BJ69" s="42">
        <v>1.0635307127386304E-5</v>
      </c>
      <c r="BK69" s="42">
        <v>5.3595700425909129E-6</v>
      </c>
      <c r="BL69" s="42">
        <v>3.0414922691837585E-5</v>
      </c>
      <c r="BM69" s="42">
        <v>7.9732336072630975E-6</v>
      </c>
      <c r="BN69" s="42">
        <v>2.1797796578350419E-5</v>
      </c>
      <c r="BO69" s="42">
        <v>2.3504095876521431E-5</v>
      </c>
      <c r="BP69" s="42">
        <v>0.33630329673692139</v>
      </c>
      <c r="BQ69" s="42">
        <v>5.7586410039545843E-5</v>
      </c>
      <c r="BR69" s="42">
        <v>1.7417072881086575E-5</v>
      </c>
      <c r="BS69" s="42">
        <v>0</v>
      </c>
    </row>
    <row r="70" spans="1:71" ht="15.5" x14ac:dyDescent="0.35">
      <c r="A70" s="12" t="s">
        <v>109</v>
      </c>
      <c r="B70" s="24" t="s">
        <v>239</v>
      </c>
      <c r="C70">
        <f t="shared" ref="C70:C72" si="3">C69+1</f>
        <v>66</v>
      </c>
      <c r="D70" s="42">
        <v>7.56381561717784E-5</v>
      </c>
      <c r="E70" s="42">
        <v>1.5222939431902335E-4</v>
      </c>
      <c r="F70" s="42">
        <v>8.4553450783789801E-5</v>
      </c>
      <c r="G70" s="42">
        <v>1.3919820036083135E-4</v>
      </c>
      <c r="H70" s="42">
        <v>1.5540491090155993E-4</v>
      </c>
      <c r="I70" s="42">
        <v>1.0283698677366227E-4</v>
      </c>
      <c r="J70" s="42">
        <v>1.0783875950439601E-4</v>
      </c>
      <c r="K70" s="42">
        <v>3.064093114952294E-4</v>
      </c>
      <c r="L70" s="42">
        <v>1.44305839389284E-4</v>
      </c>
      <c r="M70" s="42">
        <v>3.2588546511339093E-4</v>
      </c>
      <c r="N70" s="42">
        <v>1.1596369896152206E-3</v>
      </c>
      <c r="O70" s="42">
        <v>3.4471809259982016E-4</v>
      </c>
      <c r="P70" s="42">
        <v>1.3613560002875084E-4</v>
      </c>
      <c r="Q70" s="42">
        <v>1.8982459108445577E-4</v>
      </c>
      <c r="R70" s="42">
        <v>4.283522458913411E-4</v>
      </c>
      <c r="S70" s="42">
        <v>1.3449357363247609E-4</v>
      </c>
      <c r="T70" s="42">
        <v>2.0753205757046713E-4</v>
      </c>
      <c r="U70" s="42">
        <v>1.5537950684341514E-4</v>
      </c>
      <c r="V70" s="42">
        <v>1.1917026778574798E-4</v>
      </c>
      <c r="W70" s="42">
        <v>1.441776273236467E-4</v>
      </c>
      <c r="X70" s="42">
        <v>1.1478732688819075E-4</v>
      </c>
      <c r="Y70" s="42">
        <v>2.2676154427785309E-4</v>
      </c>
      <c r="Z70" s="42">
        <v>5.3377251827565E-4</v>
      </c>
      <c r="AA70" s="42">
        <v>5.3274859986070873E-4</v>
      </c>
      <c r="AB70" s="42">
        <v>1.9172164604516138E-4</v>
      </c>
      <c r="AC70" s="42">
        <v>1.8228001286591859E-4</v>
      </c>
      <c r="AD70" s="42">
        <v>1.3532402329318442E-4</v>
      </c>
      <c r="AE70" s="42">
        <v>1.0912202256679091E-4</v>
      </c>
      <c r="AF70" s="42">
        <v>1.9560744462851121E-4</v>
      </c>
      <c r="AG70" s="42">
        <v>3.6581271035864634E-4</v>
      </c>
      <c r="AH70" s="42">
        <v>2.5653171494548828E-4</v>
      </c>
      <c r="AI70" s="42">
        <v>1.8385511452296272E-4</v>
      </c>
      <c r="AJ70" s="42">
        <v>5.1672592764492734E-4</v>
      </c>
      <c r="AK70" s="42">
        <v>1.515202504311831E-4</v>
      </c>
      <c r="AL70" s="42">
        <v>1.758912407100561E-4</v>
      </c>
      <c r="AM70" s="42">
        <v>1.9311854458459678E-4</v>
      </c>
      <c r="AN70" s="42">
        <v>1.3044288904595877E-4</v>
      </c>
      <c r="AO70" s="42">
        <v>3.193640084693185E-4</v>
      </c>
      <c r="AP70" s="42">
        <v>1.1423559988186024E-4</v>
      </c>
      <c r="AQ70" s="42">
        <v>1.373329842505335E-4</v>
      </c>
      <c r="AR70" s="42">
        <v>3.2152810190544308E-4</v>
      </c>
      <c r="AS70" s="42">
        <v>3.5196762884336276E-4</v>
      </c>
      <c r="AT70" s="42">
        <v>1.2742348302102112E-4</v>
      </c>
      <c r="AU70" s="42">
        <v>1.2318035635006927E-4</v>
      </c>
      <c r="AV70" s="42">
        <v>1.7636749943852626E-4</v>
      </c>
      <c r="AW70" s="42">
        <v>2.486988544521052E-4</v>
      </c>
      <c r="AX70" s="42">
        <v>4.8609699072543056E-4</v>
      </c>
      <c r="AY70" s="42">
        <v>2.606499539795232E-4</v>
      </c>
      <c r="AZ70" s="42">
        <v>6.8744280664501914E-4</v>
      </c>
      <c r="BA70" s="42">
        <v>1.6961718189399181E-2</v>
      </c>
      <c r="BB70" s="42">
        <v>1.5766995346235674E-3</v>
      </c>
      <c r="BC70" s="42">
        <v>2.9059941537956419E-4</v>
      </c>
      <c r="BD70" s="42">
        <v>3.2610066082783897E-4</v>
      </c>
      <c r="BE70" s="42">
        <v>4.350698513814667E-5</v>
      </c>
      <c r="BF70" s="42">
        <v>3.9206704971922788E-4</v>
      </c>
      <c r="BG70" s="42">
        <v>1.9346423468572744E-4</v>
      </c>
      <c r="BH70" s="42">
        <v>5.6230356380611276E-3</v>
      </c>
      <c r="BI70" s="42">
        <v>4.0681332115559448E-4</v>
      </c>
      <c r="BJ70" s="42">
        <v>2.1442383110813144E-4</v>
      </c>
      <c r="BK70" s="42">
        <v>1.2125958959999745E-4</v>
      </c>
      <c r="BL70" s="42">
        <v>3.6013642215873619E-4</v>
      </c>
      <c r="BM70" s="42">
        <v>1.2286778452817802E-4</v>
      </c>
      <c r="BN70" s="42">
        <v>3.7275684138186709E-4</v>
      </c>
      <c r="BO70" s="42">
        <v>2.4147084738498993E-4</v>
      </c>
      <c r="BP70" s="42">
        <v>1.1646724697914546E-4</v>
      </c>
      <c r="BQ70" s="42">
        <v>0.33455014927073651</v>
      </c>
      <c r="BR70" s="42">
        <v>2.0354025347843322E-3</v>
      </c>
      <c r="BS70" s="42">
        <v>0</v>
      </c>
    </row>
    <row r="71" spans="1:71" ht="15.5" x14ac:dyDescent="0.35">
      <c r="A71" s="12" t="s">
        <v>110</v>
      </c>
      <c r="B71" s="24" t="s">
        <v>241</v>
      </c>
      <c r="C71">
        <f t="shared" si="3"/>
        <v>67</v>
      </c>
      <c r="D71" s="42">
        <v>4.2899527446156122E-4</v>
      </c>
      <c r="E71" s="42">
        <v>4.747053984880194E-4</v>
      </c>
      <c r="F71" s="42">
        <v>3.7012264350287524E-4</v>
      </c>
      <c r="G71" s="42">
        <v>1.0286152943277552E-3</v>
      </c>
      <c r="H71" s="42">
        <v>1.5608570626576149E-3</v>
      </c>
      <c r="I71" s="42">
        <v>1.5025699490281638E-3</v>
      </c>
      <c r="J71" s="42">
        <v>1.3611838870282223E-3</v>
      </c>
      <c r="K71" s="42">
        <v>8.9586127634015233E-4</v>
      </c>
      <c r="L71" s="42">
        <v>9.0828866690813423E-4</v>
      </c>
      <c r="M71" s="42">
        <v>8.6259741390383514E-4</v>
      </c>
      <c r="N71" s="42">
        <v>1.2995938613101087E-3</v>
      </c>
      <c r="O71" s="42">
        <v>8.4237475688149108E-4</v>
      </c>
      <c r="P71" s="42">
        <v>8.2045292335107642E-4</v>
      </c>
      <c r="Q71" s="42">
        <v>9.1669149038576343E-4</v>
      </c>
      <c r="R71" s="42">
        <v>9.5855646899534641E-4</v>
      </c>
      <c r="S71" s="42">
        <v>1.2420656343745911E-3</v>
      </c>
      <c r="T71" s="42">
        <v>9.9749984485997235E-4</v>
      </c>
      <c r="U71" s="42">
        <v>1.0794661734605609E-3</v>
      </c>
      <c r="V71" s="42">
        <v>8.7961701782618255E-4</v>
      </c>
      <c r="W71" s="42">
        <v>8.4020217616577529E-4</v>
      </c>
      <c r="X71" s="42">
        <v>6.9546847533962246E-4</v>
      </c>
      <c r="Y71" s="42">
        <v>7.4308692062265212E-4</v>
      </c>
      <c r="Z71" s="42">
        <v>9.4542624792401625E-4</v>
      </c>
      <c r="AA71" s="42">
        <v>9.6452711392561868E-4</v>
      </c>
      <c r="AB71" s="42">
        <v>1.0092951935699462E-3</v>
      </c>
      <c r="AC71" s="42">
        <v>1.1731528434180381E-3</v>
      </c>
      <c r="AD71" s="42">
        <v>9.5943472295850958E-4</v>
      </c>
      <c r="AE71" s="42">
        <v>7.9663293970919297E-4</v>
      </c>
      <c r="AF71" s="42">
        <v>1.3045601190752707E-3</v>
      </c>
      <c r="AG71" s="42">
        <v>1.3927793139226425E-3</v>
      </c>
      <c r="AH71" s="42">
        <v>1.1608877653305637E-3</v>
      </c>
      <c r="AI71" s="42">
        <v>1.0841006053632666E-3</v>
      </c>
      <c r="AJ71" s="42">
        <v>1.1993186022700522E-3</v>
      </c>
      <c r="AK71" s="42">
        <v>1.0675193372872767E-3</v>
      </c>
      <c r="AL71" s="42">
        <v>8.1111965525115456E-4</v>
      </c>
      <c r="AM71" s="42">
        <v>9.8225797468603029E-4</v>
      </c>
      <c r="AN71" s="42">
        <v>5.0388269630689093E-4</v>
      </c>
      <c r="AO71" s="42">
        <v>1.2290226143391592E-3</v>
      </c>
      <c r="AP71" s="42">
        <v>3.1697271885926394E-4</v>
      </c>
      <c r="AQ71" s="42">
        <v>5.4532040448821253E-4</v>
      </c>
      <c r="AR71" s="42">
        <v>5.3217487350292337E-4</v>
      </c>
      <c r="AS71" s="42">
        <v>1.2261643546357048E-3</v>
      </c>
      <c r="AT71" s="42">
        <v>8.5595387879314276E-4</v>
      </c>
      <c r="AU71" s="42">
        <v>6.8918299035169235E-4</v>
      </c>
      <c r="AV71" s="42">
        <v>8.2229756731648095E-4</v>
      </c>
      <c r="AW71" s="42">
        <v>3.0191227696546577E-3</v>
      </c>
      <c r="AX71" s="42">
        <v>2.1312788712962087E-3</v>
      </c>
      <c r="AY71" s="42">
        <v>6.8807712824062671E-4</v>
      </c>
      <c r="AZ71" s="42">
        <v>1.0980340573500961E-3</v>
      </c>
      <c r="BA71" s="42">
        <v>1.8290982677756438E-3</v>
      </c>
      <c r="BB71" s="42">
        <v>6.3211531994036233E-3</v>
      </c>
      <c r="BC71" s="42">
        <v>2.7360625233387027E-3</v>
      </c>
      <c r="BD71" s="42">
        <v>1.3725249931366285E-3</v>
      </c>
      <c r="BE71" s="42">
        <v>1.4167929081123132E-4</v>
      </c>
      <c r="BF71" s="42">
        <v>9.9074311103150093E-4</v>
      </c>
      <c r="BG71" s="42">
        <v>6.3134907042946588E-4</v>
      </c>
      <c r="BH71" s="42">
        <v>2.5589209783591187E-3</v>
      </c>
      <c r="BI71" s="42">
        <v>1.2034187436321857E-3</v>
      </c>
      <c r="BJ71" s="42">
        <v>1.7237311946966215E-3</v>
      </c>
      <c r="BK71" s="42">
        <v>4.6020676392220756E-4</v>
      </c>
      <c r="BL71" s="42">
        <v>5.4387168793696035E-4</v>
      </c>
      <c r="BM71" s="42">
        <v>2.5843919428403424E-4</v>
      </c>
      <c r="BN71" s="42">
        <v>1.3416893557925528E-3</v>
      </c>
      <c r="BO71" s="42">
        <v>2.2445784693038485E-3</v>
      </c>
      <c r="BP71" s="42">
        <v>3.1186340976534018E-3</v>
      </c>
      <c r="BQ71" s="42">
        <v>6.0090444125266188E-4</v>
      </c>
      <c r="BR71" s="42">
        <v>0.26551595755080393</v>
      </c>
      <c r="BS71" s="42">
        <v>0</v>
      </c>
    </row>
    <row r="72" spans="1:71" ht="15.5" x14ac:dyDescent="0.35">
      <c r="A72" s="10" t="s">
        <v>111</v>
      </c>
      <c r="B72" s="24" t="s">
        <v>36</v>
      </c>
      <c r="C72">
        <f t="shared" si="3"/>
        <v>68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2">
        <v>0</v>
      </c>
      <c r="P72" s="42">
        <v>0</v>
      </c>
      <c r="Q72" s="42">
        <v>0</v>
      </c>
      <c r="R72" s="42">
        <v>0</v>
      </c>
      <c r="S72" s="42">
        <v>0</v>
      </c>
      <c r="T72" s="42">
        <v>0</v>
      </c>
      <c r="U72" s="42">
        <v>0</v>
      </c>
      <c r="V72" s="42">
        <v>0</v>
      </c>
      <c r="W72" s="42">
        <v>0</v>
      </c>
      <c r="X72" s="42">
        <v>0</v>
      </c>
      <c r="Y72" s="42">
        <v>0</v>
      </c>
      <c r="Z72" s="42">
        <v>0</v>
      </c>
      <c r="AA72" s="42">
        <v>0</v>
      </c>
      <c r="AB72" s="42">
        <v>0</v>
      </c>
      <c r="AC72" s="42">
        <v>0</v>
      </c>
      <c r="AD72" s="42">
        <v>0</v>
      </c>
      <c r="AE72" s="42">
        <v>0</v>
      </c>
      <c r="AF72" s="42">
        <v>0</v>
      </c>
      <c r="AG72" s="42">
        <v>0</v>
      </c>
      <c r="AH72" s="42">
        <v>0</v>
      </c>
      <c r="AI72" s="42">
        <v>0</v>
      </c>
      <c r="AJ72" s="42">
        <v>0</v>
      </c>
      <c r="AK72" s="42">
        <v>0</v>
      </c>
      <c r="AL72" s="42">
        <v>0</v>
      </c>
      <c r="AM72" s="42">
        <v>0</v>
      </c>
      <c r="AN72" s="42">
        <v>0</v>
      </c>
      <c r="AO72" s="42">
        <v>0</v>
      </c>
      <c r="AP72" s="42">
        <v>0</v>
      </c>
      <c r="AQ72" s="42">
        <v>0</v>
      </c>
      <c r="AR72" s="42">
        <v>0</v>
      </c>
      <c r="AS72" s="42">
        <v>0</v>
      </c>
      <c r="AT72" s="42">
        <v>0</v>
      </c>
      <c r="AU72" s="42">
        <v>0</v>
      </c>
      <c r="AV72" s="42">
        <v>0</v>
      </c>
      <c r="AW72" s="42">
        <v>0</v>
      </c>
      <c r="AX72" s="42">
        <v>0</v>
      </c>
      <c r="AY72" s="42">
        <v>0</v>
      </c>
      <c r="AZ72" s="42">
        <v>0</v>
      </c>
      <c r="BA72" s="42">
        <v>0</v>
      </c>
      <c r="BB72" s="42">
        <v>0</v>
      </c>
      <c r="BC72" s="42">
        <v>0</v>
      </c>
      <c r="BD72" s="42">
        <v>0</v>
      </c>
      <c r="BE72" s="42">
        <v>0</v>
      </c>
      <c r="BF72" s="42">
        <v>0</v>
      </c>
      <c r="BG72" s="42">
        <v>0</v>
      </c>
      <c r="BH72" s="42">
        <v>0</v>
      </c>
      <c r="BI72" s="42">
        <v>0</v>
      </c>
      <c r="BJ72" s="42">
        <v>0</v>
      </c>
      <c r="BK72" s="42">
        <v>0</v>
      </c>
      <c r="BL72" s="42">
        <v>0</v>
      </c>
      <c r="BM72" s="42">
        <v>0</v>
      </c>
      <c r="BN72" s="42">
        <v>0</v>
      </c>
      <c r="BO72" s="42">
        <v>0</v>
      </c>
      <c r="BP72" s="42">
        <v>0</v>
      </c>
      <c r="BQ72" s="42">
        <v>0</v>
      </c>
      <c r="BR72" s="42">
        <v>0</v>
      </c>
      <c r="BS72" s="42">
        <v>1</v>
      </c>
    </row>
    <row r="73" spans="1:71" ht="15.5" x14ac:dyDescent="0.35">
      <c r="A73" s="1"/>
      <c r="B73" s="26"/>
    </row>
    <row r="74" spans="1:71" ht="15.5" x14ac:dyDescent="0.35">
      <c r="A74" s="2"/>
      <c r="B74" s="27" t="s">
        <v>276</v>
      </c>
      <c r="D74" s="42">
        <f>SUM(D5:D72)</f>
        <v>0.19403155704606662</v>
      </c>
      <c r="E74" s="42">
        <f t="shared" ref="E74:BP74" si="4">SUM(E5:E72)</f>
        <v>0.28487787813401055</v>
      </c>
      <c r="F74" s="42">
        <f t="shared" si="4"/>
        <v>0.1196998633664908</v>
      </c>
      <c r="G74" s="42">
        <f t="shared" si="4"/>
        <v>0.36220697321075945</v>
      </c>
      <c r="H74" s="42">
        <f t="shared" si="4"/>
        <v>0.21018312560242097</v>
      </c>
      <c r="I74" s="42">
        <f t="shared" si="4"/>
        <v>0.19613668869296</v>
      </c>
      <c r="J74" s="42">
        <f t="shared" si="4"/>
        <v>0.30906417418480275</v>
      </c>
      <c r="K74" s="42">
        <f t="shared" si="4"/>
        <v>0.36219875200211743</v>
      </c>
      <c r="L74" s="42">
        <f t="shared" si="4"/>
        <v>0.36706972283182576</v>
      </c>
      <c r="M74" s="42">
        <f t="shared" si="4"/>
        <v>0.32949836827769519</v>
      </c>
      <c r="N74" s="42">
        <f t="shared" si="4"/>
        <v>0.35816378876877997</v>
      </c>
      <c r="O74" s="42">
        <f t="shared" si="4"/>
        <v>0.31470656916396483</v>
      </c>
      <c r="P74" s="42">
        <f t="shared" si="4"/>
        <v>0.38657584081849899</v>
      </c>
      <c r="Q74" s="42">
        <f t="shared" si="4"/>
        <v>0.4540074925348771</v>
      </c>
      <c r="R74" s="42">
        <f t="shared" si="4"/>
        <v>0.45274290156286467</v>
      </c>
      <c r="S74" s="42">
        <f t="shared" si="4"/>
        <v>0.38180856279598624</v>
      </c>
      <c r="T74" s="42">
        <f t="shared" si="4"/>
        <v>0.32013519122234885</v>
      </c>
      <c r="U74" s="42">
        <f t="shared" si="4"/>
        <v>0.41481692856251307</v>
      </c>
      <c r="V74" s="42">
        <f t="shared" si="4"/>
        <v>0.17778334242255164</v>
      </c>
      <c r="W74" s="42">
        <f t="shared" si="4"/>
        <v>0.32150223765334768</v>
      </c>
      <c r="X74" s="42">
        <f t="shared" si="4"/>
        <v>0.22891733701145053</v>
      </c>
      <c r="Y74" s="42">
        <f t="shared" si="4"/>
        <v>0.2954378989035687</v>
      </c>
      <c r="Z74" s="42">
        <f t="shared" si="4"/>
        <v>0.3451665921045195</v>
      </c>
      <c r="AA74" s="42">
        <f t="shared" si="4"/>
        <v>0.33063521523694489</v>
      </c>
      <c r="AB74" s="42">
        <f t="shared" si="4"/>
        <v>0.37267363123165975</v>
      </c>
      <c r="AC74" s="42">
        <f t="shared" si="4"/>
        <v>0.43289756590409861</v>
      </c>
      <c r="AD74" s="42">
        <f t="shared" si="4"/>
        <v>0.27737023418416412</v>
      </c>
      <c r="AE74" s="42">
        <f t="shared" si="4"/>
        <v>0.27115751290285989</v>
      </c>
      <c r="AF74" s="42">
        <f t="shared" si="4"/>
        <v>0.40211410553255889</v>
      </c>
      <c r="AG74" s="42">
        <f t="shared" si="4"/>
        <v>0.26228545101707462</v>
      </c>
      <c r="AH74" s="42">
        <f t="shared" si="4"/>
        <v>0.37985625186638561</v>
      </c>
      <c r="AI74" s="42">
        <f t="shared" si="4"/>
        <v>0.42052807820491933</v>
      </c>
      <c r="AJ74" s="42">
        <f t="shared" si="4"/>
        <v>0.37040261634250571</v>
      </c>
      <c r="AK74" s="42">
        <f t="shared" si="4"/>
        <v>0.39268294596152864</v>
      </c>
      <c r="AL74" s="42">
        <f t="shared" si="4"/>
        <v>0.32445063423065545</v>
      </c>
      <c r="AM74" s="42">
        <f t="shared" si="4"/>
        <v>0.38835611721668684</v>
      </c>
      <c r="AN74" s="42">
        <f t="shared" si="4"/>
        <v>0.32927465273328066</v>
      </c>
      <c r="AO74" s="42">
        <f t="shared" si="4"/>
        <v>0.20201964007604778</v>
      </c>
      <c r="AP74" s="42">
        <f t="shared" si="4"/>
        <v>0.38850605983497644</v>
      </c>
      <c r="AQ74" s="42">
        <f t="shared" si="4"/>
        <v>0.36674240750921433</v>
      </c>
      <c r="AR74" s="42">
        <f t="shared" si="4"/>
        <v>0.41230116099821534</v>
      </c>
      <c r="AS74" s="42">
        <f t="shared" si="4"/>
        <v>0.43575238398446353</v>
      </c>
      <c r="AT74" s="42">
        <f t="shared" si="4"/>
        <v>0.38142766573186299</v>
      </c>
      <c r="AU74" s="42">
        <f t="shared" si="4"/>
        <v>0.38142656050852397</v>
      </c>
      <c r="AV74" s="42">
        <f t="shared" si="4"/>
        <v>0.34047061083363006</v>
      </c>
      <c r="AW74" s="42">
        <f t="shared" si="4"/>
        <v>0.4624716517862722</v>
      </c>
      <c r="AX74" s="42">
        <f t="shared" si="4"/>
        <v>0.54352185118623664</v>
      </c>
      <c r="AY74" s="42">
        <f t="shared" si="4"/>
        <v>0.37185736265012986</v>
      </c>
      <c r="AZ74" s="42">
        <f t="shared" si="4"/>
        <v>0.54927529916830753</v>
      </c>
      <c r="BA74" s="42">
        <f t="shared" si="4"/>
        <v>0.48250711937024399</v>
      </c>
      <c r="BB74" s="42">
        <f t="shared" si="4"/>
        <v>0.31455515235433895</v>
      </c>
      <c r="BC74" s="42">
        <f t="shared" si="4"/>
        <v>0.45348226433060718</v>
      </c>
      <c r="BD74" s="42">
        <f t="shared" si="4"/>
        <v>0.37942486601618031</v>
      </c>
      <c r="BE74" s="42">
        <f t="shared" si="4"/>
        <v>3.8428787562202284E-2</v>
      </c>
      <c r="BF74" s="42">
        <f t="shared" si="4"/>
        <v>0.38002800140330739</v>
      </c>
      <c r="BG74" s="42">
        <f t="shared" si="4"/>
        <v>0.4107135395210465</v>
      </c>
      <c r="BH74" s="42">
        <f t="shared" si="4"/>
        <v>0.40530496882077488</v>
      </c>
      <c r="BI74" s="42">
        <f t="shared" si="4"/>
        <v>0.34206106529094338</v>
      </c>
      <c r="BJ74" s="42">
        <f t="shared" si="4"/>
        <v>0.55653782598246748</v>
      </c>
      <c r="BK74" s="42">
        <f t="shared" si="4"/>
        <v>0.78001933461422568</v>
      </c>
      <c r="BL74" s="42">
        <f t="shared" si="4"/>
        <v>0.71609013047768821</v>
      </c>
      <c r="BM74" s="42">
        <f t="shared" si="4"/>
        <v>0.86434651618422964</v>
      </c>
      <c r="BN74" s="42">
        <f t="shared" si="4"/>
        <v>0.71630830040376958</v>
      </c>
      <c r="BO74" s="42">
        <f t="shared" si="4"/>
        <v>0.74572905572336501</v>
      </c>
      <c r="BP74" s="42">
        <f t="shared" si="4"/>
        <v>0.44206419342307013</v>
      </c>
      <c r="BQ74" s="42">
        <f t="shared" ref="BQ74:BS74" si="5">SUM(BQ5:BQ72)</f>
        <v>0.44682348673097211</v>
      </c>
      <c r="BR74" s="42">
        <f t="shared" si="5"/>
        <v>0.41650300705419385</v>
      </c>
      <c r="BS74" s="42">
        <f t="shared" si="5"/>
        <v>1</v>
      </c>
    </row>
    <row r="75" spans="1:71" ht="15.5" x14ac:dyDescent="0.35">
      <c r="B75" s="27"/>
    </row>
    <row r="76" spans="1:71" s="74" customFormat="1" ht="15.5" x14ac:dyDescent="0.35">
      <c r="B76" s="75"/>
    </row>
    <row r="77" spans="1:71" ht="15.5" x14ac:dyDescent="0.35">
      <c r="B77" s="27"/>
    </row>
    <row r="78" spans="1:71" ht="15.5" x14ac:dyDescent="0.35">
      <c r="B78" s="27"/>
      <c r="D78" s="76">
        <v>1</v>
      </c>
      <c r="E78" s="76">
        <v>2</v>
      </c>
      <c r="F78" s="76">
        <v>3</v>
      </c>
      <c r="G78" s="76">
        <v>4</v>
      </c>
      <c r="H78" s="76">
        <v>5</v>
      </c>
      <c r="I78" s="76">
        <v>6</v>
      </c>
      <c r="J78" s="76">
        <v>7</v>
      </c>
      <c r="K78" s="76">
        <v>8</v>
      </c>
      <c r="L78" s="76">
        <v>9</v>
      </c>
      <c r="M78" s="76">
        <v>10</v>
      </c>
      <c r="N78" s="76">
        <v>11</v>
      </c>
      <c r="O78" s="76">
        <v>12</v>
      </c>
      <c r="P78" s="76">
        <v>13</v>
      </c>
      <c r="Q78" s="76">
        <v>14</v>
      </c>
      <c r="R78" s="76">
        <v>15</v>
      </c>
      <c r="S78" s="76">
        <v>16</v>
      </c>
      <c r="T78" s="76">
        <v>17</v>
      </c>
      <c r="U78" s="76">
        <v>18</v>
      </c>
      <c r="V78" s="76">
        <v>19</v>
      </c>
      <c r="W78" s="76">
        <v>20</v>
      </c>
      <c r="X78" s="76">
        <v>21</v>
      </c>
      <c r="Y78" s="76">
        <v>22</v>
      </c>
      <c r="Z78" s="76">
        <v>23</v>
      </c>
      <c r="AA78" s="76">
        <v>24</v>
      </c>
      <c r="AB78" s="76">
        <v>25</v>
      </c>
      <c r="AC78" s="76">
        <v>26</v>
      </c>
      <c r="AD78" s="76">
        <v>27</v>
      </c>
      <c r="AE78" s="76">
        <v>28</v>
      </c>
      <c r="AF78" s="76">
        <v>29</v>
      </c>
      <c r="AG78" s="76">
        <v>30</v>
      </c>
      <c r="AH78" s="76">
        <v>31</v>
      </c>
      <c r="AI78" s="76">
        <v>32</v>
      </c>
      <c r="AJ78" s="76">
        <v>33</v>
      </c>
      <c r="AK78" s="76">
        <v>34</v>
      </c>
      <c r="AL78" s="76">
        <v>35</v>
      </c>
      <c r="AM78" s="76">
        <v>36</v>
      </c>
      <c r="AN78" s="76">
        <v>37</v>
      </c>
      <c r="AO78" s="76">
        <v>38</v>
      </c>
      <c r="AP78" s="76">
        <v>39</v>
      </c>
      <c r="AQ78" s="76">
        <v>40</v>
      </c>
      <c r="AR78" s="76">
        <v>41</v>
      </c>
      <c r="AS78" s="76">
        <v>42</v>
      </c>
      <c r="AT78" s="76">
        <v>43</v>
      </c>
      <c r="AU78" s="76">
        <v>44</v>
      </c>
      <c r="AV78" s="76">
        <v>45</v>
      </c>
      <c r="AW78" s="76">
        <v>46</v>
      </c>
      <c r="AX78" s="76">
        <v>47</v>
      </c>
      <c r="AY78" s="76">
        <v>48</v>
      </c>
      <c r="AZ78" s="76">
        <v>49</v>
      </c>
      <c r="BA78" s="76">
        <v>50</v>
      </c>
      <c r="BB78" s="76">
        <v>51</v>
      </c>
      <c r="BC78" s="76">
        <v>52</v>
      </c>
      <c r="BD78" s="76">
        <v>53</v>
      </c>
      <c r="BE78" s="76">
        <v>54</v>
      </c>
      <c r="BF78" s="76">
        <v>55</v>
      </c>
      <c r="BG78" s="76">
        <v>56</v>
      </c>
      <c r="BH78" s="76">
        <v>57</v>
      </c>
      <c r="BI78" s="76">
        <v>58</v>
      </c>
      <c r="BJ78" s="76">
        <v>59</v>
      </c>
      <c r="BK78" s="76">
        <v>60</v>
      </c>
      <c r="BL78" s="76">
        <v>61</v>
      </c>
      <c r="BM78" s="76">
        <v>62</v>
      </c>
      <c r="BN78" s="76">
        <v>63</v>
      </c>
      <c r="BO78" s="76">
        <v>64</v>
      </c>
      <c r="BP78" s="76">
        <v>65</v>
      </c>
      <c r="BQ78" s="76">
        <v>66</v>
      </c>
      <c r="BR78" s="76">
        <v>67</v>
      </c>
      <c r="BS78" s="76">
        <v>68</v>
      </c>
    </row>
    <row r="79" spans="1:71" ht="15.5" x14ac:dyDescent="0.35">
      <c r="B79" s="27"/>
      <c r="C79" s="76">
        <v>1</v>
      </c>
      <c r="D79">
        <f>IF(D$78=$C79,D$148,0)</f>
        <v>8.6313583913053313E-2</v>
      </c>
      <c r="E79">
        <f>IF(E$78=$C79,E$148,0)</f>
        <v>0</v>
      </c>
      <c r="F79">
        <f t="shared" ref="F79:BQ82" si="6">IF(F$78=$C79,F$148,0)</f>
        <v>0</v>
      </c>
      <c r="G79">
        <f t="shared" si="6"/>
        <v>0</v>
      </c>
      <c r="H79">
        <f t="shared" si="6"/>
        <v>0</v>
      </c>
      <c r="I79">
        <f t="shared" si="6"/>
        <v>0</v>
      </c>
      <c r="J79">
        <f t="shared" si="6"/>
        <v>0</v>
      </c>
      <c r="K79">
        <f t="shared" si="6"/>
        <v>0</v>
      </c>
      <c r="L79">
        <f t="shared" si="6"/>
        <v>0</v>
      </c>
      <c r="M79">
        <f t="shared" si="6"/>
        <v>0</v>
      </c>
      <c r="N79">
        <f t="shared" si="6"/>
        <v>0</v>
      </c>
      <c r="O79">
        <f t="shared" si="6"/>
        <v>0</v>
      </c>
      <c r="P79">
        <f t="shared" si="6"/>
        <v>0</v>
      </c>
      <c r="Q79">
        <f t="shared" si="6"/>
        <v>0</v>
      </c>
      <c r="R79">
        <f t="shared" si="6"/>
        <v>0</v>
      </c>
      <c r="S79">
        <f t="shared" si="6"/>
        <v>0</v>
      </c>
      <c r="T79">
        <f t="shared" si="6"/>
        <v>0</v>
      </c>
      <c r="U79">
        <f t="shared" si="6"/>
        <v>0</v>
      </c>
      <c r="V79">
        <f t="shared" si="6"/>
        <v>0</v>
      </c>
      <c r="W79">
        <f t="shared" si="6"/>
        <v>0</v>
      </c>
      <c r="X79">
        <f t="shared" si="6"/>
        <v>0</v>
      </c>
      <c r="Y79">
        <f t="shared" si="6"/>
        <v>0</v>
      </c>
      <c r="Z79">
        <f t="shared" si="6"/>
        <v>0</v>
      </c>
      <c r="AA79">
        <f t="shared" si="6"/>
        <v>0</v>
      </c>
      <c r="AB79">
        <f t="shared" si="6"/>
        <v>0</v>
      </c>
      <c r="AC79">
        <f t="shared" si="6"/>
        <v>0</v>
      </c>
      <c r="AD79">
        <f t="shared" si="6"/>
        <v>0</v>
      </c>
      <c r="AE79">
        <f t="shared" si="6"/>
        <v>0</v>
      </c>
      <c r="AF79">
        <f t="shared" si="6"/>
        <v>0</v>
      </c>
      <c r="AG79">
        <f t="shared" si="6"/>
        <v>0</v>
      </c>
      <c r="AH79">
        <f t="shared" si="6"/>
        <v>0</v>
      </c>
      <c r="AI79">
        <f t="shared" si="6"/>
        <v>0</v>
      </c>
      <c r="AJ79">
        <f t="shared" si="6"/>
        <v>0</v>
      </c>
      <c r="AK79">
        <f t="shared" si="6"/>
        <v>0</v>
      </c>
      <c r="AL79">
        <f t="shared" si="6"/>
        <v>0</v>
      </c>
      <c r="AM79">
        <f t="shared" si="6"/>
        <v>0</v>
      </c>
      <c r="AN79">
        <f t="shared" si="6"/>
        <v>0</v>
      </c>
      <c r="AO79">
        <f t="shared" si="6"/>
        <v>0</v>
      </c>
      <c r="AP79">
        <f t="shared" si="6"/>
        <v>0</v>
      </c>
      <c r="AQ79">
        <f t="shared" si="6"/>
        <v>0</v>
      </c>
      <c r="AR79">
        <f t="shared" si="6"/>
        <v>0</v>
      </c>
      <c r="AS79">
        <f t="shared" si="6"/>
        <v>0</v>
      </c>
      <c r="AT79">
        <f t="shared" si="6"/>
        <v>0</v>
      </c>
      <c r="AU79">
        <f t="shared" si="6"/>
        <v>0</v>
      </c>
      <c r="AV79">
        <f t="shared" si="6"/>
        <v>0</v>
      </c>
      <c r="AW79">
        <f t="shared" si="6"/>
        <v>0</v>
      </c>
      <c r="AX79">
        <f t="shared" si="6"/>
        <v>0</v>
      </c>
      <c r="AY79">
        <f t="shared" si="6"/>
        <v>0</v>
      </c>
      <c r="AZ79">
        <f t="shared" si="6"/>
        <v>0</v>
      </c>
      <c r="BA79">
        <f t="shared" si="6"/>
        <v>0</v>
      </c>
      <c r="BB79">
        <f t="shared" si="6"/>
        <v>0</v>
      </c>
      <c r="BC79">
        <f t="shared" si="6"/>
        <v>0</v>
      </c>
      <c r="BD79">
        <f t="shared" si="6"/>
        <v>0</v>
      </c>
      <c r="BE79">
        <f t="shared" si="6"/>
        <v>0</v>
      </c>
      <c r="BF79">
        <f t="shared" si="6"/>
        <v>0</v>
      </c>
      <c r="BG79">
        <f t="shared" si="6"/>
        <v>0</v>
      </c>
      <c r="BH79">
        <f t="shared" si="6"/>
        <v>0</v>
      </c>
      <c r="BI79">
        <f t="shared" si="6"/>
        <v>0</v>
      </c>
      <c r="BJ79">
        <f t="shared" si="6"/>
        <v>0</v>
      </c>
      <c r="BK79">
        <f t="shared" si="6"/>
        <v>0</v>
      </c>
      <c r="BL79">
        <f t="shared" si="6"/>
        <v>0</v>
      </c>
      <c r="BM79">
        <f t="shared" si="6"/>
        <v>0</v>
      </c>
      <c r="BN79">
        <f t="shared" si="6"/>
        <v>0</v>
      </c>
      <c r="BO79">
        <f t="shared" si="6"/>
        <v>0</v>
      </c>
      <c r="BP79">
        <f t="shared" si="6"/>
        <v>0</v>
      </c>
      <c r="BQ79">
        <f t="shared" si="6"/>
        <v>0</v>
      </c>
      <c r="BR79">
        <f t="shared" ref="BR79:BS94" si="7">IF(BR$78=$C79,BR$148,0)</f>
        <v>0</v>
      </c>
      <c r="BS79">
        <f t="shared" si="7"/>
        <v>0</v>
      </c>
    </row>
    <row r="80" spans="1:71" ht="15.5" x14ac:dyDescent="0.35">
      <c r="B80" s="27"/>
      <c r="C80" s="76">
        <v>2</v>
      </c>
      <c r="D80">
        <f>IF(D$78=$C80,D$148,0)</f>
        <v>0</v>
      </c>
      <c r="E80">
        <f>IF(E$78=$C80,E$148,0)</f>
        <v>0.14620391026526891</v>
      </c>
      <c r="F80">
        <f t="shared" si="6"/>
        <v>0</v>
      </c>
      <c r="G80">
        <f t="shared" si="6"/>
        <v>0</v>
      </c>
      <c r="H80">
        <f t="shared" si="6"/>
        <v>0</v>
      </c>
      <c r="I80">
        <f t="shared" si="6"/>
        <v>0</v>
      </c>
      <c r="J80">
        <f t="shared" si="6"/>
        <v>0</v>
      </c>
      <c r="K80">
        <f t="shared" si="6"/>
        <v>0</v>
      </c>
      <c r="L80">
        <f t="shared" si="6"/>
        <v>0</v>
      </c>
      <c r="M80">
        <f t="shared" si="6"/>
        <v>0</v>
      </c>
      <c r="N80">
        <f t="shared" si="6"/>
        <v>0</v>
      </c>
      <c r="O80">
        <f t="shared" si="6"/>
        <v>0</v>
      </c>
      <c r="P80">
        <f t="shared" si="6"/>
        <v>0</v>
      </c>
      <c r="Q80">
        <f t="shared" si="6"/>
        <v>0</v>
      </c>
      <c r="R80">
        <f t="shared" si="6"/>
        <v>0</v>
      </c>
      <c r="S80">
        <f t="shared" si="6"/>
        <v>0</v>
      </c>
      <c r="T80">
        <f t="shared" si="6"/>
        <v>0</v>
      </c>
      <c r="U80">
        <f t="shared" si="6"/>
        <v>0</v>
      </c>
      <c r="V80">
        <f t="shared" si="6"/>
        <v>0</v>
      </c>
      <c r="W80">
        <f t="shared" si="6"/>
        <v>0</v>
      </c>
      <c r="X80">
        <f t="shared" si="6"/>
        <v>0</v>
      </c>
      <c r="Y80">
        <f t="shared" si="6"/>
        <v>0</v>
      </c>
      <c r="Z80">
        <f t="shared" si="6"/>
        <v>0</v>
      </c>
      <c r="AA80">
        <f t="shared" si="6"/>
        <v>0</v>
      </c>
      <c r="AB80">
        <f t="shared" si="6"/>
        <v>0</v>
      </c>
      <c r="AC80">
        <f t="shared" si="6"/>
        <v>0</v>
      </c>
      <c r="AD80">
        <f t="shared" si="6"/>
        <v>0</v>
      </c>
      <c r="AE80">
        <f t="shared" si="6"/>
        <v>0</v>
      </c>
      <c r="AF80">
        <f t="shared" si="6"/>
        <v>0</v>
      </c>
      <c r="AG80">
        <f t="shared" si="6"/>
        <v>0</v>
      </c>
      <c r="AH80">
        <f t="shared" si="6"/>
        <v>0</v>
      </c>
      <c r="AI80">
        <f t="shared" si="6"/>
        <v>0</v>
      </c>
      <c r="AJ80">
        <f t="shared" si="6"/>
        <v>0</v>
      </c>
      <c r="AK80">
        <f t="shared" si="6"/>
        <v>0</v>
      </c>
      <c r="AL80">
        <f t="shared" si="6"/>
        <v>0</v>
      </c>
      <c r="AM80">
        <f t="shared" si="6"/>
        <v>0</v>
      </c>
      <c r="AN80">
        <f t="shared" si="6"/>
        <v>0</v>
      </c>
      <c r="AO80">
        <f t="shared" si="6"/>
        <v>0</v>
      </c>
      <c r="AP80">
        <f t="shared" si="6"/>
        <v>0</v>
      </c>
      <c r="AQ80">
        <f t="shared" si="6"/>
        <v>0</v>
      </c>
      <c r="AR80">
        <f t="shared" si="6"/>
        <v>0</v>
      </c>
      <c r="AS80">
        <f t="shared" si="6"/>
        <v>0</v>
      </c>
      <c r="AT80">
        <f t="shared" si="6"/>
        <v>0</v>
      </c>
      <c r="AU80">
        <f t="shared" si="6"/>
        <v>0</v>
      </c>
      <c r="AV80">
        <f t="shared" si="6"/>
        <v>0</v>
      </c>
      <c r="AW80">
        <f t="shared" si="6"/>
        <v>0</v>
      </c>
      <c r="AX80">
        <f t="shared" si="6"/>
        <v>0</v>
      </c>
      <c r="AY80">
        <f t="shared" si="6"/>
        <v>0</v>
      </c>
      <c r="AZ80">
        <f t="shared" si="6"/>
        <v>0</v>
      </c>
      <c r="BA80">
        <f t="shared" si="6"/>
        <v>0</v>
      </c>
      <c r="BB80">
        <f t="shared" si="6"/>
        <v>0</v>
      </c>
      <c r="BC80">
        <f t="shared" si="6"/>
        <v>0</v>
      </c>
      <c r="BD80">
        <f t="shared" si="6"/>
        <v>0</v>
      </c>
      <c r="BE80">
        <f t="shared" si="6"/>
        <v>0</v>
      </c>
      <c r="BF80">
        <f t="shared" si="6"/>
        <v>0</v>
      </c>
      <c r="BG80">
        <f t="shared" si="6"/>
        <v>0</v>
      </c>
      <c r="BH80">
        <f t="shared" si="6"/>
        <v>0</v>
      </c>
      <c r="BI80">
        <f t="shared" si="6"/>
        <v>0</v>
      </c>
      <c r="BJ80">
        <f t="shared" si="6"/>
        <v>0</v>
      </c>
      <c r="BK80">
        <f t="shared" si="6"/>
        <v>0</v>
      </c>
      <c r="BL80">
        <f t="shared" si="6"/>
        <v>0</v>
      </c>
      <c r="BM80">
        <f t="shared" si="6"/>
        <v>0</v>
      </c>
      <c r="BN80">
        <f t="shared" si="6"/>
        <v>0</v>
      </c>
      <c r="BO80">
        <f t="shared" si="6"/>
        <v>0</v>
      </c>
      <c r="BP80">
        <f t="shared" si="6"/>
        <v>0</v>
      </c>
      <c r="BQ80">
        <f t="shared" si="6"/>
        <v>0</v>
      </c>
      <c r="BR80">
        <f t="shared" si="7"/>
        <v>0</v>
      </c>
      <c r="BS80">
        <f t="shared" si="7"/>
        <v>0</v>
      </c>
    </row>
    <row r="81" spans="2:71" ht="15.5" x14ac:dyDescent="0.35">
      <c r="B81" s="27"/>
      <c r="C81" s="76">
        <v>3</v>
      </c>
      <c r="D81">
        <f t="shared" ref="D81:S102" si="8">IF(D$78=$C81,D$148,0)</f>
        <v>0</v>
      </c>
      <c r="E81">
        <f t="shared" si="8"/>
        <v>0</v>
      </c>
      <c r="F81">
        <f t="shared" si="6"/>
        <v>5.9545814628993929E-2</v>
      </c>
      <c r="G81">
        <f t="shared" si="6"/>
        <v>0</v>
      </c>
      <c r="H81">
        <f t="shared" si="6"/>
        <v>0</v>
      </c>
      <c r="I81">
        <f t="shared" si="6"/>
        <v>0</v>
      </c>
      <c r="J81">
        <f t="shared" si="6"/>
        <v>0</v>
      </c>
      <c r="K81">
        <f t="shared" si="6"/>
        <v>0</v>
      </c>
      <c r="L81">
        <f t="shared" si="6"/>
        <v>0</v>
      </c>
      <c r="M81">
        <f t="shared" si="6"/>
        <v>0</v>
      </c>
      <c r="N81">
        <f t="shared" si="6"/>
        <v>0</v>
      </c>
      <c r="O81">
        <f t="shared" si="6"/>
        <v>0</v>
      </c>
      <c r="P81">
        <f t="shared" si="6"/>
        <v>0</v>
      </c>
      <c r="Q81">
        <f t="shared" si="6"/>
        <v>0</v>
      </c>
      <c r="R81">
        <f t="shared" si="6"/>
        <v>0</v>
      </c>
      <c r="S81">
        <f t="shared" si="6"/>
        <v>0</v>
      </c>
      <c r="T81">
        <f t="shared" si="6"/>
        <v>0</v>
      </c>
      <c r="U81">
        <f t="shared" si="6"/>
        <v>0</v>
      </c>
      <c r="V81">
        <f t="shared" si="6"/>
        <v>0</v>
      </c>
      <c r="W81">
        <f t="shared" si="6"/>
        <v>0</v>
      </c>
      <c r="X81">
        <f t="shared" si="6"/>
        <v>0</v>
      </c>
      <c r="Y81">
        <f t="shared" si="6"/>
        <v>0</v>
      </c>
      <c r="Z81">
        <f t="shared" si="6"/>
        <v>0</v>
      </c>
      <c r="AA81">
        <f t="shared" si="6"/>
        <v>0</v>
      </c>
      <c r="AB81">
        <f t="shared" si="6"/>
        <v>0</v>
      </c>
      <c r="AC81">
        <f t="shared" si="6"/>
        <v>0</v>
      </c>
      <c r="AD81">
        <f t="shared" si="6"/>
        <v>0</v>
      </c>
      <c r="AE81">
        <f t="shared" si="6"/>
        <v>0</v>
      </c>
      <c r="AF81">
        <f t="shared" si="6"/>
        <v>0</v>
      </c>
      <c r="AG81">
        <f t="shared" si="6"/>
        <v>0</v>
      </c>
      <c r="AH81">
        <f t="shared" si="6"/>
        <v>0</v>
      </c>
      <c r="AI81">
        <f t="shared" si="6"/>
        <v>0</v>
      </c>
      <c r="AJ81">
        <f t="shared" si="6"/>
        <v>0</v>
      </c>
      <c r="AK81">
        <f t="shared" si="6"/>
        <v>0</v>
      </c>
      <c r="AL81">
        <f t="shared" si="6"/>
        <v>0</v>
      </c>
      <c r="AM81">
        <f t="shared" si="6"/>
        <v>0</v>
      </c>
      <c r="AN81">
        <f t="shared" si="6"/>
        <v>0</v>
      </c>
      <c r="AO81">
        <f t="shared" si="6"/>
        <v>0</v>
      </c>
      <c r="AP81">
        <f t="shared" si="6"/>
        <v>0</v>
      </c>
      <c r="AQ81">
        <f t="shared" si="6"/>
        <v>0</v>
      </c>
      <c r="AR81">
        <f t="shared" si="6"/>
        <v>0</v>
      </c>
      <c r="AS81">
        <f t="shared" si="6"/>
        <v>0</v>
      </c>
      <c r="AT81">
        <f t="shared" si="6"/>
        <v>0</v>
      </c>
      <c r="AU81">
        <f t="shared" si="6"/>
        <v>0</v>
      </c>
      <c r="AV81">
        <f t="shared" si="6"/>
        <v>0</v>
      </c>
      <c r="AW81">
        <f t="shared" si="6"/>
        <v>0</v>
      </c>
      <c r="AX81">
        <f t="shared" si="6"/>
        <v>0</v>
      </c>
      <c r="AY81">
        <f t="shared" si="6"/>
        <v>0</v>
      </c>
      <c r="AZ81">
        <f t="shared" si="6"/>
        <v>0</v>
      </c>
      <c r="BA81">
        <f t="shared" si="6"/>
        <v>0</v>
      </c>
      <c r="BB81">
        <f t="shared" si="6"/>
        <v>0</v>
      </c>
      <c r="BC81">
        <f t="shared" si="6"/>
        <v>0</v>
      </c>
      <c r="BD81">
        <f t="shared" si="6"/>
        <v>0</v>
      </c>
      <c r="BE81">
        <f t="shared" si="6"/>
        <v>0</v>
      </c>
      <c r="BF81">
        <f t="shared" si="6"/>
        <v>0</v>
      </c>
      <c r="BG81">
        <f t="shared" si="6"/>
        <v>0</v>
      </c>
      <c r="BH81">
        <f t="shared" si="6"/>
        <v>0</v>
      </c>
      <c r="BI81">
        <f t="shared" si="6"/>
        <v>0</v>
      </c>
      <c r="BJ81">
        <f t="shared" si="6"/>
        <v>0</v>
      </c>
      <c r="BK81">
        <f t="shared" si="6"/>
        <v>0</v>
      </c>
      <c r="BL81">
        <f t="shared" si="6"/>
        <v>0</v>
      </c>
      <c r="BM81">
        <f t="shared" si="6"/>
        <v>0</v>
      </c>
      <c r="BN81">
        <f t="shared" si="6"/>
        <v>0</v>
      </c>
      <c r="BO81">
        <f t="shared" si="6"/>
        <v>0</v>
      </c>
      <c r="BP81">
        <f t="shared" si="6"/>
        <v>0</v>
      </c>
      <c r="BQ81">
        <f t="shared" si="6"/>
        <v>0</v>
      </c>
      <c r="BR81">
        <f t="shared" si="7"/>
        <v>0</v>
      </c>
      <c r="BS81">
        <f t="shared" si="7"/>
        <v>0</v>
      </c>
    </row>
    <row r="82" spans="2:71" ht="15.5" x14ac:dyDescent="0.35">
      <c r="B82" s="27"/>
      <c r="C82" s="76">
        <v>4</v>
      </c>
      <c r="D82">
        <f t="shared" si="8"/>
        <v>0</v>
      </c>
      <c r="E82">
        <f t="shared" si="8"/>
        <v>0</v>
      </c>
      <c r="F82">
        <f t="shared" si="6"/>
        <v>0</v>
      </c>
      <c r="G82">
        <f t="shared" si="6"/>
        <v>0.20618659737144571</v>
      </c>
      <c r="H82">
        <f t="shared" si="6"/>
        <v>0</v>
      </c>
      <c r="I82">
        <f t="shared" si="6"/>
        <v>0</v>
      </c>
      <c r="J82">
        <f t="shared" si="6"/>
        <v>0</v>
      </c>
      <c r="K82">
        <f t="shared" si="6"/>
        <v>0</v>
      </c>
      <c r="L82">
        <f t="shared" si="6"/>
        <v>0</v>
      </c>
      <c r="M82">
        <f t="shared" si="6"/>
        <v>0</v>
      </c>
      <c r="N82">
        <f t="shared" si="6"/>
        <v>0</v>
      </c>
      <c r="O82">
        <f t="shared" si="6"/>
        <v>0</v>
      </c>
      <c r="P82">
        <f t="shared" si="6"/>
        <v>0</v>
      </c>
      <c r="Q82">
        <f t="shared" si="6"/>
        <v>0</v>
      </c>
      <c r="R82">
        <f t="shared" si="6"/>
        <v>0</v>
      </c>
      <c r="S82">
        <f t="shared" si="6"/>
        <v>0</v>
      </c>
      <c r="T82">
        <f t="shared" si="6"/>
        <v>0</v>
      </c>
      <c r="U82">
        <f t="shared" si="6"/>
        <v>0</v>
      </c>
      <c r="V82">
        <f t="shared" si="6"/>
        <v>0</v>
      </c>
      <c r="W82">
        <f t="shared" si="6"/>
        <v>0</v>
      </c>
      <c r="X82">
        <f t="shared" si="6"/>
        <v>0</v>
      </c>
      <c r="Y82">
        <f t="shared" si="6"/>
        <v>0</v>
      </c>
      <c r="Z82">
        <f t="shared" si="6"/>
        <v>0</v>
      </c>
      <c r="AA82">
        <f t="shared" si="6"/>
        <v>0</v>
      </c>
      <c r="AB82">
        <f t="shared" si="6"/>
        <v>0</v>
      </c>
      <c r="AC82">
        <f t="shared" si="6"/>
        <v>0</v>
      </c>
      <c r="AD82">
        <f t="shared" si="6"/>
        <v>0</v>
      </c>
      <c r="AE82">
        <f t="shared" si="6"/>
        <v>0</v>
      </c>
      <c r="AF82">
        <f t="shared" si="6"/>
        <v>0</v>
      </c>
      <c r="AG82">
        <f t="shared" si="6"/>
        <v>0</v>
      </c>
      <c r="AH82">
        <f t="shared" si="6"/>
        <v>0</v>
      </c>
      <c r="AI82">
        <f t="shared" si="6"/>
        <v>0</v>
      </c>
      <c r="AJ82">
        <f t="shared" si="6"/>
        <v>0</v>
      </c>
      <c r="AK82">
        <f t="shared" si="6"/>
        <v>0</v>
      </c>
      <c r="AL82">
        <f t="shared" si="6"/>
        <v>0</v>
      </c>
      <c r="AM82">
        <f t="shared" si="6"/>
        <v>0</v>
      </c>
      <c r="AN82">
        <f t="shared" si="6"/>
        <v>0</v>
      </c>
      <c r="AO82">
        <f t="shared" si="6"/>
        <v>0</v>
      </c>
      <c r="AP82">
        <f t="shared" si="6"/>
        <v>0</v>
      </c>
      <c r="AQ82">
        <f t="shared" si="6"/>
        <v>0</v>
      </c>
      <c r="AR82">
        <f t="shared" si="6"/>
        <v>0</v>
      </c>
      <c r="AS82">
        <f t="shared" si="6"/>
        <v>0</v>
      </c>
      <c r="AT82">
        <f t="shared" si="6"/>
        <v>0</v>
      </c>
      <c r="AU82">
        <f t="shared" si="6"/>
        <v>0</v>
      </c>
      <c r="AV82">
        <f t="shared" si="6"/>
        <v>0</v>
      </c>
      <c r="AW82">
        <f t="shared" si="6"/>
        <v>0</v>
      </c>
      <c r="AX82">
        <f t="shared" si="6"/>
        <v>0</v>
      </c>
      <c r="AY82">
        <f t="shared" si="6"/>
        <v>0</v>
      </c>
      <c r="AZ82">
        <f t="shared" si="6"/>
        <v>0</v>
      </c>
      <c r="BA82">
        <f t="shared" si="6"/>
        <v>0</v>
      </c>
      <c r="BB82">
        <f t="shared" si="6"/>
        <v>0</v>
      </c>
      <c r="BC82">
        <f t="shared" si="6"/>
        <v>0</v>
      </c>
      <c r="BD82">
        <f t="shared" si="6"/>
        <v>0</v>
      </c>
      <c r="BE82">
        <f t="shared" si="6"/>
        <v>0</v>
      </c>
      <c r="BF82">
        <f t="shared" si="6"/>
        <v>0</v>
      </c>
      <c r="BG82">
        <f t="shared" si="6"/>
        <v>0</v>
      </c>
      <c r="BH82">
        <f t="shared" si="6"/>
        <v>0</v>
      </c>
      <c r="BI82">
        <f t="shared" si="6"/>
        <v>0</v>
      </c>
      <c r="BJ82">
        <f t="shared" si="6"/>
        <v>0</v>
      </c>
      <c r="BK82">
        <f t="shared" si="6"/>
        <v>0</v>
      </c>
      <c r="BL82">
        <f t="shared" si="6"/>
        <v>0</v>
      </c>
      <c r="BM82">
        <f t="shared" si="6"/>
        <v>0</v>
      </c>
      <c r="BN82">
        <f t="shared" si="6"/>
        <v>0</v>
      </c>
      <c r="BO82">
        <f t="shared" si="6"/>
        <v>0</v>
      </c>
      <c r="BP82">
        <f t="shared" si="6"/>
        <v>0</v>
      </c>
      <c r="BQ82">
        <f t="shared" ref="F82:BQ86" si="9">IF(BQ$78=$C82,BQ$148,0)</f>
        <v>0</v>
      </c>
      <c r="BR82">
        <f t="shared" si="7"/>
        <v>0</v>
      </c>
      <c r="BS82">
        <f t="shared" si="7"/>
        <v>0</v>
      </c>
    </row>
    <row r="83" spans="2:71" ht="15.5" x14ac:dyDescent="0.35">
      <c r="B83" s="27"/>
      <c r="C83" s="76">
        <v>5</v>
      </c>
      <c r="D83">
        <f t="shared" si="8"/>
        <v>0</v>
      </c>
      <c r="E83">
        <f t="shared" si="8"/>
        <v>0</v>
      </c>
      <c r="F83">
        <f t="shared" si="9"/>
        <v>0</v>
      </c>
      <c r="G83">
        <f t="shared" si="9"/>
        <v>0</v>
      </c>
      <c r="H83">
        <f t="shared" si="9"/>
        <v>7.4874523099257323E-2</v>
      </c>
      <c r="I83">
        <f t="shared" si="9"/>
        <v>0</v>
      </c>
      <c r="J83">
        <f t="shared" si="9"/>
        <v>0</v>
      </c>
      <c r="K83">
        <f t="shared" si="9"/>
        <v>0</v>
      </c>
      <c r="L83">
        <f t="shared" si="9"/>
        <v>0</v>
      </c>
      <c r="M83">
        <f t="shared" si="9"/>
        <v>0</v>
      </c>
      <c r="N83">
        <f t="shared" si="9"/>
        <v>0</v>
      </c>
      <c r="O83">
        <f t="shared" si="9"/>
        <v>0</v>
      </c>
      <c r="P83">
        <f t="shared" si="9"/>
        <v>0</v>
      </c>
      <c r="Q83">
        <f t="shared" si="9"/>
        <v>0</v>
      </c>
      <c r="R83">
        <f t="shared" si="9"/>
        <v>0</v>
      </c>
      <c r="S83">
        <f t="shared" si="9"/>
        <v>0</v>
      </c>
      <c r="T83">
        <f t="shared" si="9"/>
        <v>0</v>
      </c>
      <c r="U83">
        <f t="shared" si="9"/>
        <v>0</v>
      </c>
      <c r="V83">
        <f t="shared" si="9"/>
        <v>0</v>
      </c>
      <c r="W83">
        <f t="shared" si="9"/>
        <v>0</v>
      </c>
      <c r="X83">
        <f t="shared" si="9"/>
        <v>0</v>
      </c>
      <c r="Y83">
        <f t="shared" si="9"/>
        <v>0</v>
      </c>
      <c r="Z83">
        <f t="shared" si="9"/>
        <v>0</v>
      </c>
      <c r="AA83">
        <f t="shared" si="9"/>
        <v>0</v>
      </c>
      <c r="AB83">
        <f t="shared" si="9"/>
        <v>0</v>
      </c>
      <c r="AC83">
        <f t="shared" si="9"/>
        <v>0</v>
      </c>
      <c r="AD83">
        <f t="shared" si="9"/>
        <v>0</v>
      </c>
      <c r="AE83">
        <f t="shared" si="9"/>
        <v>0</v>
      </c>
      <c r="AF83">
        <f t="shared" si="9"/>
        <v>0</v>
      </c>
      <c r="AG83">
        <f t="shared" si="9"/>
        <v>0</v>
      </c>
      <c r="AH83">
        <f t="shared" si="9"/>
        <v>0</v>
      </c>
      <c r="AI83">
        <f t="shared" si="9"/>
        <v>0</v>
      </c>
      <c r="AJ83">
        <f t="shared" si="9"/>
        <v>0</v>
      </c>
      <c r="AK83">
        <f t="shared" si="9"/>
        <v>0</v>
      </c>
      <c r="AL83">
        <f t="shared" si="9"/>
        <v>0</v>
      </c>
      <c r="AM83">
        <f t="shared" si="9"/>
        <v>0</v>
      </c>
      <c r="AN83">
        <f t="shared" si="9"/>
        <v>0</v>
      </c>
      <c r="AO83">
        <f t="shared" si="9"/>
        <v>0</v>
      </c>
      <c r="AP83">
        <f t="shared" si="9"/>
        <v>0</v>
      </c>
      <c r="AQ83">
        <f t="shared" si="9"/>
        <v>0</v>
      </c>
      <c r="AR83">
        <f t="shared" si="9"/>
        <v>0</v>
      </c>
      <c r="AS83">
        <f t="shared" si="9"/>
        <v>0</v>
      </c>
      <c r="AT83">
        <f t="shared" si="9"/>
        <v>0</v>
      </c>
      <c r="AU83">
        <f t="shared" si="9"/>
        <v>0</v>
      </c>
      <c r="AV83">
        <f t="shared" si="9"/>
        <v>0</v>
      </c>
      <c r="AW83">
        <f t="shared" si="9"/>
        <v>0</v>
      </c>
      <c r="AX83">
        <f t="shared" si="9"/>
        <v>0</v>
      </c>
      <c r="AY83">
        <f t="shared" si="9"/>
        <v>0</v>
      </c>
      <c r="AZ83">
        <f t="shared" si="9"/>
        <v>0</v>
      </c>
      <c r="BA83">
        <f t="shared" si="9"/>
        <v>0</v>
      </c>
      <c r="BB83">
        <f t="shared" si="9"/>
        <v>0</v>
      </c>
      <c r="BC83">
        <f t="shared" si="9"/>
        <v>0</v>
      </c>
      <c r="BD83">
        <f t="shared" si="9"/>
        <v>0</v>
      </c>
      <c r="BE83">
        <f t="shared" si="9"/>
        <v>0</v>
      </c>
      <c r="BF83">
        <f t="shared" si="9"/>
        <v>0</v>
      </c>
      <c r="BG83">
        <f t="shared" si="9"/>
        <v>0</v>
      </c>
      <c r="BH83">
        <f t="shared" si="9"/>
        <v>0</v>
      </c>
      <c r="BI83">
        <f t="shared" si="9"/>
        <v>0</v>
      </c>
      <c r="BJ83">
        <f t="shared" si="9"/>
        <v>0</v>
      </c>
      <c r="BK83">
        <f t="shared" si="9"/>
        <v>0</v>
      </c>
      <c r="BL83">
        <f t="shared" si="9"/>
        <v>0</v>
      </c>
      <c r="BM83">
        <f t="shared" si="9"/>
        <v>0</v>
      </c>
      <c r="BN83">
        <f t="shared" si="9"/>
        <v>0</v>
      </c>
      <c r="BO83">
        <f t="shared" si="9"/>
        <v>0</v>
      </c>
      <c r="BP83">
        <f t="shared" si="9"/>
        <v>0</v>
      </c>
      <c r="BQ83">
        <f t="shared" si="9"/>
        <v>0</v>
      </c>
      <c r="BR83">
        <f t="shared" si="7"/>
        <v>0</v>
      </c>
      <c r="BS83">
        <f t="shared" si="7"/>
        <v>0</v>
      </c>
    </row>
    <row r="84" spans="2:71" ht="15.5" x14ac:dyDescent="0.35">
      <c r="B84" s="27"/>
      <c r="C84" s="76">
        <v>6</v>
      </c>
      <c r="D84">
        <f t="shared" si="8"/>
        <v>0</v>
      </c>
      <c r="E84">
        <f t="shared" si="8"/>
        <v>0</v>
      </c>
      <c r="F84">
        <f t="shared" si="9"/>
        <v>0</v>
      </c>
      <c r="G84">
        <f t="shared" si="9"/>
        <v>0</v>
      </c>
      <c r="H84">
        <f t="shared" si="9"/>
        <v>0</v>
      </c>
      <c r="I84">
        <f t="shared" si="9"/>
        <v>4.8761995537551721E-2</v>
      </c>
      <c r="J84">
        <f t="shared" si="9"/>
        <v>0</v>
      </c>
      <c r="K84">
        <f t="shared" si="9"/>
        <v>0</v>
      </c>
      <c r="L84">
        <f t="shared" si="9"/>
        <v>0</v>
      </c>
      <c r="M84">
        <f t="shared" si="9"/>
        <v>0</v>
      </c>
      <c r="N84">
        <f t="shared" si="9"/>
        <v>0</v>
      </c>
      <c r="O84">
        <f t="shared" si="9"/>
        <v>0</v>
      </c>
      <c r="P84">
        <f t="shared" si="9"/>
        <v>0</v>
      </c>
      <c r="Q84">
        <f t="shared" si="9"/>
        <v>0</v>
      </c>
      <c r="R84">
        <f t="shared" si="9"/>
        <v>0</v>
      </c>
      <c r="S84">
        <f t="shared" si="9"/>
        <v>0</v>
      </c>
      <c r="T84">
        <f t="shared" si="9"/>
        <v>0</v>
      </c>
      <c r="U84">
        <f t="shared" si="9"/>
        <v>0</v>
      </c>
      <c r="V84">
        <f t="shared" si="9"/>
        <v>0</v>
      </c>
      <c r="W84">
        <f t="shared" si="9"/>
        <v>0</v>
      </c>
      <c r="X84">
        <f t="shared" si="9"/>
        <v>0</v>
      </c>
      <c r="Y84">
        <f t="shared" si="9"/>
        <v>0</v>
      </c>
      <c r="Z84">
        <f t="shared" si="9"/>
        <v>0</v>
      </c>
      <c r="AA84">
        <f t="shared" si="9"/>
        <v>0</v>
      </c>
      <c r="AB84">
        <f t="shared" si="9"/>
        <v>0</v>
      </c>
      <c r="AC84">
        <f t="shared" si="9"/>
        <v>0</v>
      </c>
      <c r="AD84">
        <f t="shared" si="9"/>
        <v>0</v>
      </c>
      <c r="AE84">
        <f t="shared" si="9"/>
        <v>0</v>
      </c>
      <c r="AF84">
        <f t="shared" si="9"/>
        <v>0</v>
      </c>
      <c r="AG84">
        <f t="shared" si="9"/>
        <v>0</v>
      </c>
      <c r="AH84">
        <f t="shared" si="9"/>
        <v>0</v>
      </c>
      <c r="AI84">
        <f t="shared" si="9"/>
        <v>0</v>
      </c>
      <c r="AJ84">
        <f t="shared" si="9"/>
        <v>0</v>
      </c>
      <c r="AK84">
        <f t="shared" si="9"/>
        <v>0</v>
      </c>
      <c r="AL84">
        <f t="shared" si="9"/>
        <v>0</v>
      </c>
      <c r="AM84">
        <f t="shared" si="9"/>
        <v>0</v>
      </c>
      <c r="AN84">
        <f t="shared" si="9"/>
        <v>0</v>
      </c>
      <c r="AO84">
        <f t="shared" si="9"/>
        <v>0</v>
      </c>
      <c r="AP84">
        <f t="shared" si="9"/>
        <v>0</v>
      </c>
      <c r="AQ84">
        <f t="shared" si="9"/>
        <v>0</v>
      </c>
      <c r="AR84">
        <f t="shared" si="9"/>
        <v>0</v>
      </c>
      <c r="AS84">
        <f t="shared" si="9"/>
        <v>0</v>
      </c>
      <c r="AT84">
        <f t="shared" si="9"/>
        <v>0</v>
      </c>
      <c r="AU84">
        <f t="shared" si="9"/>
        <v>0</v>
      </c>
      <c r="AV84">
        <f t="shared" si="9"/>
        <v>0</v>
      </c>
      <c r="AW84">
        <f t="shared" si="9"/>
        <v>0</v>
      </c>
      <c r="AX84">
        <f t="shared" si="9"/>
        <v>0</v>
      </c>
      <c r="AY84">
        <f t="shared" si="9"/>
        <v>0</v>
      </c>
      <c r="AZ84">
        <f t="shared" si="9"/>
        <v>0</v>
      </c>
      <c r="BA84">
        <f t="shared" si="9"/>
        <v>0</v>
      </c>
      <c r="BB84">
        <f t="shared" si="9"/>
        <v>0</v>
      </c>
      <c r="BC84">
        <f t="shared" si="9"/>
        <v>0</v>
      </c>
      <c r="BD84">
        <f t="shared" si="9"/>
        <v>0</v>
      </c>
      <c r="BE84">
        <f t="shared" si="9"/>
        <v>0</v>
      </c>
      <c r="BF84">
        <f t="shared" si="9"/>
        <v>0</v>
      </c>
      <c r="BG84">
        <f t="shared" si="9"/>
        <v>0</v>
      </c>
      <c r="BH84">
        <f t="shared" si="9"/>
        <v>0</v>
      </c>
      <c r="BI84">
        <f t="shared" si="9"/>
        <v>0</v>
      </c>
      <c r="BJ84">
        <f t="shared" si="9"/>
        <v>0</v>
      </c>
      <c r="BK84">
        <f t="shared" si="9"/>
        <v>0</v>
      </c>
      <c r="BL84">
        <f t="shared" si="9"/>
        <v>0</v>
      </c>
      <c r="BM84">
        <f t="shared" si="9"/>
        <v>0</v>
      </c>
      <c r="BN84">
        <f t="shared" si="9"/>
        <v>0</v>
      </c>
      <c r="BO84">
        <f t="shared" si="9"/>
        <v>0</v>
      </c>
      <c r="BP84">
        <f t="shared" si="9"/>
        <v>0</v>
      </c>
      <c r="BQ84">
        <f t="shared" si="9"/>
        <v>0</v>
      </c>
      <c r="BR84">
        <f t="shared" si="7"/>
        <v>0</v>
      </c>
      <c r="BS84">
        <f t="shared" si="7"/>
        <v>0</v>
      </c>
    </row>
    <row r="85" spans="2:71" ht="15.5" x14ac:dyDescent="0.35">
      <c r="B85" s="27"/>
      <c r="C85" s="76">
        <v>7</v>
      </c>
      <c r="D85">
        <f t="shared" si="8"/>
        <v>0</v>
      </c>
      <c r="E85">
        <f t="shared" si="8"/>
        <v>0</v>
      </c>
      <c r="F85">
        <f t="shared" si="9"/>
        <v>0</v>
      </c>
      <c r="G85">
        <f t="shared" si="9"/>
        <v>0</v>
      </c>
      <c r="H85">
        <f t="shared" si="9"/>
        <v>0</v>
      </c>
      <c r="I85">
        <f t="shared" si="9"/>
        <v>0</v>
      </c>
      <c r="J85">
        <f t="shared" si="9"/>
        <v>0.14266951239533737</v>
      </c>
      <c r="K85">
        <f t="shared" si="9"/>
        <v>0</v>
      </c>
      <c r="L85">
        <f t="shared" si="9"/>
        <v>0</v>
      </c>
      <c r="M85">
        <f t="shared" si="9"/>
        <v>0</v>
      </c>
      <c r="N85">
        <f t="shared" si="9"/>
        <v>0</v>
      </c>
      <c r="O85">
        <f t="shared" si="9"/>
        <v>0</v>
      </c>
      <c r="P85">
        <f t="shared" si="9"/>
        <v>0</v>
      </c>
      <c r="Q85">
        <f t="shared" si="9"/>
        <v>0</v>
      </c>
      <c r="R85">
        <f t="shared" si="9"/>
        <v>0</v>
      </c>
      <c r="S85">
        <f t="shared" si="9"/>
        <v>0</v>
      </c>
      <c r="T85">
        <f t="shared" si="9"/>
        <v>0</v>
      </c>
      <c r="U85">
        <f t="shared" si="9"/>
        <v>0</v>
      </c>
      <c r="V85">
        <f t="shared" si="9"/>
        <v>0</v>
      </c>
      <c r="W85">
        <f t="shared" si="9"/>
        <v>0</v>
      </c>
      <c r="X85">
        <f t="shared" si="9"/>
        <v>0</v>
      </c>
      <c r="Y85">
        <f t="shared" si="9"/>
        <v>0</v>
      </c>
      <c r="Z85">
        <f t="shared" si="9"/>
        <v>0</v>
      </c>
      <c r="AA85">
        <f t="shared" si="9"/>
        <v>0</v>
      </c>
      <c r="AB85">
        <f t="shared" si="9"/>
        <v>0</v>
      </c>
      <c r="AC85">
        <f t="shared" si="9"/>
        <v>0</v>
      </c>
      <c r="AD85">
        <f t="shared" si="9"/>
        <v>0</v>
      </c>
      <c r="AE85">
        <f t="shared" si="9"/>
        <v>0</v>
      </c>
      <c r="AF85">
        <f t="shared" si="9"/>
        <v>0</v>
      </c>
      <c r="AG85">
        <f t="shared" si="9"/>
        <v>0</v>
      </c>
      <c r="AH85">
        <f t="shared" si="9"/>
        <v>0</v>
      </c>
      <c r="AI85">
        <f t="shared" si="9"/>
        <v>0</v>
      </c>
      <c r="AJ85">
        <f t="shared" si="9"/>
        <v>0</v>
      </c>
      <c r="AK85">
        <f t="shared" si="9"/>
        <v>0</v>
      </c>
      <c r="AL85">
        <f t="shared" si="9"/>
        <v>0</v>
      </c>
      <c r="AM85">
        <f t="shared" si="9"/>
        <v>0</v>
      </c>
      <c r="AN85">
        <f t="shared" si="9"/>
        <v>0</v>
      </c>
      <c r="AO85">
        <f t="shared" si="9"/>
        <v>0</v>
      </c>
      <c r="AP85">
        <f t="shared" si="9"/>
        <v>0</v>
      </c>
      <c r="AQ85">
        <f t="shared" si="9"/>
        <v>0</v>
      </c>
      <c r="AR85">
        <f t="shared" si="9"/>
        <v>0</v>
      </c>
      <c r="AS85">
        <f t="shared" si="9"/>
        <v>0</v>
      </c>
      <c r="AT85">
        <f t="shared" si="9"/>
        <v>0</v>
      </c>
      <c r="AU85">
        <f t="shared" si="9"/>
        <v>0</v>
      </c>
      <c r="AV85">
        <f t="shared" si="9"/>
        <v>0</v>
      </c>
      <c r="AW85">
        <f t="shared" si="9"/>
        <v>0</v>
      </c>
      <c r="AX85">
        <f t="shared" si="9"/>
        <v>0</v>
      </c>
      <c r="AY85">
        <f t="shared" si="9"/>
        <v>0</v>
      </c>
      <c r="AZ85">
        <f t="shared" si="9"/>
        <v>0</v>
      </c>
      <c r="BA85">
        <f t="shared" si="9"/>
        <v>0</v>
      </c>
      <c r="BB85">
        <f t="shared" si="9"/>
        <v>0</v>
      </c>
      <c r="BC85">
        <f t="shared" si="9"/>
        <v>0</v>
      </c>
      <c r="BD85">
        <f t="shared" si="9"/>
        <v>0</v>
      </c>
      <c r="BE85">
        <f t="shared" si="9"/>
        <v>0</v>
      </c>
      <c r="BF85">
        <f t="shared" si="9"/>
        <v>0</v>
      </c>
      <c r="BG85">
        <f t="shared" si="9"/>
        <v>0</v>
      </c>
      <c r="BH85">
        <f t="shared" si="9"/>
        <v>0</v>
      </c>
      <c r="BI85">
        <f t="shared" si="9"/>
        <v>0</v>
      </c>
      <c r="BJ85">
        <f t="shared" si="9"/>
        <v>0</v>
      </c>
      <c r="BK85">
        <f t="shared" si="9"/>
        <v>0</v>
      </c>
      <c r="BL85">
        <f t="shared" si="9"/>
        <v>0</v>
      </c>
      <c r="BM85">
        <f t="shared" si="9"/>
        <v>0</v>
      </c>
      <c r="BN85">
        <f t="shared" si="9"/>
        <v>0</v>
      </c>
      <c r="BO85">
        <f t="shared" si="9"/>
        <v>0</v>
      </c>
      <c r="BP85">
        <f t="shared" si="9"/>
        <v>0</v>
      </c>
      <c r="BQ85">
        <f t="shared" si="9"/>
        <v>0</v>
      </c>
      <c r="BR85">
        <f t="shared" si="7"/>
        <v>0</v>
      </c>
      <c r="BS85">
        <f t="shared" si="7"/>
        <v>0</v>
      </c>
    </row>
    <row r="86" spans="2:71" ht="15.5" x14ac:dyDescent="0.35">
      <c r="B86" s="28"/>
      <c r="C86" s="76">
        <v>8</v>
      </c>
      <c r="D86">
        <f t="shared" si="8"/>
        <v>0</v>
      </c>
      <c r="E86">
        <f t="shared" si="8"/>
        <v>0</v>
      </c>
      <c r="F86">
        <f t="shared" si="9"/>
        <v>0</v>
      </c>
      <c r="G86">
        <f t="shared" si="9"/>
        <v>0</v>
      </c>
      <c r="H86">
        <f t="shared" si="9"/>
        <v>0</v>
      </c>
      <c r="I86">
        <f t="shared" si="9"/>
        <v>0</v>
      </c>
      <c r="J86">
        <f t="shared" si="9"/>
        <v>0</v>
      </c>
      <c r="K86">
        <f t="shared" si="9"/>
        <v>0.10299720251978414</v>
      </c>
      <c r="L86">
        <f t="shared" si="9"/>
        <v>0</v>
      </c>
      <c r="M86">
        <f t="shared" si="9"/>
        <v>0</v>
      </c>
      <c r="N86">
        <f t="shared" si="9"/>
        <v>0</v>
      </c>
      <c r="O86">
        <f t="shared" si="9"/>
        <v>0</v>
      </c>
      <c r="P86">
        <f t="shared" si="9"/>
        <v>0</v>
      </c>
      <c r="Q86">
        <f t="shared" si="9"/>
        <v>0</v>
      </c>
      <c r="R86">
        <f t="shared" si="9"/>
        <v>0</v>
      </c>
      <c r="S86">
        <f t="shared" si="9"/>
        <v>0</v>
      </c>
      <c r="T86">
        <f t="shared" si="9"/>
        <v>0</v>
      </c>
      <c r="U86">
        <f t="shared" si="9"/>
        <v>0</v>
      </c>
      <c r="V86">
        <f t="shared" si="9"/>
        <v>0</v>
      </c>
      <c r="W86">
        <f t="shared" si="9"/>
        <v>0</v>
      </c>
      <c r="X86">
        <f t="shared" si="9"/>
        <v>0</v>
      </c>
      <c r="Y86">
        <f t="shared" si="9"/>
        <v>0</v>
      </c>
      <c r="Z86">
        <f t="shared" si="9"/>
        <v>0</v>
      </c>
      <c r="AA86">
        <f t="shared" si="9"/>
        <v>0</v>
      </c>
      <c r="AB86">
        <f t="shared" si="9"/>
        <v>0</v>
      </c>
      <c r="AC86">
        <f t="shared" si="9"/>
        <v>0</v>
      </c>
      <c r="AD86">
        <f t="shared" si="9"/>
        <v>0</v>
      </c>
      <c r="AE86">
        <f t="shared" si="9"/>
        <v>0</v>
      </c>
      <c r="AF86">
        <f t="shared" si="9"/>
        <v>0</v>
      </c>
      <c r="AG86">
        <f t="shared" si="9"/>
        <v>0</v>
      </c>
      <c r="AH86">
        <f t="shared" si="9"/>
        <v>0</v>
      </c>
      <c r="AI86">
        <f t="shared" si="9"/>
        <v>0</v>
      </c>
      <c r="AJ86">
        <f t="shared" si="9"/>
        <v>0</v>
      </c>
      <c r="AK86">
        <f t="shared" si="9"/>
        <v>0</v>
      </c>
      <c r="AL86">
        <f t="shared" si="9"/>
        <v>0</v>
      </c>
      <c r="AM86">
        <f t="shared" si="9"/>
        <v>0</v>
      </c>
      <c r="AN86">
        <f t="shared" si="9"/>
        <v>0</v>
      </c>
      <c r="AO86">
        <f t="shared" si="9"/>
        <v>0</v>
      </c>
      <c r="AP86">
        <f t="shared" si="9"/>
        <v>0</v>
      </c>
      <c r="AQ86">
        <f t="shared" si="9"/>
        <v>0</v>
      </c>
      <c r="AR86">
        <f t="shared" si="9"/>
        <v>0</v>
      </c>
      <c r="AS86">
        <f t="shared" si="9"/>
        <v>0</v>
      </c>
      <c r="AT86">
        <f t="shared" si="9"/>
        <v>0</v>
      </c>
      <c r="AU86">
        <f t="shared" si="9"/>
        <v>0</v>
      </c>
      <c r="AV86">
        <f t="shared" si="9"/>
        <v>0</v>
      </c>
      <c r="AW86">
        <f t="shared" si="9"/>
        <v>0</v>
      </c>
      <c r="AX86">
        <f t="shared" si="9"/>
        <v>0</v>
      </c>
      <c r="AY86">
        <f t="shared" si="9"/>
        <v>0</v>
      </c>
      <c r="AZ86">
        <f t="shared" si="9"/>
        <v>0</v>
      </c>
      <c r="BA86">
        <f t="shared" si="9"/>
        <v>0</v>
      </c>
      <c r="BB86">
        <f t="shared" si="9"/>
        <v>0</v>
      </c>
      <c r="BC86">
        <f t="shared" si="9"/>
        <v>0</v>
      </c>
      <c r="BD86">
        <f t="shared" si="9"/>
        <v>0</v>
      </c>
      <c r="BE86">
        <f t="shared" si="9"/>
        <v>0</v>
      </c>
      <c r="BF86">
        <f t="shared" si="9"/>
        <v>0</v>
      </c>
      <c r="BG86">
        <f t="shared" si="9"/>
        <v>0</v>
      </c>
      <c r="BH86">
        <f t="shared" si="9"/>
        <v>0</v>
      </c>
      <c r="BI86">
        <f t="shared" si="9"/>
        <v>0</v>
      </c>
      <c r="BJ86">
        <f t="shared" si="9"/>
        <v>0</v>
      </c>
      <c r="BK86">
        <f t="shared" si="9"/>
        <v>0</v>
      </c>
      <c r="BL86">
        <f t="shared" si="9"/>
        <v>0</v>
      </c>
      <c r="BM86">
        <f t="shared" si="9"/>
        <v>0</v>
      </c>
      <c r="BN86">
        <f t="shared" si="9"/>
        <v>0</v>
      </c>
      <c r="BO86">
        <f t="shared" si="9"/>
        <v>0</v>
      </c>
      <c r="BP86">
        <f t="shared" ref="BP86:BS146" si="10">IF(BP$78=$C86,BP$148,0)</f>
        <v>0</v>
      </c>
      <c r="BQ86">
        <f t="shared" si="10"/>
        <v>0</v>
      </c>
      <c r="BR86">
        <f t="shared" si="7"/>
        <v>0</v>
      </c>
      <c r="BS86">
        <f t="shared" si="7"/>
        <v>0</v>
      </c>
    </row>
    <row r="87" spans="2:71" ht="15.5" x14ac:dyDescent="0.35">
      <c r="B87" s="27"/>
      <c r="C87" s="76">
        <v>9</v>
      </c>
      <c r="D87">
        <f t="shared" si="8"/>
        <v>0</v>
      </c>
      <c r="E87">
        <f t="shared" si="8"/>
        <v>0</v>
      </c>
      <c r="F87">
        <f t="shared" si="8"/>
        <v>0</v>
      </c>
      <c r="G87">
        <f t="shared" si="8"/>
        <v>0</v>
      </c>
      <c r="H87">
        <f t="shared" si="8"/>
        <v>0</v>
      </c>
      <c r="I87">
        <f t="shared" si="8"/>
        <v>0</v>
      </c>
      <c r="J87">
        <f t="shared" si="8"/>
        <v>0</v>
      </c>
      <c r="K87">
        <f t="shared" si="8"/>
        <v>0</v>
      </c>
      <c r="L87">
        <f t="shared" si="8"/>
        <v>0.1685578508389099</v>
      </c>
      <c r="M87">
        <f t="shared" si="8"/>
        <v>0</v>
      </c>
      <c r="N87">
        <f t="shared" si="8"/>
        <v>0</v>
      </c>
      <c r="O87">
        <f t="shared" si="8"/>
        <v>0</v>
      </c>
      <c r="P87">
        <f t="shared" si="8"/>
        <v>0</v>
      </c>
      <c r="Q87">
        <f t="shared" si="8"/>
        <v>0</v>
      </c>
      <c r="R87">
        <f t="shared" si="8"/>
        <v>0</v>
      </c>
      <c r="S87">
        <f t="shared" si="8"/>
        <v>0</v>
      </c>
      <c r="T87">
        <f t="shared" ref="T87:AI103" si="11">IF(T$78=$C87,T$148,0)</f>
        <v>0</v>
      </c>
      <c r="U87">
        <f t="shared" si="11"/>
        <v>0</v>
      </c>
      <c r="V87">
        <f t="shared" si="11"/>
        <v>0</v>
      </c>
      <c r="W87">
        <f t="shared" si="11"/>
        <v>0</v>
      </c>
      <c r="X87">
        <f t="shared" si="11"/>
        <v>0</v>
      </c>
      <c r="Y87">
        <f t="shared" si="11"/>
        <v>0</v>
      </c>
      <c r="Z87">
        <f t="shared" si="11"/>
        <v>0</v>
      </c>
      <c r="AA87">
        <f t="shared" si="11"/>
        <v>0</v>
      </c>
      <c r="AB87">
        <f t="shared" si="11"/>
        <v>0</v>
      </c>
      <c r="AC87">
        <f t="shared" si="11"/>
        <v>0</v>
      </c>
      <c r="AD87">
        <f t="shared" si="11"/>
        <v>0</v>
      </c>
      <c r="AE87">
        <f t="shared" si="11"/>
        <v>0</v>
      </c>
      <c r="AF87">
        <f t="shared" si="11"/>
        <v>0</v>
      </c>
      <c r="AG87">
        <f t="shared" si="11"/>
        <v>0</v>
      </c>
      <c r="AH87">
        <f t="shared" si="11"/>
        <v>0</v>
      </c>
      <c r="AI87">
        <f t="shared" si="11"/>
        <v>0</v>
      </c>
      <c r="AJ87">
        <f t="shared" ref="AJ87:AY102" si="12">IF(AJ$78=$C87,AJ$148,0)</f>
        <v>0</v>
      </c>
      <c r="AK87">
        <f t="shared" si="12"/>
        <v>0</v>
      </c>
      <c r="AL87">
        <f t="shared" si="12"/>
        <v>0</v>
      </c>
      <c r="AM87">
        <f t="shared" si="12"/>
        <v>0</v>
      </c>
      <c r="AN87">
        <f t="shared" si="12"/>
        <v>0</v>
      </c>
      <c r="AO87">
        <f t="shared" si="12"/>
        <v>0</v>
      </c>
      <c r="AP87">
        <f t="shared" si="12"/>
        <v>0</v>
      </c>
      <c r="AQ87">
        <f t="shared" si="12"/>
        <v>0</v>
      </c>
      <c r="AR87">
        <f t="shared" si="12"/>
        <v>0</v>
      </c>
      <c r="AS87">
        <f t="shared" si="12"/>
        <v>0</v>
      </c>
      <c r="AT87">
        <f t="shared" si="12"/>
        <v>0</v>
      </c>
      <c r="AU87">
        <f t="shared" si="12"/>
        <v>0</v>
      </c>
      <c r="AV87">
        <f t="shared" si="12"/>
        <v>0</v>
      </c>
      <c r="AW87">
        <f t="shared" si="12"/>
        <v>0</v>
      </c>
      <c r="AX87">
        <f t="shared" si="12"/>
        <v>0</v>
      </c>
      <c r="AY87">
        <f t="shared" si="12"/>
        <v>0</v>
      </c>
      <c r="AZ87">
        <f t="shared" ref="AZ87:BO116" si="13">IF(AZ$78=$C87,AZ$148,0)</f>
        <v>0</v>
      </c>
      <c r="BA87">
        <f t="shared" si="13"/>
        <v>0</v>
      </c>
      <c r="BB87">
        <f t="shared" si="13"/>
        <v>0</v>
      </c>
      <c r="BC87">
        <f t="shared" si="13"/>
        <v>0</v>
      </c>
      <c r="BD87">
        <f t="shared" si="13"/>
        <v>0</v>
      </c>
      <c r="BE87">
        <f t="shared" si="13"/>
        <v>0</v>
      </c>
      <c r="BF87">
        <f t="shared" si="13"/>
        <v>0</v>
      </c>
      <c r="BG87">
        <f t="shared" si="13"/>
        <v>0</v>
      </c>
      <c r="BH87">
        <f t="shared" si="13"/>
        <v>0</v>
      </c>
      <c r="BI87">
        <f t="shared" si="13"/>
        <v>0</v>
      </c>
      <c r="BJ87">
        <f t="shared" si="13"/>
        <v>0</v>
      </c>
      <c r="BK87">
        <f t="shared" si="13"/>
        <v>0</v>
      </c>
      <c r="BL87">
        <f t="shared" si="13"/>
        <v>0</v>
      </c>
      <c r="BM87">
        <f t="shared" si="13"/>
        <v>0</v>
      </c>
      <c r="BN87">
        <f t="shared" si="13"/>
        <v>0</v>
      </c>
      <c r="BO87">
        <f t="shared" si="13"/>
        <v>0</v>
      </c>
      <c r="BP87">
        <f t="shared" si="10"/>
        <v>0</v>
      </c>
      <c r="BQ87">
        <f t="shared" si="10"/>
        <v>0</v>
      </c>
      <c r="BR87">
        <f t="shared" si="7"/>
        <v>0</v>
      </c>
      <c r="BS87">
        <f t="shared" si="7"/>
        <v>0</v>
      </c>
    </row>
    <row r="88" spans="2:71" ht="15.5" x14ac:dyDescent="0.35">
      <c r="B88" s="27"/>
      <c r="C88" s="76">
        <v>10</v>
      </c>
      <c r="D88">
        <f t="shared" si="8"/>
        <v>0</v>
      </c>
      <c r="E88">
        <f t="shared" si="8"/>
        <v>0</v>
      </c>
      <c r="F88">
        <f t="shared" si="8"/>
        <v>0</v>
      </c>
      <c r="G88">
        <f t="shared" si="8"/>
        <v>0</v>
      </c>
      <c r="H88">
        <f t="shared" si="8"/>
        <v>0</v>
      </c>
      <c r="I88">
        <f t="shared" si="8"/>
        <v>0</v>
      </c>
      <c r="J88">
        <f t="shared" si="8"/>
        <v>0</v>
      </c>
      <c r="K88">
        <f t="shared" si="8"/>
        <v>0</v>
      </c>
      <c r="L88">
        <f t="shared" si="8"/>
        <v>0</v>
      </c>
      <c r="M88">
        <f t="shared" si="8"/>
        <v>0.10900988788802959</v>
      </c>
      <c r="N88">
        <f t="shared" si="8"/>
        <v>0</v>
      </c>
      <c r="O88">
        <f t="shared" si="8"/>
        <v>0</v>
      </c>
      <c r="P88">
        <f t="shared" si="8"/>
        <v>0</v>
      </c>
      <c r="Q88">
        <f t="shared" si="8"/>
        <v>0</v>
      </c>
      <c r="R88">
        <f t="shared" si="8"/>
        <v>0</v>
      </c>
      <c r="S88">
        <f t="shared" si="8"/>
        <v>0</v>
      </c>
      <c r="T88">
        <f t="shared" si="11"/>
        <v>0</v>
      </c>
      <c r="U88">
        <f t="shared" si="11"/>
        <v>0</v>
      </c>
      <c r="V88">
        <f t="shared" si="11"/>
        <v>0</v>
      </c>
      <c r="W88">
        <f t="shared" si="11"/>
        <v>0</v>
      </c>
      <c r="X88">
        <f t="shared" si="11"/>
        <v>0</v>
      </c>
      <c r="Y88">
        <f t="shared" si="11"/>
        <v>0</v>
      </c>
      <c r="Z88">
        <f t="shared" si="11"/>
        <v>0</v>
      </c>
      <c r="AA88">
        <f t="shared" si="11"/>
        <v>0</v>
      </c>
      <c r="AB88">
        <f t="shared" si="11"/>
        <v>0</v>
      </c>
      <c r="AC88">
        <f t="shared" si="11"/>
        <v>0</v>
      </c>
      <c r="AD88">
        <f t="shared" si="11"/>
        <v>0</v>
      </c>
      <c r="AE88">
        <f t="shared" si="11"/>
        <v>0</v>
      </c>
      <c r="AF88">
        <f t="shared" si="11"/>
        <v>0</v>
      </c>
      <c r="AG88">
        <f t="shared" si="11"/>
        <v>0</v>
      </c>
      <c r="AH88">
        <f t="shared" si="11"/>
        <v>0</v>
      </c>
      <c r="AI88">
        <f t="shared" si="11"/>
        <v>0</v>
      </c>
      <c r="AJ88">
        <f t="shared" si="12"/>
        <v>0</v>
      </c>
      <c r="AK88">
        <f t="shared" si="12"/>
        <v>0</v>
      </c>
      <c r="AL88">
        <f t="shared" si="12"/>
        <v>0</v>
      </c>
      <c r="AM88">
        <f t="shared" si="12"/>
        <v>0</v>
      </c>
      <c r="AN88">
        <f t="shared" si="12"/>
        <v>0</v>
      </c>
      <c r="AO88">
        <f t="shared" si="12"/>
        <v>0</v>
      </c>
      <c r="AP88">
        <f t="shared" si="12"/>
        <v>0</v>
      </c>
      <c r="AQ88">
        <f t="shared" si="12"/>
        <v>0</v>
      </c>
      <c r="AR88">
        <f t="shared" si="12"/>
        <v>0</v>
      </c>
      <c r="AS88">
        <f t="shared" si="12"/>
        <v>0</v>
      </c>
      <c r="AT88">
        <f t="shared" si="12"/>
        <v>0</v>
      </c>
      <c r="AU88">
        <f t="shared" si="12"/>
        <v>0</v>
      </c>
      <c r="AV88">
        <f t="shared" si="12"/>
        <v>0</v>
      </c>
      <c r="AW88">
        <f t="shared" si="12"/>
        <v>0</v>
      </c>
      <c r="AX88">
        <f t="shared" si="12"/>
        <v>0</v>
      </c>
      <c r="AY88">
        <f t="shared" si="12"/>
        <v>0</v>
      </c>
      <c r="AZ88">
        <f t="shared" si="13"/>
        <v>0</v>
      </c>
      <c r="BA88">
        <f t="shared" si="13"/>
        <v>0</v>
      </c>
      <c r="BB88">
        <f t="shared" si="13"/>
        <v>0</v>
      </c>
      <c r="BC88">
        <f t="shared" si="13"/>
        <v>0</v>
      </c>
      <c r="BD88">
        <f t="shared" si="13"/>
        <v>0</v>
      </c>
      <c r="BE88">
        <f t="shared" si="13"/>
        <v>0</v>
      </c>
      <c r="BF88">
        <f t="shared" si="13"/>
        <v>0</v>
      </c>
      <c r="BG88">
        <f t="shared" si="13"/>
        <v>0</v>
      </c>
      <c r="BH88">
        <f t="shared" si="13"/>
        <v>0</v>
      </c>
      <c r="BI88">
        <f t="shared" si="13"/>
        <v>0</v>
      </c>
      <c r="BJ88">
        <f t="shared" si="13"/>
        <v>0</v>
      </c>
      <c r="BK88">
        <f t="shared" si="13"/>
        <v>0</v>
      </c>
      <c r="BL88">
        <f t="shared" si="13"/>
        <v>0</v>
      </c>
      <c r="BM88">
        <f t="shared" si="13"/>
        <v>0</v>
      </c>
      <c r="BN88">
        <f t="shared" si="13"/>
        <v>0</v>
      </c>
      <c r="BO88">
        <f t="shared" si="13"/>
        <v>0</v>
      </c>
      <c r="BP88">
        <f t="shared" si="10"/>
        <v>0</v>
      </c>
      <c r="BQ88">
        <f t="shared" si="10"/>
        <v>0</v>
      </c>
      <c r="BR88">
        <f t="shared" si="7"/>
        <v>0</v>
      </c>
      <c r="BS88">
        <f t="shared" si="7"/>
        <v>0</v>
      </c>
    </row>
    <row r="89" spans="2:71" ht="15.5" x14ac:dyDescent="0.35">
      <c r="B89" s="27"/>
      <c r="C89" s="76">
        <v>11</v>
      </c>
      <c r="D89">
        <f t="shared" si="8"/>
        <v>0</v>
      </c>
      <c r="E89">
        <f t="shared" si="8"/>
        <v>0</v>
      </c>
      <c r="F89">
        <f t="shared" si="8"/>
        <v>0</v>
      </c>
      <c r="G89">
        <f t="shared" si="8"/>
        <v>0</v>
      </c>
      <c r="H89">
        <f t="shared" si="8"/>
        <v>0</v>
      </c>
      <c r="I89">
        <f t="shared" si="8"/>
        <v>0</v>
      </c>
      <c r="J89">
        <f t="shared" si="8"/>
        <v>0</v>
      </c>
      <c r="K89">
        <f t="shared" si="8"/>
        <v>0</v>
      </c>
      <c r="L89">
        <f t="shared" si="8"/>
        <v>0</v>
      </c>
      <c r="M89">
        <f t="shared" si="8"/>
        <v>0</v>
      </c>
      <c r="N89">
        <f t="shared" si="8"/>
        <v>0.12671878182929314</v>
      </c>
      <c r="O89">
        <f t="shared" si="8"/>
        <v>0</v>
      </c>
      <c r="P89">
        <f t="shared" si="8"/>
        <v>0</v>
      </c>
      <c r="Q89">
        <f t="shared" si="8"/>
        <v>0</v>
      </c>
      <c r="R89">
        <f t="shared" si="8"/>
        <v>0</v>
      </c>
      <c r="S89">
        <f t="shared" si="8"/>
        <v>0</v>
      </c>
      <c r="T89">
        <f t="shared" si="11"/>
        <v>0</v>
      </c>
      <c r="U89">
        <f t="shared" si="11"/>
        <v>0</v>
      </c>
      <c r="V89">
        <f t="shared" si="11"/>
        <v>0</v>
      </c>
      <c r="W89">
        <f t="shared" si="11"/>
        <v>0</v>
      </c>
      <c r="X89">
        <f t="shared" si="11"/>
        <v>0</v>
      </c>
      <c r="Y89">
        <f t="shared" si="11"/>
        <v>0</v>
      </c>
      <c r="Z89">
        <f t="shared" si="11"/>
        <v>0</v>
      </c>
      <c r="AA89">
        <f t="shared" si="11"/>
        <v>0</v>
      </c>
      <c r="AB89">
        <f t="shared" si="11"/>
        <v>0</v>
      </c>
      <c r="AC89">
        <f t="shared" si="11"/>
        <v>0</v>
      </c>
      <c r="AD89">
        <f t="shared" si="11"/>
        <v>0</v>
      </c>
      <c r="AE89">
        <f t="shared" si="11"/>
        <v>0</v>
      </c>
      <c r="AF89">
        <f t="shared" si="11"/>
        <v>0</v>
      </c>
      <c r="AG89">
        <f t="shared" si="11"/>
        <v>0</v>
      </c>
      <c r="AH89">
        <f t="shared" si="11"/>
        <v>0</v>
      </c>
      <c r="AI89">
        <f t="shared" si="11"/>
        <v>0</v>
      </c>
      <c r="AJ89">
        <f t="shared" si="12"/>
        <v>0</v>
      </c>
      <c r="AK89">
        <f t="shared" si="12"/>
        <v>0</v>
      </c>
      <c r="AL89">
        <f t="shared" si="12"/>
        <v>0</v>
      </c>
      <c r="AM89">
        <f t="shared" si="12"/>
        <v>0</v>
      </c>
      <c r="AN89">
        <f t="shared" si="12"/>
        <v>0</v>
      </c>
      <c r="AO89">
        <f t="shared" si="12"/>
        <v>0</v>
      </c>
      <c r="AP89">
        <f t="shared" si="12"/>
        <v>0</v>
      </c>
      <c r="AQ89">
        <f t="shared" si="12"/>
        <v>0</v>
      </c>
      <c r="AR89">
        <f t="shared" si="12"/>
        <v>0</v>
      </c>
      <c r="AS89">
        <f t="shared" si="12"/>
        <v>0</v>
      </c>
      <c r="AT89">
        <f t="shared" si="12"/>
        <v>0</v>
      </c>
      <c r="AU89">
        <f t="shared" si="12"/>
        <v>0</v>
      </c>
      <c r="AV89">
        <f t="shared" si="12"/>
        <v>0</v>
      </c>
      <c r="AW89">
        <f t="shared" si="12"/>
        <v>0</v>
      </c>
      <c r="AX89">
        <f t="shared" si="12"/>
        <v>0</v>
      </c>
      <c r="AY89">
        <f t="shared" si="12"/>
        <v>0</v>
      </c>
      <c r="AZ89">
        <f t="shared" si="13"/>
        <v>0</v>
      </c>
      <c r="BA89">
        <f t="shared" si="13"/>
        <v>0</v>
      </c>
      <c r="BB89">
        <f t="shared" si="13"/>
        <v>0</v>
      </c>
      <c r="BC89">
        <f t="shared" si="13"/>
        <v>0</v>
      </c>
      <c r="BD89">
        <f t="shared" si="13"/>
        <v>0</v>
      </c>
      <c r="BE89">
        <f t="shared" si="13"/>
        <v>0</v>
      </c>
      <c r="BF89">
        <f t="shared" si="13"/>
        <v>0</v>
      </c>
      <c r="BG89">
        <f t="shared" si="13"/>
        <v>0</v>
      </c>
      <c r="BH89">
        <f t="shared" si="13"/>
        <v>0</v>
      </c>
      <c r="BI89">
        <f t="shared" si="13"/>
        <v>0</v>
      </c>
      <c r="BJ89">
        <f t="shared" si="13"/>
        <v>0</v>
      </c>
      <c r="BK89">
        <f t="shared" si="13"/>
        <v>0</v>
      </c>
      <c r="BL89">
        <f t="shared" si="13"/>
        <v>0</v>
      </c>
      <c r="BM89">
        <f t="shared" si="13"/>
        <v>0</v>
      </c>
      <c r="BN89">
        <f t="shared" si="13"/>
        <v>0</v>
      </c>
      <c r="BO89">
        <f t="shared" si="13"/>
        <v>0</v>
      </c>
      <c r="BP89">
        <f t="shared" si="10"/>
        <v>0</v>
      </c>
      <c r="BQ89">
        <f t="shared" si="10"/>
        <v>0</v>
      </c>
      <c r="BR89">
        <f t="shared" si="7"/>
        <v>0</v>
      </c>
      <c r="BS89">
        <f t="shared" si="7"/>
        <v>0</v>
      </c>
    </row>
    <row r="90" spans="2:71" ht="15.5" x14ac:dyDescent="0.35">
      <c r="B90" s="27"/>
      <c r="C90" s="76">
        <v>12</v>
      </c>
      <c r="D90">
        <f t="shared" si="8"/>
        <v>0</v>
      </c>
      <c r="E90">
        <f t="shared" si="8"/>
        <v>0</v>
      </c>
      <c r="F90">
        <f t="shared" si="8"/>
        <v>0</v>
      </c>
      <c r="G90">
        <f t="shared" si="8"/>
        <v>0</v>
      </c>
      <c r="H90">
        <f t="shared" si="8"/>
        <v>0</v>
      </c>
      <c r="I90">
        <f t="shared" si="8"/>
        <v>0</v>
      </c>
      <c r="J90">
        <f t="shared" si="8"/>
        <v>0</v>
      </c>
      <c r="K90">
        <f t="shared" si="8"/>
        <v>0</v>
      </c>
      <c r="L90">
        <f t="shared" si="8"/>
        <v>0</v>
      </c>
      <c r="M90">
        <f t="shared" si="8"/>
        <v>0</v>
      </c>
      <c r="N90">
        <f t="shared" si="8"/>
        <v>0</v>
      </c>
      <c r="O90">
        <f t="shared" si="8"/>
        <v>0.10902255639097744</v>
      </c>
      <c r="P90">
        <f t="shared" si="8"/>
        <v>0</v>
      </c>
      <c r="Q90">
        <f t="shared" si="8"/>
        <v>0</v>
      </c>
      <c r="R90">
        <f t="shared" si="8"/>
        <v>0</v>
      </c>
      <c r="S90">
        <f t="shared" si="8"/>
        <v>0</v>
      </c>
      <c r="T90">
        <f t="shared" si="11"/>
        <v>0</v>
      </c>
      <c r="U90">
        <f t="shared" si="11"/>
        <v>0</v>
      </c>
      <c r="V90">
        <f t="shared" si="11"/>
        <v>0</v>
      </c>
      <c r="W90">
        <f t="shared" si="11"/>
        <v>0</v>
      </c>
      <c r="X90">
        <f t="shared" si="11"/>
        <v>0</v>
      </c>
      <c r="Y90">
        <f t="shared" si="11"/>
        <v>0</v>
      </c>
      <c r="Z90">
        <f t="shared" si="11"/>
        <v>0</v>
      </c>
      <c r="AA90">
        <f t="shared" si="11"/>
        <v>0</v>
      </c>
      <c r="AB90">
        <f t="shared" si="11"/>
        <v>0</v>
      </c>
      <c r="AC90">
        <f t="shared" si="11"/>
        <v>0</v>
      </c>
      <c r="AD90">
        <f t="shared" si="11"/>
        <v>0</v>
      </c>
      <c r="AE90">
        <f t="shared" si="11"/>
        <v>0</v>
      </c>
      <c r="AF90">
        <f t="shared" si="11"/>
        <v>0</v>
      </c>
      <c r="AG90">
        <f t="shared" si="11"/>
        <v>0</v>
      </c>
      <c r="AH90">
        <f t="shared" si="11"/>
        <v>0</v>
      </c>
      <c r="AI90">
        <f t="shared" si="11"/>
        <v>0</v>
      </c>
      <c r="AJ90">
        <f t="shared" si="12"/>
        <v>0</v>
      </c>
      <c r="AK90">
        <f t="shared" si="12"/>
        <v>0</v>
      </c>
      <c r="AL90">
        <f t="shared" si="12"/>
        <v>0</v>
      </c>
      <c r="AM90">
        <f t="shared" si="12"/>
        <v>0</v>
      </c>
      <c r="AN90">
        <f t="shared" si="12"/>
        <v>0</v>
      </c>
      <c r="AO90">
        <f t="shared" si="12"/>
        <v>0</v>
      </c>
      <c r="AP90">
        <f t="shared" si="12"/>
        <v>0</v>
      </c>
      <c r="AQ90">
        <f t="shared" si="12"/>
        <v>0</v>
      </c>
      <c r="AR90">
        <f t="shared" si="12"/>
        <v>0</v>
      </c>
      <c r="AS90">
        <f t="shared" si="12"/>
        <v>0</v>
      </c>
      <c r="AT90">
        <f t="shared" si="12"/>
        <v>0</v>
      </c>
      <c r="AU90">
        <f t="shared" si="12"/>
        <v>0</v>
      </c>
      <c r="AV90">
        <f t="shared" si="12"/>
        <v>0</v>
      </c>
      <c r="AW90">
        <f t="shared" si="12"/>
        <v>0</v>
      </c>
      <c r="AX90">
        <f t="shared" si="12"/>
        <v>0</v>
      </c>
      <c r="AY90">
        <f t="shared" si="12"/>
        <v>0</v>
      </c>
      <c r="AZ90">
        <f t="shared" si="13"/>
        <v>0</v>
      </c>
      <c r="BA90">
        <f t="shared" si="13"/>
        <v>0</v>
      </c>
      <c r="BB90">
        <f t="shared" si="13"/>
        <v>0</v>
      </c>
      <c r="BC90">
        <f t="shared" si="13"/>
        <v>0</v>
      </c>
      <c r="BD90">
        <f t="shared" si="13"/>
        <v>0</v>
      </c>
      <c r="BE90">
        <f t="shared" si="13"/>
        <v>0</v>
      </c>
      <c r="BF90">
        <f t="shared" si="13"/>
        <v>0</v>
      </c>
      <c r="BG90">
        <f t="shared" si="13"/>
        <v>0</v>
      </c>
      <c r="BH90">
        <f t="shared" si="13"/>
        <v>0</v>
      </c>
      <c r="BI90">
        <f t="shared" si="13"/>
        <v>0</v>
      </c>
      <c r="BJ90">
        <f t="shared" si="13"/>
        <v>0</v>
      </c>
      <c r="BK90">
        <f t="shared" si="13"/>
        <v>0</v>
      </c>
      <c r="BL90">
        <f t="shared" si="13"/>
        <v>0</v>
      </c>
      <c r="BM90">
        <f t="shared" si="13"/>
        <v>0</v>
      </c>
      <c r="BN90">
        <f t="shared" si="13"/>
        <v>0</v>
      </c>
      <c r="BO90">
        <f t="shared" si="13"/>
        <v>0</v>
      </c>
      <c r="BP90">
        <f t="shared" si="10"/>
        <v>0</v>
      </c>
      <c r="BQ90">
        <f t="shared" si="10"/>
        <v>0</v>
      </c>
      <c r="BR90">
        <f t="shared" si="7"/>
        <v>0</v>
      </c>
      <c r="BS90">
        <f t="shared" si="7"/>
        <v>0</v>
      </c>
    </row>
    <row r="91" spans="2:71" ht="15.5" x14ac:dyDescent="0.35">
      <c r="B91" s="27"/>
      <c r="C91" s="76">
        <v>13</v>
      </c>
      <c r="D91">
        <f t="shared" si="8"/>
        <v>0</v>
      </c>
      <c r="E91">
        <f t="shared" si="8"/>
        <v>0</v>
      </c>
      <c r="F91">
        <f t="shared" si="8"/>
        <v>0</v>
      </c>
      <c r="G91">
        <f t="shared" si="8"/>
        <v>0</v>
      </c>
      <c r="H91">
        <f t="shared" si="8"/>
        <v>0</v>
      </c>
      <c r="I91">
        <f t="shared" si="8"/>
        <v>0</v>
      </c>
      <c r="J91">
        <f t="shared" si="8"/>
        <v>0</v>
      </c>
      <c r="K91">
        <f t="shared" si="8"/>
        <v>0</v>
      </c>
      <c r="L91">
        <f t="shared" si="8"/>
        <v>0</v>
      </c>
      <c r="M91">
        <f t="shared" si="8"/>
        <v>0</v>
      </c>
      <c r="N91">
        <f t="shared" si="8"/>
        <v>0</v>
      </c>
      <c r="O91">
        <f t="shared" si="8"/>
        <v>0</v>
      </c>
      <c r="P91">
        <f t="shared" si="8"/>
        <v>0.2055372036574015</v>
      </c>
      <c r="Q91">
        <f t="shared" si="8"/>
        <v>0</v>
      </c>
      <c r="R91">
        <f t="shared" si="8"/>
        <v>0</v>
      </c>
      <c r="S91">
        <f t="shared" si="8"/>
        <v>0</v>
      </c>
      <c r="T91">
        <f t="shared" si="11"/>
        <v>0</v>
      </c>
      <c r="U91">
        <f t="shared" si="11"/>
        <v>0</v>
      </c>
      <c r="V91">
        <f t="shared" si="11"/>
        <v>0</v>
      </c>
      <c r="W91">
        <f t="shared" si="11"/>
        <v>0</v>
      </c>
      <c r="X91">
        <f t="shared" si="11"/>
        <v>0</v>
      </c>
      <c r="Y91">
        <f t="shared" si="11"/>
        <v>0</v>
      </c>
      <c r="Z91">
        <f t="shared" si="11"/>
        <v>0</v>
      </c>
      <c r="AA91">
        <f t="shared" si="11"/>
        <v>0</v>
      </c>
      <c r="AB91">
        <f t="shared" si="11"/>
        <v>0</v>
      </c>
      <c r="AC91">
        <f t="shared" si="11"/>
        <v>0</v>
      </c>
      <c r="AD91">
        <f t="shared" si="11"/>
        <v>0</v>
      </c>
      <c r="AE91">
        <f t="shared" si="11"/>
        <v>0</v>
      </c>
      <c r="AF91">
        <f t="shared" si="11"/>
        <v>0</v>
      </c>
      <c r="AG91">
        <f t="shared" si="11"/>
        <v>0</v>
      </c>
      <c r="AH91">
        <f t="shared" si="11"/>
        <v>0</v>
      </c>
      <c r="AI91">
        <f t="shared" si="11"/>
        <v>0</v>
      </c>
      <c r="AJ91">
        <f t="shared" si="12"/>
        <v>0</v>
      </c>
      <c r="AK91">
        <f t="shared" si="12"/>
        <v>0</v>
      </c>
      <c r="AL91">
        <f t="shared" si="12"/>
        <v>0</v>
      </c>
      <c r="AM91">
        <f t="shared" si="12"/>
        <v>0</v>
      </c>
      <c r="AN91">
        <f t="shared" si="12"/>
        <v>0</v>
      </c>
      <c r="AO91">
        <f t="shared" si="12"/>
        <v>0</v>
      </c>
      <c r="AP91">
        <f t="shared" si="12"/>
        <v>0</v>
      </c>
      <c r="AQ91">
        <f t="shared" si="12"/>
        <v>0</v>
      </c>
      <c r="AR91">
        <f t="shared" si="12"/>
        <v>0</v>
      </c>
      <c r="AS91">
        <f t="shared" si="12"/>
        <v>0</v>
      </c>
      <c r="AT91">
        <f t="shared" si="12"/>
        <v>0</v>
      </c>
      <c r="AU91">
        <f t="shared" si="12"/>
        <v>0</v>
      </c>
      <c r="AV91">
        <f t="shared" si="12"/>
        <v>0</v>
      </c>
      <c r="AW91">
        <f t="shared" si="12"/>
        <v>0</v>
      </c>
      <c r="AX91">
        <f t="shared" si="12"/>
        <v>0</v>
      </c>
      <c r="AY91">
        <f t="shared" si="12"/>
        <v>0</v>
      </c>
      <c r="AZ91">
        <f t="shared" si="13"/>
        <v>0</v>
      </c>
      <c r="BA91">
        <f t="shared" si="13"/>
        <v>0</v>
      </c>
      <c r="BB91">
        <f t="shared" si="13"/>
        <v>0</v>
      </c>
      <c r="BC91">
        <f t="shared" si="13"/>
        <v>0</v>
      </c>
      <c r="BD91">
        <f t="shared" si="13"/>
        <v>0</v>
      </c>
      <c r="BE91">
        <f t="shared" si="13"/>
        <v>0</v>
      </c>
      <c r="BF91">
        <f t="shared" si="13"/>
        <v>0</v>
      </c>
      <c r="BG91">
        <f t="shared" si="13"/>
        <v>0</v>
      </c>
      <c r="BH91">
        <f t="shared" si="13"/>
        <v>0</v>
      </c>
      <c r="BI91">
        <f t="shared" si="13"/>
        <v>0</v>
      </c>
      <c r="BJ91">
        <f t="shared" si="13"/>
        <v>0</v>
      </c>
      <c r="BK91">
        <f t="shared" si="13"/>
        <v>0</v>
      </c>
      <c r="BL91">
        <f t="shared" si="13"/>
        <v>0</v>
      </c>
      <c r="BM91">
        <f t="shared" si="13"/>
        <v>0</v>
      </c>
      <c r="BN91">
        <f t="shared" si="13"/>
        <v>0</v>
      </c>
      <c r="BO91">
        <f t="shared" si="13"/>
        <v>0</v>
      </c>
      <c r="BP91">
        <f t="shared" si="10"/>
        <v>0</v>
      </c>
      <c r="BQ91">
        <f t="shared" si="10"/>
        <v>0</v>
      </c>
      <c r="BR91">
        <f t="shared" si="7"/>
        <v>0</v>
      </c>
      <c r="BS91">
        <f t="shared" si="7"/>
        <v>0</v>
      </c>
    </row>
    <row r="92" spans="2:71" ht="15.5" x14ac:dyDescent="0.35">
      <c r="B92" s="27"/>
      <c r="C92" s="76">
        <v>14</v>
      </c>
      <c r="D92">
        <f t="shared" si="8"/>
        <v>0</v>
      </c>
      <c r="E92">
        <f t="shared" si="8"/>
        <v>0</v>
      </c>
      <c r="F92">
        <f t="shared" si="8"/>
        <v>0</v>
      </c>
      <c r="G92">
        <f t="shared" si="8"/>
        <v>0</v>
      </c>
      <c r="H92">
        <f t="shared" si="8"/>
        <v>0</v>
      </c>
      <c r="I92">
        <f t="shared" si="8"/>
        <v>0</v>
      </c>
      <c r="J92">
        <f t="shared" si="8"/>
        <v>0</v>
      </c>
      <c r="K92">
        <f t="shared" si="8"/>
        <v>0</v>
      </c>
      <c r="L92">
        <f t="shared" si="8"/>
        <v>0</v>
      </c>
      <c r="M92">
        <f t="shared" si="8"/>
        <v>0</v>
      </c>
      <c r="N92">
        <f t="shared" si="8"/>
        <v>0</v>
      </c>
      <c r="O92">
        <f t="shared" si="8"/>
        <v>0</v>
      </c>
      <c r="P92">
        <f t="shared" si="8"/>
        <v>0</v>
      </c>
      <c r="Q92">
        <f t="shared" si="8"/>
        <v>0.27912752890173409</v>
      </c>
      <c r="R92">
        <f t="shared" si="8"/>
        <v>0</v>
      </c>
      <c r="S92">
        <f t="shared" si="8"/>
        <v>0</v>
      </c>
      <c r="T92">
        <f t="shared" si="11"/>
        <v>0</v>
      </c>
      <c r="U92">
        <f t="shared" si="11"/>
        <v>0</v>
      </c>
      <c r="V92">
        <f t="shared" si="11"/>
        <v>0</v>
      </c>
      <c r="W92">
        <f t="shared" si="11"/>
        <v>0</v>
      </c>
      <c r="X92">
        <f t="shared" si="11"/>
        <v>0</v>
      </c>
      <c r="Y92">
        <f t="shared" si="11"/>
        <v>0</v>
      </c>
      <c r="Z92">
        <f t="shared" si="11"/>
        <v>0</v>
      </c>
      <c r="AA92">
        <f t="shared" si="11"/>
        <v>0</v>
      </c>
      <c r="AB92">
        <f t="shared" si="11"/>
        <v>0</v>
      </c>
      <c r="AC92">
        <f t="shared" si="11"/>
        <v>0</v>
      </c>
      <c r="AD92">
        <f t="shared" si="11"/>
        <v>0</v>
      </c>
      <c r="AE92">
        <f t="shared" si="11"/>
        <v>0</v>
      </c>
      <c r="AF92">
        <f t="shared" si="11"/>
        <v>0</v>
      </c>
      <c r="AG92">
        <f t="shared" si="11"/>
        <v>0</v>
      </c>
      <c r="AH92">
        <f t="shared" si="11"/>
        <v>0</v>
      </c>
      <c r="AI92">
        <f t="shared" si="11"/>
        <v>0</v>
      </c>
      <c r="AJ92">
        <f t="shared" si="12"/>
        <v>0</v>
      </c>
      <c r="AK92">
        <f t="shared" si="12"/>
        <v>0</v>
      </c>
      <c r="AL92">
        <f t="shared" si="12"/>
        <v>0</v>
      </c>
      <c r="AM92">
        <f t="shared" si="12"/>
        <v>0</v>
      </c>
      <c r="AN92">
        <f t="shared" si="12"/>
        <v>0</v>
      </c>
      <c r="AO92">
        <f t="shared" si="12"/>
        <v>0</v>
      </c>
      <c r="AP92">
        <f t="shared" si="12"/>
        <v>0</v>
      </c>
      <c r="AQ92">
        <f t="shared" si="12"/>
        <v>0</v>
      </c>
      <c r="AR92">
        <f t="shared" si="12"/>
        <v>0</v>
      </c>
      <c r="AS92">
        <f t="shared" si="12"/>
        <v>0</v>
      </c>
      <c r="AT92">
        <f t="shared" si="12"/>
        <v>0</v>
      </c>
      <c r="AU92">
        <f t="shared" si="12"/>
        <v>0</v>
      </c>
      <c r="AV92">
        <f t="shared" si="12"/>
        <v>0</v>
      </c>
      <c r="AW92">
        <f t="shared" si="12"/>
        <v>0</v>
      </c>
      <c r="AX92">
        <f t="shared" si="12"/>
        <v>0</v>
      </c>
      <c r="AY92">
        <f t="shared" si="12"/>
        <v>0</v>
      </c>
      <c r="AZ92">
        <f t="shared" si="13"/>
        <v>0</v>
      </c>
      <c r="BA92">
        <f t="shared" si="13"/>
        <v>0</v>
      </c>
      <c r="BB92">
        <f t="shared" si="13"/>
        <v>0</v>
      </c>
      <c r="BC92">
        <f t="shared" si="13"/>
        <v>0</v>
      </c>
      <c r="BD92">
        <f t="shared" si="13"/>
        <v>0</v>
      </c>
      <c r="BE92">
        <f t="shared" si="13"/>
        <v>0</v>
      </c>
      <c r="BF92">
        <f t="shared" si="13"/>
        <v>0</v>
      </c>
      <c r="BG92">
        <f t="shared" si="13"/>
        <v>0</v>
      </c>
      <c r="BH92">
        <f t="shared" si="13"/>
        <v>0</v>
      </c>
      <c r="BI92">
        <f t="shared" si="13"/>
        <v>0</v>
      </c>
      <c r="BJ92">
        <f t="shared" si="13"/>
        <v>0</v>
      </c>
      <c r="BK92">
        <f t="shared" si="13"/>
        <v>0</v>
      </c>
      <c r="BL92">
        <f t="shared" si="13"/>
        <v>0</v>
      </c>
      <c r="BM92">
        <f t="shared" si="13"/>
        <v>0</v>
      </c>
      <c r="BN92">
        <f t="shared" si="13"/>
        <v>0</v>
      </c>
      <c r="BO92">
        <f t="shared" si="13"/>
        <v>0</v>
      </c>
      <c r="BP92">
        <f t="shared" si="10"/>
        <v>0</v>
      </c>
      <c r="BQ92">
        <f t="shared" si="10"/>
        <v>0</v>
      </c>
      <c r="BR92">
        <f t="shared" si="7"/>
        <v>0</v>
      </c>
      <c r="BS92">
        <f t="shared" si="7"/>
        <v>0</v>
      </c>
    </row>
    <row r="93" spans="2:71" ht="15.5" x14ac:dyDescent="0.35">
      <c r="B93" s="27"/>
      <c r="C93" s="76">
        <v>15</v>
      </c>
      <c r="D93">
        <f t="shared" si="8"/>
        <v>0</v>
      </c>
      <c r="E93">
        <f t="shared" si="8"/>
        <v>0</v>
      </c>
      <c r="F93">
        <f t="shared" si="8"/>
        <v>0</v>
      </c>
      <c r="G93">
        <f t="shared" si="8"/>
        <v>0</v>
      </c>
      <c r="H93">
        <f t="shared" si="8"/>
        <v>0</v>
      </c>
      <c r="I93">
        <f t="shared" si="8"/>
        <v>0</v>
      </c>
      <c r="J93">
        <f t="shared" si="8"/>
        <v>0</v>
      </c>
      <c r="K93">
        <f t="shared" si="8"/>
        <v>0</v>
      </c>
      <c r="L93">
        <f t="shared" si="8"/>
        <v>0</v>
      </c>
      <c r="M93">
        <f t="shared" si="8"/>
        <v>0</v>
      </c>
      <c r="N93">
        <f t="shared" si="8"/>
        <v>0</v>
      </c>
      <c r="O93">
        <f t="shared" si="8"/>
        <v>0</v>
      </c>
      <c r="P93">
        <f t="shared" si="8"/>
        <v>0</v>
      </c>
      <c r="Q93">
        <f t="shared" si="8"/>
        <v>0</v>
      </c>
      <c r="R93">
        <f t="shared" si="8"/>
        <v>0.25196132092683815</v>
      </c>
      <c r="S93">
        <f t="shared" si="8"/>
        <v>0</v>
      </c>
      <c r="T93">
        <f t="shared" si="11"/>
        <v>0</v>
      </c>
      <c r="U93">
        <f t="shared" si="11"/>
        <v>0</v>
      </c>
      <c r="V93">
        <f t="shared" si="11"/>
        <v>0</v>
      </c>
      <c r="W93">
        <f t="shared" si="11"/>
        <v>0</v>
      </c>
      <c r="X93">
        <f t="shared" si="11"/>
        <v>0</v>
      </c>
      <c r="Y93">
        <f t="shared" si="11"/>
        <v>0</v>
      </c>
      <c r="Z93">
        <f t="shared" si="11"/>
        <v>0</v>
      </c>
      <c r="AA93">
        <f t="shared" si="11"/>
        <v>0</v>
      </c>
      <c r="AB93">
        <f t="shared" si="11"/>
        <v>0</v>
      </c>
      <c r="AC93">
        <f t="shared" si="11"/>
        <v>0</v>
      </c>
      <c r="AD93">
        <f t="shared" si="11"/>
        <v>0</v>
      </c>
      <c r="AE93">
        <f t="shared" si="11"/>
        <v>0</v>
      </c>
      <c r="AF93">
        <f t="shared" si="11"/>
        <v>0</v>
      </c>
      <c r="AG93">
        <f t="shared" si="11"/>
        <v>0</v>
      </c>
      <c r="AH93">
        <f t="shared" si="11"/>
        <v>0</v>
      </c>
      <c r="AI93">
        <f t="shared" si="11"/>
        <v>0</v>
      </c>
      <c r="AJ93">
        <f t="shared" si="12"/>
        <v>0</v>
      </c>
      <c r="AK93">
        <f t="shared" si="12"/>
        <v>0</v>
      </c>
      <c r="AL93">
        <f t="shared" si="12"/>
        <v>0</v>
      </c>
      <c r="AM93">
        <f t="shared" si="12"/>
        <v>0</v>
      </c>
      <c r="AN93">
        <f t="shared" si="12"/>
        <v>0</v>
      </c>
      <c r="AO93">
        <f t="shared" si="12"/>
        <v>0</v>
      </c>
      <c r="AP93">
        <f t="shared" si="12"/>
        <v>0</v>
      </c>
      <c r="AQ93">
        <f t="shared" si="12"/>
        <v>0</v>
      </c>
      <c r="AR93">
        <f t="shared" si="12"/>
        <v>0</v>
      </c>
      <c r="AS93">
        <f t="shared" si="12"/>
        <v>0</v>
      </c>
      <c r="AT93">
        <f t="shared" si="12"/>
        <v>0</v>
      </c>
      <c r="AU93">
        <f t="shared" si="12"/>
        <v>0</v>
      </c>
      <c r="AV93">
        <f t="shared" si="12"/>
        <v>0</v>
      </c>
      <c r="AW93">
        <f t="shared" si="12"/>
        <v>0</v>
      </c>
      <c r="AX93">
        <f t="shared" si="12"/>
        <v>0</v>
      </c>
      <c r="AY93">
        <f t="shared" si="12"/>
        <v>0</v>
      </c>
      <c r="AZ93">
        <f t="shared" si="13"/>
        <v>0</v>
      </c>
      <c r="BA93">
        <f t="shared" si="13"/>
        <v>0</v>
      </c>
      <c r="BB93">
        <f t="shared" si="13"/>
        <v>0</v>
      </c>
      <c r="BC93">
        <f t="shared" si="13"/>
        <v>0</v>
      </c>
      <c r="BD93">
        <f t="shared" si="13"/>
        <v>0</v>
      </c>
      <c r="BE93">
        <f t="shared" si="13"/>
        <v>0</v>
      </c>
      <c r="BF93">
        <f t="shared" si="13"/>
        <v>0</v>
      </c>
      <c r="BG93">
        <f t="shared" si="13"/>
        <v>0</v>
      </c>
      <c r="BH93">
        <f t="shared" si="13"/>
        <v>0</v>
      </c>
      <c r="BI93">
        <f t="shared" si="13"/>
        <v>0</v>
      </c>
      <c r="BJ93">
        <f t="shared" si="13"/>
        <v>0</v>
      </c>
      <c r="BK93">
        <f t="shared" si="13"/>
        <v>0</v>
      </c>
      <c r="BL93">
        <f t="shared" si="13"/>
        <v>0</v>
      </c>
      <c r="BM93">
        <f t="shared" si="13"/>
        <v>0</v>
      </c>
      <c r="BN93">
        <f t="shared" si="13"/>
        <v>0</v>
      </c>
      <c r="BO93">
        <f t="shared" si="13"/>
        <v>0</v>
      </c>
      <c r="BP93">
        <f t="shared" si="10"/>
        <v>0</v>
      </c>
      <c r="BQ93">
        <f t="shared" si="10"/>
        <v>0</v>
      </c>
      <c r="BR93">
        <f t="shared" si="7"/>
        <v>0</v>
      </c>
      <c r="BS93">
        <f t="shared" si="7"/>
        <v>0</v>
      </c>
    </row>
    <row r="94" spans="2:71" ht="15.5" x14ac:dyDescent="0.35">
      <c r="B94" s="27"/>
      <c r="C94" s="76">
        <v>16</v>
      </c>
      <c r="D94">
        <f t="shared" si="8"/>
        <v>0</v>
      </c>
      <c r="E94">
        <f t="shared" si="8"/>
        <v>0</v>
      </c>
      <c r="F94">
        <f t="shared" si="8"/>
        <v>0</v>
      </c>
      <c r="G94">
        <f t="shared" si="8"/>
        <v>0</v>
      </c>
      <c r="H94">
        <f t="shared" si="8"/>
        <v>0</v>
      </c>
      <c r="I94">
        <f t="shared" si="8"/>
        <v>0</v>
      </c>
      <c r="J94">
        <f t="shared" si="8"/>
        <v>0</v>
      </c>
      <c r="K94">
        <f t="shared" si="8"/>
        <v>0</v>
      </c>
      <c r="L94">
        <f t="shared" si="8"/>
        <v>0</v>
      </c>
      <c r="M94">
        <f t="shared" si="8"/>
        <v>0</v>
      </c>
      <c r="N94">
        <f t="shared" si="8"/>
        <v>0</v>
      </c>
      <c r="O94">
        <f t="shared" si="8"/>
        <v>0</v>
      </c>
      <c r="P94">
        <f t="shared" si="8"/>
        <v>0</v>
      </c>
      <c r="Q94">
        <f t="shared" si="8"/>
        <v>0</v>
      </c>
      <c r="R94">
        <f t="shared" si="8"/>
        <v>0</v>
      </c>
      <c r="S94">
        <f t="shared" si="8"/>
        <v>0.20326123535350446</v>
      </c>
      <c r="T94">
        <f t="shared" si="11"/>
        <v>0</v>
      </c>
      <c r="U94">
        <f t="shared" si="11"/>
        <v>0</v>
      </c>
      <c r="V94">
        <f t="shared" si="11"/>
        <v>0</v>
      </c>
      <c r="W94">
        <f t="shared" si="11"/>
        <v>0</v>
      </c>
      <c r="X94">
        <f t="shared" si="11"/>
        <v>0</v>
      </c>
      <c r="Y94">
        <f t="shared" si="11"/>
        <v>0</v>
      </c>
      <c r="Z94">
        <f t="shared" si="11"/>
        <v>0</v>
      </c>
      <c r="AA94">
        <f t="shared" si="11"/>
        <v>0</v>
      </c>
      <c r="AB94">
        <f t="shared" si="11"/>
        <v>0</v>
      </c>
      <c r="AC94">
        <f t="shared" si="11"/>
        <v>0</v>
      </c>
      <c r="AD94">
        <f t="shared" si="11"/>
        <v>0</v>
      </c>
      <c r="AE94">
        <f t="shared" si="11"/>
        <v>0</v>
      </c>
      <c r="AF94">
        <f t="shared" si="11"/>
        <v>0</v>
      </c>
      <c r="AG94">
        <f t="shared" si="11"/>
        <v>0</v>
      </c>
      <c r="AH94">
        <f t="shared" si="11"/>
        <v>0</v>
      </c>
      <c r="AI94">
        <f t="shared" si="11"/>
        <v>0</v>
      </c>
      <c r="AJ94">
        <f t="shared" si="12"/>
        <v>0</v>
      </c>
      <c r="AK94">
        <f t="shared" si="12"/>
        <v>0</v>
      </c>
      <c r="AL94">
        <f t="shared" si="12"/>
        <v>0</v>
      </c>
      <c r="AM94">
        <f t="shared" si="12"/>
        <v>0</v>
      </c>
      <c r="AN94">
        <f t="shared" si="12"/>
        <v>0</v>
      </c>
      <c r="AO94">
        <f t="shared" si="12"/>
        <v>0</v>
      </c>
      <c r="AP94">
        <f t="shared" si="12"/>
        <v>0</v>
      </c>
      <c r="AQ94">
        <f t="shared" si="12"/>
        <v>0</v>
      </c>
      <c r="AR94">
        <f t="shared" si="12"/>
        <v>0</v>
      </c>
      <c r="AS94">
        <f t="shared" si="12"/>
        <v>0</v>
      </c>
      <c r="AT94">
        <f t="shared" si="12"/>
        <v>0</v>
      </c>
      <c r="AU94">
        <f t="shared" si="12"/>
        <v>0</v>
      </c>
      <c r="AV94">
        <f t="shared" si="12"/>
        <v>0</v>
      </c>
      <c r="AW94">
        <f t="shared" si="12"/>
        <v>0</v>
      </c>
      <c r="AX94">
        <f t="shared" si="12"/>
        <v>0</v>
      </c>
      <c r="AY94">
        <f t="shared" si="12"/>
        <v>0</v>
      </c>
      <c r="AZ94">
        <f t="shared" si="13"/>
        <v>0</v>
      </c>
      <c r="BA94">
        <f t="shared" si="13"/>
        <v>0</v>
      </c>
      <c r="BB94">
        <f t="shared" si="13"/>
        <v>0</v>
      </c>
      <c r="BC94">
        <f t="shared" si="13"/>
        <v>0</v>
      </c>
      <c r="BD94">
        <f t="shared" si="13"/>
        <v>0</v>
      </c>
      <c r="BE94">
        <f t="shared" si="13"/>
        <v>0</v>
      </c>
      <c r="BF94">
        <f t="shared" si="13"/>
        <v>0</v>
      </c>
      <c r="BG94">
        <f t="shared" si="13"/>
        <v>0</v>
      </c>
      <c r="BH94">
        <f t="shared" si="13"/>
        <v>0</v>
      </c>
      <c r="BI94">
        <f t="shared" si="13"/>
        <v>0</v>
      </c>
      <c r="BJ94">
        <f t="shared" si="13"/>
        <v>0</v>
      </c>
      <c r="BK94">
        <f t="shared" si="13"/>
        <v>0</v>
      </c>
      <c r="BL94">
        <f t="shared" si="13"/>
        <v>0</v>
      </c>
      <c r="BM94">
        <f t="shared" si="13"/>
        <v>0</v>
      </c>
      <c r="BN94">
        <f t="shared" si="13"/>
        <v>0</v>
      </c>
      <c r="BO94">
        <f t="shared" si="13"/>
        <v>0</v>
      </c>
      <c r="BP94">
        <f t="shared" si="10"/>
        <v>0</v>
      </c>
      <c r="BQ94">
        <f t="shared" si="10"/>
        <v>0</v>
      </c>
      <c r="BR94">
        <f t="shared" si="7"/>
        <v>0</v>
      </c>
      <c r="BS94">
        <f t="shared" si="7"/>
        <v>0</v>
      </c>
    </row>
    <row r="95" spans="2:71" ht="15.5" x14ac:dyDescent="0.35">
      <c r="B95" s="29"/>
      <c r="C95" s="76">
        <v>17</v>
      </c>
      <c r="D95">
        <f t="shared" si="8"/>
        <v>0</v>
      </c>
      <c r="E95">
        <f t="shared" si="8"/>
        <v>0</v>
      </c>
      <c r="F95">
        <f t="shared" si="8"/>
        <v>0</v>
      </c>
      <c r="G95">
        <f t="shared" si="8"/>
        <v>0</v>
      </c>
      <c r="H95">
        <f t="shared" si="8"/>
        <v>0</v>
      </c>
      <c r="I95">
        <f t="shared" si="8"/>
        <v>0</v>
      </c>
      <c r="J95">
        <f t="shared" si="8"/>
        <v>0</v>
      </c>
      <c r="K95">
        <f t="shared" si="8"/>
        <v>0</v>
      </c>
      <c r="L95">
        <f t="shared" si="8"/>
        <v>0</v>
      </c>
      <c r="M95">
        <f t="shared" si="8"/>
        <v>0</v>
      </c>
      <c r="N95">
        <f t="shared" si="8"/>
        <v>0</v>
      </c>
      <c r="O95">
        <f t="shared" si="8"/>
        <v>0</v>
      </c>
      <c r="P95">
        <f t="shared" si="8"/>
        <v>0</v>
      </c>
      <c r="Q95">
        <f t="shared" si="8"/>
        <v>0</v>
      </c>
      <c r="R95">
        <f t="shared" si="8"/>
        <v>0</v>
      </c>
      <c r="S95">
        <f t="shared" si="8"/>
        <v>0</v>
      </c>
      <c r="T95">
        <f t="shared" si="11"/>
        <v>0.12799854007938319</v>
      </c>
      <c r="U95">
        <f t="shared" si="11"/>
        <v>0</v>
      </c>
      <c r="V95">
        <f t="shared" si="11"/>
        <v>0</v>
      </c>
      <c r="W95">
        <f t="shared" si="11"/>
        <v>0</v>
      </c>
      <c r="X95">
        <f t="shared" si="11"/>
        <v>0</v>
      </c>
      <c r="Y95">
        <f t="shared" si="11"/>
        <v>0</v>
      </c>
      <c r="Z95">
        <f t="shared" si="11"/>
        <v>0</v>
      </c>
      <c r="AA95">
        <f t="shared" si="11"/>
        <v>0</v>
      </c>
      <c r="AB95">
        <f t="shared" si="11"/>
        <v>0</v>
      </c>
      <c r="AC95">
        <f t="shared" si="11"/>
        <v>0</v>
      </c>
      <c r="AD95">
        <f t="shared" si="11"/>
        <v>0</v>
      </c>
      <c r="AE95">
        <f t="shared" si="11"/>
        <v>0</v>
      </c>
      <c r="AF95">
        <f t="shared" si="11"/>
        <v>0</v>
      </c>
      <c r="AG95">
        <f t="shared" si="11"/>
        <v>0</v>
      </c>
      <c r="AH95">
        <f t="shared" si="11"/>
        <v>0</v>
      </c>
      <c r="AI95">
        <f t="shared" si="11"/>
        <v>0</v>
      </c>
      <c r="AJ95">
        <f t="shared" si="12"/>
        <v>0</v>
      </c>
      <c r="AK95">
        <f t="shared" si="12"/>
        <v>0</v>
      </c>
      <c r="AL95">
        <f t="shared" si="12"/>
        <v>0</v>
      </c>
      <c r="AM95">
        <f t="shared" si="12"/>
        <v>0</v>
      </c>
      <c r="AN95">
        <f t="shared" si="12"/>
        <v>0</v>
      </c>
      <c r="AO95">
        <f t="shared" si="12"/>
        <v>0</v>
      </c>
      <c r="AP95">
        <f t="shared" si="12"/>
        <v>0</v>
      </c>
      <c r="AQ95">
        <f t="shared" si="12"/>
        <v>0</v>
      </c>
      <c r="AR95">
        <f t="shared" si="12"/>
        <v>0</v>
      </c>
      <c r="AS95">
        <f t="shared" si="12"/>
        <v>0</v>
      </c>
      <c r="AT95">
        <f t="shared" si="12"/>
        <v>0</v>
      </c>
      <c r="AU95">
        <f t="shared" si="12"/>
        <v>0</v>
      </c>
      <c r="AV95">
        <f t="shared" si="12"/>
        <v>0</v>
      </c>
      <c r="AW95">
        <f t="shared" si="12"/>
        <v>0</v>
      </c>
      <c r="AX95">
        <f t="shared" si="12"/>
        <v>0</v>
      </c>
      <c r="AY95">
        <f t="shared" si="12"/>
        <v>0</v>
      </c>
      <c r="AZ95">
        <f t="shared" si="13"/>
        <v>0</v>
      </c>
      <c r="BA95">
        <f t="shared" si="13"/>
        <v>0</v>
      </c>
      <c r="BB95">
        <f t="shared" si="13"/>
        <v>0</v>
      </c>
      <c r="BC95">
        <f t="shared" si="13"/>
        <v>0</v>
      </c>
      <c r="BD95">
        <f t="shared" si="13"/>
        <v>0</v>
      </c>
      <c r="BE95">
        <f t="shared" si="13"/>
        <v>0</v>
      </c>
      <c r="BF95">
        <f t="shared" si="13"/>
        <v>0</v>
      </c>
      <c r="BG95">
        <f t="shared" si="13"/>
        <v>0</v>
      </c>
      <c r="BH95">
        <f t="shared" si="13"/>
        <v>0</v>
      </c>
      <c r="BI95">
        <f t="shared" si="13"/>
        <v>0</v>
      </c>
      <c r="BJ95">
        <f t="shared" si="13"/>
        <v>0</v>
      </c>
      <c r="BK95">
        <f t="shared" si="13"/>
        <v>0</v>
      </c>
      <c r="BL95">
        <f t="shared" si="13"/>
        <v>0</v>
      </c>
      <c r="BM95">
        <f t="shared" si="13"/>
        <v>0</v>
      </c>
      <c r="BN95">
        <f t="shared" si="13"/>
        <v>0</v>
      </c>
      <c r="BO95">
        <f t="shared" si="13"/>
        <v>0</v>
      </c>
      <c r="BP95">
        <f t="shared" si="10"/>
        <v>0</v>
      </c>
      <c r="BQ95">
        <f t="shared" si="10"/>
        <v>0</v>
      </c>
      <c r="BR95">
        <f t="shared" si="10"/>
        <v>0</v>
      </c>
      <c r="BS95">
        <f t="shared" si="10"/>
        <v>0</v>
      </c>
    </row>
    <row r="96" spans="2:71" ht="15.5" x14ac:dyDescent="0.35">
      <c r="B96" s="29"/>
      <c r="C96" s="76">
        <v>18</v>
      </c>
      <c r="D96">
        <f t="shared" si="8"/>
        <v>0</v>
      </c>
      <c r="E96">
        <f t="shared" si="8"/>
        <v>0</v>
      </c>
      <c r="F96">
        <f t="shared" si="8"/>
        <v>0</v>
      </c>
      <c r="G96">
        <f t="shared" si="8"/>
        <v>0</v>
      </c>
      <c r="H96">
        <f t="shared" si="8"/>
        <v>0</v>
      </c>
      <c r="I96">
        <f t="shared" si="8"/>
        <v>0</v>
      </c>
      <c r="J96">
        <f t="shared" si="8"/>
        <v>0</v>
      </c>
      <c r="K96">
        <f t="shared" si="8"/>
        <v>0</v>
      </c>
      <c r="L96">
        <f t="shared" si="8"/>
        <v>0</v>
      </c>
      <c r="M96">
        <f t="shared" si="8"/>
        <v>0</v>
      </c>
      <c r="N96">
        <f t="shared" si="8"/>
        <v>0</v>
      </c>
      <c r="O96">
        <f t="shared" si="8"/>
        <v>0</v>
      </c>
      <c r="P96">
        <f t="shared" si="8"/>
        <v>0</v>
      </c>
      <c r="Q96">
        <f t="shared" si="8"/>
        <v>0</v>
      </c>
      <c r="R96">
        <f t="shared" si="8"/>
        <v>0</v>
      </c>
      <c r="S96">
        <f t="shared" si="8"/>
        <v>0</v>
      </c>
      <c r="T96">
        <f t="shared" si="11"/>
        <v>0</v>
      </c>
      <c r="U96">
        <f t="shared" si="11"/>
        <v>0.26550414850232035</v>
      </c>
      <c r="V96">
        <f t="shared" si="11"/>
        <v>0</v>
      </c>
      <c r="W96">
        <f t="shared" si="11"/>
        <v>0</v>
      </c>
      <c r="X96">
        <f t="shared" si="11"/>
        <v>0</v>
      </c>
      <c r="Y96">
        <f t="shared" si="11"/>
        <v>0</v>
      </c>
      <c r="Z96">
        <f t="shared" si="11"/>
        <v>0</v>
      </c>
      <c r="AA96">
        <f t="shared" si="11"/>
        <v>0</v>
      </c>
      <c r="AB96">
        <f t="shared" si="11"/>
        <v>0</v>
      </c>
      <c r="AC96">
        <f t="shared" si="11"/>
        <v>0</v>
      </c>
      <c r="AD96">
        <f t="shared" si="11"/>
        <v>0</v>
      </c>
      <c r="AE96">
        <f t="shared" si="11"/>
        <v>0</v>
      </c>
      <c r="AF96">
        <f t="shared" si="11"/>
        <v>0</v>
      </c>
      <c r="AG96">
        <f t="shared" si="11"/>
        <v>0</v>
      </c>
      <c r="AH96">
        <f t="shared" si="11"/>
        <v>0</v>
      </c>
      <c r="AI96">
        <f t="shared" si="11"/>
        <v>0</v>
      </c>
      <c r="AJ96">
        <f t="shared" si="12"/>
        <v>0</v>
      </c>
      <c r="AK96">
        <f t="shared" si="12"/>
        <v>0</v>
      </c>
      <c r="AL96">
        <f t="shared" si="12"/>
        <v>0</v>
      </c>
      <c r="AM96">
        <f t="shared" si="12"/>
        <v>0</v>
      </c>
      <c r="AN96">
        <f t="shared" si="12"/>
        <v>0</v>
      </c>
      <c r="AO96">
        <f t="shared" si="12"/>
        <v>0</v>
      </c>
      <c r="AP96">
        <f t="shared" si="12"/>
        <v>0</v>
      </c>
      <c r="AQ96">
        <f t="shared" si="12"/>
        <v>0</v>
      </c>
      <c r="AR96">
        <f t="shared" si="12"/>
        <v>0</v>
      </c>
      <c r="AS96">
        <f t="shared" si="12"/>
        <v>0</v>
      </c>
      <c r="AT96">
        <f t="shared" si="12"/>
        <v>0</v>
      </c>
      <c r="AU96">
        <f t="shared" si="12"/>
        <v>0</v>
      </c>
      <c r="AV96">
        <f t="shared" si="12"/>
        <v>0</v>
      </c>
      <c r="AW96">
        <f t="shared" si="12"/>
        <v>0</v>
      </c>
      <c r="AX96">
        <f t="shared" si="12"/>
        <v>0</v>
      </c>
      <c r="AY96">
        <f t="shared" si="12"/>
        <v>0</v>
      </c>
      <c r="AZ96">
        <f t="shared" si="13"/>
        <v>0</v>
      </c>
      <c r="BA96">
        <f t="shared" si="13"/>
        <v>0</v>
      </c>
      <c r="BB96">
        <f t="shared" si="13"/>
        <v>0</v>
      </c>
      <c r="BC96">
        <f t="shared" si="13"/>
        <v>0</v>
      </c>
      <c r="BD96">
        <f t="shared" si="13"/>
        <v>0</v>
      </c>
      <c r="BE96">
        <f t="shared" si="13"/>
        <v>0</v>
      </c>
      <c r="BF96">
        <f t="shared" si="13"/>
        <v>0</v>
      </c>
      <c r="BG96">
        <f t="shared" si="13"/>
        <v>0</v>
      </c>
      <c r="BH96">
        <f t="shared" si="13"/>
        <v>0</v>
      </c>
      <c r="BI96">
        <f t="shared" si="13"/>
        <v>0</v>
      </c>
      <c r="BJ96">
        <f t="shared" si="13"/>
        <v>0</v>
      </c>
      <c r="BK96">
        <f t="shared" si="13"/>
        <v>0</v>
      </c>
      <c r="BL96">
        <f t="shared" si="13"/>
        <v>0</v>
      </c>
      <c r="BM96">
        <f t="shared" si="13"/>
        <v>0</v>
      </c>
      <c r="BN96">
        <f t="shared" si="13"/>
        <v>0</v>
      </c>
      <c r="BO96">
        <f t="shared" si="13"/>
        <v>0</v>
      </c>
      <c r="BP96">
        <f t="shared" si="10"/>
        <v>0</v>
      </c>
      <c r="BQ96">
        <f t="shared" si="10"/>
        <v>0</v>
      </c>
      <c r="BR96">
        <f t="shared" si="10"/>
        <v>0</v>
      </c>
      <c r="BS96">
        <f t="shared" si="10"/>
        <v>0</v>
      </c>
    </row>
    <row r="97" spans="2:71" ht="15.5" x14ac:dyDescent="0.35">
      <c r="B97" s="27"/>
      <c r="C97" s="76">
        <v>19</v>
      </c>
      <c r="D97">
        <f t="shared" si="8"/>
        <v>0</v>
      </c>
      <c r="E97">
        <f t="shared" si="8"/>
        <v>0</v>
      </c>
      <c r="F97">
        <f t="shared" si="8"/>
        <v>0</v>
      </c>
      <c r="G97">
        <f t="shared" si="8"/>
        <v>0</v>
      </c>
      <c r="H97">
        <f t="shared" si="8"/>
        <v>0</v>
      </c>
      <c r="I97">
        <f t="shared" si="8"/>
        <v>0</v>
      </c>
      <c r="J97">
        <f t="shared" si="8"/>
        <v>0</v>
      </c>
      <c r="K97">
        <f t="shared" si="8"/>
        <v>0</v>
      </c>
      <c r="L97">
        <f t="shared" si="8"/>
        <v>0</v>
      </c>
      <c r="M97">
        <f t="shared" si="8"/>
        <v>0</v>
      </c>
      <c r="N97">
        <f t="shared" si="8"/>
        <v>0</v>
      </c>
      <c r="O97">
        <f t="shared" si="8"/>
        <v>0</v>
      </c>
      <c r="P97">
        <f t="shared" si="8"/>
        <v>0</v>
      </c>
      <c r="Q97">
        <f t="shared" si="8"/>
        <v>0</v>
      </c>
      <c r="R97">
        <f t="shared" si="8"/>
        <v>0</v>
      </c>
      <c r="S97">
        <f t="shared" si="8"/>
        <v>0</v>
      </c>
      <c r="T97">
        <f t="shared" si="11"/>
        <v>0</v>
      </c>
      <c r="U97">
        <f t="shared" si="11"/>
        <v>0</v>
      </c>
      <c r="V97">
        <f t="shared" si="11"/>
        <v>1.9870346658443221E-2</v>
      </c>
      <c r="W97">
        <f t="shared" si="11"/>
        <v>0</v>
      </c>
      <c r="X97">
        <f t="shared" si="11"/>
        <v>0</v>
      </c>
      <c r="Y97">
        <f t="shared" si="11"/>
        <v>0</v>
      </c>
      <c r="Z97">
        <f t="shared" si="11"/>
        <v>0</v>
      </c>
      <c r="AA97">
        <f t="shared" si="11"/>
        <v>0</v>
      </c>
      <c r="AB97">
        <f t="shared" si="11"/>
        <v>0</v>
      </c>
      <c r="AC97">
        <f t="shared" si="11"/>
        <v>0</v>
      </c>
      <c r="AD97">
        <f t="shared" si="11"/>
        <v>0</v>
      </c>
      <c r="AE97">
        <f t="shared" si="11"/>
        <v>0</v>
      </c>
      <c r="AF97">
        <f t="shared" si="11"/>
        <v>0</v>
      </c>
      <c r="AG97">
        <f t="shared" si="11"/>
        <v>0</v>
      </c>
      <c r="AH97">
        <f t="shared" si="11"/>
        <v>0</v>
      </c>
      <c r="AI97">
        <f t="shared" si="11"/>
        <v>0</v>
      </c>
      <c r="AJ97">
        <f t="shared" si="12"/>
        <v>0</v>
      </c>
      <c r="AK97">
        <f t="shared" si="12"/>
        <v>0</v>
      </c>
      <c r="AL97">
        <f t="shared" si="12"/>
        <v>0</v>
      </c>
      <c r="AM97">
        <f t="shared" si="12"/>
        <v>0</v>
      </c>
      <c r="AN97">
        <f t="shared" si="12"/>
        <v>0</v>
      </c>
      <c r="AO97">
        <f t="shared" si="12"/>
        <v>0</v>
      </c>
      <c r="AP97">
        <f t="shared" si="12"/>
        <v>0</v>
      </c>
      <c r="AQ97">
        <f t="shared" si="12"/>
        <v>0</v>
      </c>
      <c r="AR97">
        <f t="shared" si="12"/>
        <v>0</v>
      </c>
      <c r="AS97">
        <f t="shared" si="12"/>
        <v>0</v>
      </c>
      <c r="AT97">
        <f t="shared" si="12"/>
        <v>0</v>
      </c>
      <c r="AU97">
        <f t="shared" si="12"/>
        <v>0</v>
      </c>
      <c r="AV97">
        <f t="shared" si="12"/>
        <v>0</v>
      </c>
      <c r="AW97">
        <f t="shared" si="12"/>
        <v>0</v>
      </c>
      <c r="AX97">
        <f t="shared" si="12"/>
        <v>0</v>
      </c>
      <c r="AY97">
        <f t="shared" si="12"/>
        <v>0</v>
      </c>
      <c r="AZ97">
        <f t="shared" si="13"/>
        <v>0</v>
      </c>
      <c r="BA97">
        <f t="shared" si="13"/>
        <v>0</v>
      </c>
      <c r="BB97">
        <f t="shared" si="13"/>
        <v>0</v>
      </c>
      <c r="BC97">
        <f t="shared" si="13"/>
        <v>0</v>
      </c>
      <c r="BD97">
        <f t="shared" si="13"/>
        <v>0</v>
      </c>
      <c r="BE97">
        <f t="shared" si="13"/>
        <v>0</v>
      </c>
      <c r="BF97">
        <f t="shared" si="13"/>
        <v>0</v>
      </c>
      <c r="BG97">
        <f t="shared" si="13"/>
        <v>0</v>
      </c>
      <c r="BH97">
        <f t="shared" si="13"/>
        <v>0</v>
      </c>
      <c r="BI97">
        <f t="shared" si="13"/>
        <v>0</v>
      </c>
      <c r="BJ97">
        <f t="shared" si="13"/>
        <v>0</v>
      </c>
      <c r="BK97">
        <f t="shared" si="13"/>
        <v>0</v>
      </c>
      <c r="BL97">
        <f t="shared" si="13"/>
        <v>0</v>
      </c>
      <c r="BM97">
        <f t="shared" si="13"/>
        <v>0</v>
      </c>
      <c r="BN97">
        <f t="shared" si="13"/>
        <v>0</v>
      </c>
      <c r="BO97">
        <f t="shared" si="13"/>
        <v>0</v>
      </c>
      <c r="BP97">
        <f t="shared" si="10"/>
        <v>0</v>
      </c>
      <c r="BQ97">
        <f t="shared" si="10"/>
        <v>0</v>
      </c>
      <c r="BR97">
        <f t="shared" si="10"/>
        <v>0</v>
      </c>
      <c r="BS97">
        <f t="shared" si="10"/>
        <v>0</v>
      </c>
    </row>
    <row r="98" spans="2:71" ht="13" x14ac:dyDescent="0.25">
      <c r="C98" s="76">
        <v>20</v>
      </c>
      <c r="D98">
        <f t="shared" si="8"/>
        <v>0</v>
      </c>
      <c r="E98">
        <f t="shared" si="8"/>
        <v>0</v>
      </c>
      <c r="F98">
        <f t="shared" si="8"/>
        <v>0</v>
      </c>
      <c r="G98">
        <f t="shared" si="8"/>
        <v>0</v>
      </c>
      <c r="H98">
        <f t="shared" si="8"/>
        <v>0</v>
      </c>
      <c r="I98">
        <f t="shared" si="8"/>
        <v>0</v>
      </c>
      <c r="J98">
        <f t="shared" si="8"/>
        <v>0</v>
      </c>
      <c r="K98">
        <f t="shared" si="8"/>
        <v>0</v>
      </c>
      <c r="L98">
        <f t="shared" si="8"/>
        <v>0</v>
      </c>
      <c r="M98">
        <f t="shared" si="8"/>
        <v>0</v>
      </c>
      <c r="N98">
        <f t="shared" si="8"/>
        <v>0</v>
      </c>
      <c r="O98">
        <f t="shared" si="8"/>
        <v>0</v>
      </c>
      <c r="P98">
        <f t="shared" si="8"/>
        <v>0</v>
      </c>
      <c r="Q98">
        <f t="shared" si="8"/>
        <v>0</v>
      </c>
      <c r="R98">
        <f t="shared" si="8"/>
        <v>0</v>
      </c>
      <c r="S98">
        <f t="shared" si="8"/>
        <v>0</v>
      </c>
      <c r="T98">
        <f t="shared" si="11"/>
        <v>0</v>
      </c>
      <c r="U98">
        <f t="shared" si="11"/>
        <v>0</v>
      </c>
      <c r="V98">
        <f t="shared" si="11"/>
        <v>0</v>
      </c>
      <c r="W98">
        <f t="shared" si="11"/>
        <v>0.12835624210699709</v>
      </c>
      <c r="X98">
        <f t="shared" si="11"/>
        <v>0</v>
      </c>
      <c r="Y98">
        <f t="shared" si="11"/>
        <v>0</v>
      </c>
      <c r="Z98">
        <f t="shared" si="11"/>
        <v>0</v>
      </c>
      <c r="AA98">
        <f t="shared" si="11"/>
        <v>0</v>
      </c>
      <c r="AB98">
        <f t="shared" si="11"/>
        <v>0</v>
      </c>
      <c r="AC98">
        <f t="shared" si="11"/>
        <v>0</v>
      </c>
      <c r="AD98">
        <f t="shared" si="11"/>
        <v>0</v>
      </c>
      <c r="AE98">
        <f t="shared" si="11"/>
        <v>0</v>
      </c>
      <c r="AF98">
        <f t="shared" si="11"/>
        <v>0</v>
      </c>
      <c r="AG98">
        <f t="shared" si="11"/>
        <v>0</v>
      </c>
      <c r="AH98">
        <f t="shared" si="11"/>
        <v>0</v>
      </c>
      <c r="AI98">
        <f t="shared" si="11"/>
        <v>0</v>
      </c>
      <c r="AJ98">
        <f t="shared" si="12"/>
        <v>0</v>
      </c>
      <c r="AK98">
        <f t="shared" si="12"/>
        <v>0</v>
      </c>
      <c r="AL98">
        <f t="shared" si="12"/>
        <v>0</v>
      </c>
      <c r="AM98">
        <f t="shared" si="12"/>
        <v>0</v>
      </c>
      <c r="AN98">
        <f t="shared" si="12"/>
        <v>0</v>
      </c>
      <c r="AO98">
        <f t="shared" si="12"/>
        <v>0</v>
      </c>
      <c r="AP98">
        <f t="shared" si="12"/>
        <v>0</v>
      </c>
      <c r="AQ98">
        <f t="shared" si="12"/>
        <v>0</v>
      </c>
      <c r="AR98">
        <f t="shared" si="12"/>
        <v>0</v>
      </c>
      <c r="AS98">
        <f t="shared" si="12"/>
        <v>0</v>
      </c>
      <c r="AT98">
        <f t="shared" si="12"/>
        <v>0</v>
      </c>
      <c r="AU98">
        <f t="shared" si="12"/>
        <v>0</v>
      </c>
      <c r="AV98">
        <f t="shared" si="12"/>
        <v>0</v>
      </c>
      <c r="AW98">
        <f t="shared" si="12"/>
        <v>0</v>
      </c>
      <c r="AX98">
        <f t="shared" si="12"/>
        <v>0</v>
      </c>
      <c r="AY98">
        <f t="shared" si="12"/>
        <v>0</v>
      </c>
      <c r="AZ98">
        <f t="shared" si="13"/>
        <v>0</v>
      </c>
      <c r="BA98">
        <f t="shared" si="13"/>
        <v>0</v>
      </c>
      <c r="BB98">
        <f t="shared" si="13"/>
        <v>0</v>
      </c>
      <c r="BC98">
        <f t="shared" si="13"/>
        <v>0</v>
      </c>
      <c r="BD98">
        <f t="shared" si="13"/>
        <v>0</v>
      </c>
      <c r="BE98">
        <f t="shared" si="13"/>
        <v>0</v>
      </c>
      <c r="BF98">
        <f t="shared" si="13"/>
        <v>0</v>
      </c>
      <c r="BG98">
        <f t="shared" si="13"/>
        <v>0</v>
      </c>
      <c r="BH98">
        <f t="shared" si="13"/>
        <v>0</v>
      </c>
      <c r="BI98">
        <f t="shared" si="13"/>
        <v>0</v>
      </c>
      <c r="BJ98">
        <f t="shared" si="13"/>
        <v>0</v>
      </c>
      <c r="BK98">
        <f t="shared" si="13"/>
        <v>0</v>
      </c>
      <c r="BL98">
        <f t="shared" si="13"/>
        <v>0</v>
      </c>
      <c r="BM98">
        <f t="shared" si="13"/>
        <v>0</v>
      </c>
      <c r="BN98">
        <f t="shared" si="13"/>
        <v>0</v>
      </c>
      <c r="BO98">
        <f t="shared" si="13"/>
        <v>0</v>
      </c>
      <c r="BP98">
        <f t="shared" si="10"/>
        <v>0</v>
      </c>
      <c r="BQ98">
        <f t="shared" si="10"/>
        <v>0</v>
      </c>
      <c r="BR98">
        <f t="shared" si="10"/>
        <v>0</v>
      </c>
      <c r="BS98">
        <f t="shared" si="10"/>
        <v>0</v>
      </c>
    </row>
    <row r="99" spans="2:71" ht="13" x14ac:dyDescent="0.25">
      <c r="C99" s="76">
        <v>21</v>
      </c>
      <c r="D99">
        <f t="shared" si="8"/>
        <v>0</v>
      </c>
      <c r="E99">
        <f t="shared" si="8"/>
        <v>0</v>
      </c>
      <c r="F99">
        <f t="shared" si="8"/>
        <v>0</v>
      </c>
      <c r="G99">
        <f t="shared" si="8"/>
        <v>0</v>
      </c>
      <c r="H99">
        <f t="shared" si="8"/>
        <v>0</v>
      </c>
      <c r="I99">
        <f t="shared" si="8"/>
        <v>0</v>
      </c>
      <c r="J99">
        <f t="shared" si="8"/>
        <v>0</v>
      </c>
      <c r="K99">
        <f t="shared" si="8"/>
        <v>0</v>
      </c>
      <c r="L99">
        <f t="shared" si="8"/>
        <v>0</v>
      </c>
      <c r="M99">
        <f t="shared" si="8"/>
        <v>0</v>
      </c>
      <c r="N99">
        <f t="shared" si="8"/>
        <v>0</v>
      </c>
      <c r="O99">
        <f t="shared" si="8"/>
        <v>0</v>
      </c>
      <c r="P99">
        <f t="shared" si="8"/>
        <v>0</v>
      </c>
      <c r="Q99">
        <f t="shared" si="8"/>
        <v>0</v>
      </c>
      <c r="R99">
        <f t="shared" si="8"/>
        <v>0</v>
      </c>
      <c r="S99">
        <f t="shared" si="8"/>
        <v>0</v>
      </c>
      <c r="T99">
        <f t="shared" si="11"/>
        <v>0</v>
      </c>
      <c r="U99">
        <f t="shared" si="11"/>
        <v>0</v>
      </c>
      <c r="V99">
        <f t="shared" si="11"/>
        <v>0</v>
      </c>
      <c r="W99">
        <f t="shared" si="11"/>
        <v>0</v>
      </c>
      <c r="X99">
        <f t="shared" si="11"/>
        <v>7.1880605662206276E-2</v>
      </c>
      <c r="Y99">
        <f t="shared" si="11"/>
        <v>0</v>
      </c>
      <c r="Z99">
        <f t="shared" si="11"/>
        <v>0</v>
      </c>
      <c r="AA99">
        <f t="shared" si="11"/>
        <v>0</v>
      </c>
      <c r="AB99">
        <f t="shared" si="11"/>
        <v>0</v>
      </c>
      <c r="AC99">
        <f t="shared" si="11"/>
        <v>0</v>
      </c>
      <c r="AD99">
        <f t="shared" si="11"/>
        <v>0</v>
      </c>
      <c r="AE99">
        <f t="shared" si="11"/>
        <v>0</v>
      </c>
      <c r="AF99">
        <f t="shared" si="11"/>
        <v>0</v>
      </c>
      <c r="AG99">
        <f t="shared" si="11"/>
        <v>0</v>
      </c>
      <c r="AH99">
        <f t="shared" si="11"/>
        <v>0</v>
      </c>
      <c r="AI99">
        <f t="shared" si="11"/>
        <v>0</v>
      </c>
      <c r="AJ99">
        <f t="shared" si="12"/>
        <v>0</v>
      </c>
      <c r="AK99">
        <f t="shared" si="12"/>
        <v>0</v>
      </c>
      <c r="AL99">
        <f t="shared" si="12"/>
        <v>0</v>
      </c>
      <c r="AM99">
        <f t="shared" si="12"/>
        <v>0</v>
      </c>
      <c r="AN99">
        <f t="shared" si="12"/>
        <v>0</v>
      </c>
      <c r="AO99">
        <f t="shared" si="12"/>
        <v>0</v>
      </c>
      <c r="AP99">
        <f t="shared" si="12"/>
        <v>0</v>
      </c>
      <c r="AQ99">
        <f t="shared" si="12"/>
        <v>0</v>
      </c>
      <c r="AR99">
        <f t="shared" si="12"/>
        <v>0</v>
      </c>
      <c r="AS99">
        <f t="shared" si="12"/>
        <v>0</v>
      </c>
      <c r="AT99">
        <f t="shared" si="12"/>
        <v>0</v>
      </c>
      <c r="AU99">
        <f t="shared" si="12"/>
        <v>0</v>
      </c>
      <c r="AV99">
        <f t="shared" si="12"/>
        <v>0</v>
      </c>
      <c r="AW99">
        <f t="shared" si="12"/>
        <v>0</v>
      </c>
      <c r="AX99">
        <f t="shared" si="12"/>
        <v>0</v>
      </c>
      <c r="AY99">
        <f t="shared" si="12"/>
        <v>0</v>
      </c>
      <c r="AZ99">
        <f t="shared" si="13"/>
        <v>0</v>
      </c>
      <c r="BA99">
        <f t="shared" si="13"/>
        <v>0</v>
      </c>
      <c r="BB99">
        <f t="shared" si="13"/>
        <v>0</v>
      </c>
      <c r="BC99">
        <f t="shared" si="13"/>
        <v>0</v>
      </c>
      <c r="BD99">
        <f t="shared" si="13"/>
        <v>0</v>
      </c>
      <c r="BE99">
        <f t="shared" si="13"/>
        <v>0</v>
      </c>
      <c r="BF99">
        <f t="shared" si="13"/>
        <v>0</v>
      </c>
      <c r="BG99">
        <f t="shared" si="13"/>
        <v>0</v>
      </c>
      <c r="BH99">
        <f t="shared" si="13"/>
        <v>0</v>
      </c>
      <c r="BI99">
        <f t="shared" si="13"/>
        <v>0</v>
      </c>
      <c r="BJ99">
        <f t="shared" si="13"/>
        <v>0</v>
      </c>
      <c r="BK99">
        <f t="shared" si="13"/>
        <v>0</v>
      </c>
      <c r="BL99">
        <f t="shared" si="13"/>
        <v>0</v>
      </c>
      <c r="BM99">
        <f t="shared" si="13"/>
        <v>0</v>
      </c>
      <c r="BN99">
        <f t="shared" si="13"/>
        <v>0</v>
      </c>
      <c r="BO99">
        <f t="shared" si="13"/>
        <v>0</v>
      </c>
      <c r="BP99">
        <f t="shared" si="10"/>
        <v>0</v>
      </c>
      <c r="BQ99">
        <f t="shared" si="10"/>
        <v>0</v>
      </c>
      <c r="BR99">
        <f t="shared" si="10"/>
        <v>0</v>
      </c>
      <c r="BS99">
        <f t="shared" si="10"/>
        <v>0</v>
      </c>
    </row>
    <row r="100" spans="2:71" ht="13" x14ac:dyDescent="0.25">
      <c r="C100" s="76">
        <v>22</v>
      </c>
      <c r="D100">
        <f t="shared" si="8"/>
        <v>0</v>
      </c>
      <c r="E100">
        <f t="shared" si="8"/>
        <v>0</v>
      </c>
      <c r="F100">
        <f t="shared" si="8"/>
        <v>0</v>
      </c>
      <c r="G100">
        <f t="shared" si="8"/>
        <v>0</v>
      </c>
      <c r="H100">
        <f t="shared" si="8"/>
        <v>0</v>
      </c>
      <c r="I100">
        <f t="shared" si="8"/>
        <v>0</v>
      </c>
      <c r="J100">
        <f t="shared" si="8"/>
        <v>0</v>
      </c>
      <c r="K100">
        <f t="shared" si="8"/>
        <v>0</v>
      </c>
      <c r="L100">
        <f t="shared" si="8"/>
        <v>0</v>
      </c>
      <c r="M100">
        <f t="shared" si="8"/>
        <v>0</v>
      </c>
      <c r="N100">
        <f t="shared" si="8"/>
        <v>0</v>
      </c>
      <c r="O100">
        <f t="shared" si="8"/>
        <v>0</v>
      </c>
      <c r="P100">
        <f t="shared" si="8"/>
        <v>0</v>
      </c>
      <c r="Q100">
        <f t="shared" si="8"/>
        <v>0</v>
      </c>
      <c r="R100">
        <f t="shared" si="8"/>
        <v>0</v>
      </c>
      <c r="S100">
        <f t="shared" si="8"/>
        <v>0</v>
      </c>
      <c r="T100">
        <f t="shared" si="11"/>
        <v>0</v>
      </c>
      <c r="U100">
        <f t="shared" si="11"/>
        <v>0</v>
      </c>
      <c r="V100">
        <f t="shared" si="11"/>
        <v>0</v>
      </c>
      <c r="W100">
        <f t="shared" si="11"/>
        <v>0</v>
      </c>
      <c r="X100">
        <f t="shared" si="11"/>
        <v>0</v>
      </c>
      <c r="Y100">
        <f t="shared" si="11"/>
        <v>0.10621914209358156</v>
      </c>
      <c r="Z100">
        <f t="shared" si="11"/>
        <v>0</v>
      </c>
      <c r="AA100">
        <f t="shared" si="11"/>
        <v>0</v>
      </c>
      <c r="AB100">
        <f t="shared" si="11"/>
        <v>0</v>
      </c>
      <c r="AC100">
        <f t="shared" si="11"/>
        <v>0</v>
      </c>
      <c r="AD100">
        <f t="shared" si="11"/>
        <v>0</v>
      </c>
      <c r="AE100">
        <f t="shared" si="11"/>
        <v>0</v>
      </c>
      <c r="AF100">
        <f t="shared" si="11"/>
        <v>0</v>
      </c>
      <c r="AG100">
        <f t="shared" si="11"/>
        <v>0</v>
      </c>
      <c r="AH100">
        <f t="shared" si="11"/>
        <v>0</v>
      </c>
      <c r="AI100">
        <f t="shared" si="11"/>
        <v>0</v>
      </c>
      <c r="AJ100">
        <f t="shared" si="12"/>
        <v>0</v>
      </c>
      <c r="AK100">
        <f t="shared" si="12"/>
        <v>0</v>
      </c>
      <c r="AL100">
        <f t="shared" si="12"/>
        <v>0</v>
      </c>
      <c r="AM100">
        <f t="shared" si="12"/>
        <v>0</v>
      </c>
      <c r="AN100">
        <f t="shared" si="12"/>
        <v>0</v>
      </c>
      <c r="AO100">
        <f t="shared" si="12"/>
        <v>0</v>
      </c>
      <c r="AP100">
        <f t="shared" si="12"/>
        <v>0</v>
      </c>
      <c r="AQ100">
        <f t="shared" si="12"/>
        <v>0</v>
      </c>
      <c r="AR100">
        <f t="shared" si="12"/>
        <v>0</v>
      </c>
      <c r="AS100">
        <f t="shared" si="12"/>
        <v>0</v>
      </c>
      <c r="AT100">
        <f t="shared" si="12"/>
        <v>0</v>
      </c>
      <c r="AU100">
        <f t="shared" si="12"/>
        <v>0</v>
      </c>
      <c r="AV100">
        <f t="shared" si="12"/>
        <v>0</v>
      </c>
      <c r="AW100">
        <f t="shared" si="12"/>
        <v>0</v>
      </c>
      <c r="AX100">
        <f t="shared" si="12"/>
        <v>0</v>
      </c>
      <c r="AY100">
        <f t="shared" si="12"/>
        <v>0</v>
      </c>
      <c r="AZ100">
        <f t="shared" si="13"/>
        <v>0</v>
      </c>
      <c r="BA100">
        <f t="shared" si="13"/>
        <v>0</v>
      </c>
      <c r="BB100">
        <f t="shared" si="13"/>
        <v>0</v>
      </c>
      <c r="BC100">
        <f t="shared" si="13"/>
        <v>0</v>
      </c>
      <c r="BD100">
        <f t="shared" si="13"/>
        <v>0</v>
      </c>
      <c r="BE100">
        <f t="shared" si="13"/>
        <v>0</v>
      </c>
      <c r="BF100">
        <f t="shared" si="13"/>
        <v>0</v>
      </c>
      <c r="BG100">
        <f t="shared" si="13"/>
        <v>0</v>
      </c>
      <c r="BH100">
        <f t="shared" si="13"/>
        <v>0</v>
      </c>
      <c r="BI100">
        <f t="shared" si="13"/>
        <v>0</v>
      </c>
      <c r="BJ100">
        <f t="shared" si="13"/>
        <v>0</v>
      </c>
      <c r="BK100">
        <f t="shared" si="13"/>
        <v>0</v>
      </c>
      <c r="BL100">
        <f t="shared" si="13"/>
        <v>0</v>
      </c>
      <c r="BM100">
        <f t="shared" si="13"/>
        <v>0</v>
      </c>
      <c r="BN100">
        <f t="shared" si="13"/>
        <v>0</v>
      </c>
      <c r="BO100">
        <f t="shared" si="13"/>
        <v>0</v>
      </c>
      <c r="BP100">
        <f t="shared" si="10"/>
        <v>0</v>
      </c>
      <c r="BQ100">
        <f t="shared" si="10"/>
        <v>0</v>
      </c>
      <c r="BR100">
        <f t="shared" si="10"/>
        <v>0</v>
      </c>
      <c r="BS100">
        <f t="shared" si="10"/>
        <v>0</v>
      </c>
    </row>
    <row r="101" spans="2:71" ht="13" x14ac:dyDescent="0.25">
      <c r="C101" s="76">
        <v>23</v>
      </c>
      <c r="D101">
        <f t="shared" si="8"/>
        <v>0</v>
      </c>
      <c r="E101">
        <f t="shared" si="8"/>
        <v>0</v>
      </c>
      <c r="F101">
        <f t="shared" si="8"/>
        <v>0</v>
      </c>
      <c r="G101">
        <f t="shared" si="8"/>
        <v>0</v>
      </c>
      <c r="H101">
        <f t="shared" si="8"/>
        <v>0</v>
      </c>
      <c r="I101">
        <f t="shared" si="8"/>
        <v>0</v>
      </c>
      <c r="J101">
        <f t="shared" si="8"/>
        <v>0</v>
      </c>
      <c r="K101">
        <f t="shared" si="8"/>
        <v>0</v>
      </c>
      <c r="L101">
        <f t="shared" si="8"/>
        <v>0</v>
      </c>
      <c r="M101">
        <f t="shared" si="8"/>
        <v>0</v>
      </c>
      <c r="N101">
        <f t="shared" si="8"/>
        <v>0</v>
      </c>
      <c r="O101">
        <f t="shared" si="8"/>
        <v>0</v>
      </c>
      <c r="P101">
        <f t="shared" si="8"/>
        <v>0</v>
      </c>
      <c r="Q101">
        <f t="shared" si="8"/>
        <v>0</v>
      </c>
      <c r="R101">
        <f t="shared" si="8"/>
        <v>0</v>
      </c>
      <c r="S101">
        <f t="shared" si="8"/>
        <v>0</v>
      </c>
      <c r="T101">
        <f t="shared" si="11"/>
        <v>0</v>
      </c>
      <c r="U101">
        <f t="shared" si="11"/>
        <v>0</v>
      </c>
      <c r="V101">
        <f t="shared" si="11"/>
        <v>0</v>
      </c>
      <c r="W101">
        <f t="shared" si="11"/>
        <v>0</v>
      </c>
      <c r="X101">
        <f t="shared" si="11"/>
        <v>0</v>
      </c>
      <c r="Y101">
        <f t="shared" si="11"/>
        <v>0</v>
      </c>
      <c r="Z101">
        <f t="shared" si="11"/>
        <v>0.13659917091836735</v>
      </c>
      <c r="AA101">
        <f t="shared" si="11"/>
        <v>0</v>
      </c>
      <c r="AB101">
        <f t="shared" si="11"/>
        <v>0</v>
      </c>
      <c r="AC101">
        <f t="shared" si="11"/>
        <v>0</v>
      </c>
      <c r="AD101">
        <f t="shared" si="11"/>
        <v>0</v>
      </c>
      <c r="AE101">
        <f t="shared" si="11"/>
        <v>0</v>
      </c>
      <c r="AF101">
        <f t="shared" si="11"/>
        <v>0</v>
      </c>
      <c r="AG101">
        <f t="shared" si="11"/>
        <v>0</v>
      </c>
      <c r="AH101">
        <f t="shared" si="11"/>
        <v>0</v>
      </c>
      <c r="AI101">
        <f t="shared" si="11"/>
        <v>0</v>
      </c>
      <c r="AJ101">
        <f t="shared" si="12"/>
        <v>0</v>
      </c>
      <c r="AK101">
        <f t="shared" si="12"/>
        <v>0</v>
      </c>
      <c r="AL101">
        <f t="shared" si="12"/>
        <v>0</v>
      </c>
      <c r="AM101">
        <f t="shared" si="12"/>
        <v>0</v>
      </c>
      <c r="AN101">
        <f t="shared" si="12"/>
        <v>0</v>
      </c>
      <c r="AO101">
        <f t="shared" si="12"/>
        <v>0</v>
      </c>
      <c r="AP101">
        <f t="shared" si="12"/>
        <v>0</v>
      </c>
      <c r="AQ101">
        <f t="shared" si="12"/>
        <v>0</v>
      </c>
      <c r="AR101">
        <f t="shared" si="12"/>
        <v>0</v>
      </c>
      <c r="AS101">
        <f t="shared" si="12"/>
        <v>0</v>
      </c>
      <c r="AT101">
        <f t="shared" si="12"/>
        <v>0</v>
      </c>
      <c r="AU101">
        <f t="shared" si="12"/>
        <v>0</v>
      </c>
      <c r="AV101">
        <f t="shared" si="12"/>
        <v>0</v>
      </c>
      <c r="AW101">
        <f t="shared" si="12"/>
        <v>0</v>
      </c>
      <c r="AX101">
        <f t="shared" si="12"/>
        <v>0</v>
      </c>
      <c r="AY101">
        <f t="shared" si="12"/>
        <v>0</v>
      </c>
      <c r="AZ101">
        <f t="shared" si="13"/>
        <v>0</v>
      </c>
      <c r="BA101">
        <f t="shared" si="13"/>
        <v>0</v>
      </c>
      <c r="BB101">
        <f t="shared" si="13"/>
        <v>0</v>
      </c>
      <c r="BC101">
        <f t="shared" si="13"/>
        <v>0</v>
      </c>
      <c r="BD101">
        <f t="shared" si="13"/>
        <v>0</v>
      </c>
      <c r="BE101">
        <f t="shared" si="13"/>
        <v>0</v>
      </c>
      <c r="BF101">
        <f t="shared" si="13"/>
        <v>0</v>
      </c>
      <c r="BG101">
        <f t="shared" si="13"/>
        <v>0</v>
      </c>
      <c r="BH101">
        <f t="shared" si="13"/>
        <v>0</v>
      </c>
      <c r="BI101">
        <f t="shared" si="13"/>
        <v>0</v>
      </c>
      <c r="BJ101">
        <f t="shared" si="13"/>
        <v>0</v>
      </c>
      <c r="BK101">
        <f t="shared" si="13"/>
        <v>0</v>
      </c>
      <c r="BL101">
        <f t="shared" si="13"/>
        <v>0</v>
      </c>
      <c r="BM101">
        <f t="shared" si="13"/>
        <v>0</v>
      </c>
      <c r="BN101">
        <f t="shared" si="13"/>
        <v>0</v>
      </c>
      <c r="BO101">
        <f t="shared" si="13"/>
        <v>0</v>
      </c>
      <c r="BP101">
        <f t="shared" si="10"/>
        <v>0</v>
      </c>
      <c r="BQ101">
        <f t="shared" si="10"/>
        <v>0</v>
      </c>
      <c r="BR101">
        <f t="shared" si="10"/>
        <v>0</v>
      </c>
      <c r="BS101">
        <f t="shared" si="10"/>
        <v>0</v>
      </c>
    </row>
    <row r="102" spans="2:71" ht="13" x14ac:dyDescent="0.25">
      <c r="C102" s="76">
        <v>24</v>
      </c>
      <c r="D102">
        <f t="shared" si="8"/>
        <v>0</v>
      </c>
      <c r="E102">
        <f t="shared" si="8"/>
        <v>0</v>
      </c>
      <c r="F102">
        <f t="shared" si="8"/>
        <v>0</v>
      </c>
      <c r="G102">
        <f t="shared" ref="G102:V117" si="14">IF(G$78=$C102,G$148,0)</f>
        <v>0</v>
      </c>
      <c r="H102">
        <f t="shared" si="14"/>
        <v>0</v>
      </c>
      <c r="I102">
        <f t="shared" si="14"/>
        <v>0</v>
      </c>
      <c r="J102">
        <f t="shared" si="14"/>
        <v>0</v>
      </c>
      <c r="K102">
        <f t="shared" si="14"/>
        <v>0</v>
      </c>
      <c r="L102">
        <f t="shared" si="14"/>
        <v>0</v>
      </c>
      <c r="M102">
        <f t="shared" si="14"/>
        <v>0</v>
      </c>
      <c r="N102">
        <f t="shared" si="14"/>
        <v>0</v>
      </c>
      <c r="O102">
        <f t="shared" si="14"/>
        <v>0</v>
      </c>
      <c r="P102">
        <f t="shared" si="14"/>
        <v>0</v>
      </c>
      <c r="Q102">
        <f t="shared" si="14"/>
        <v>0</v>
      </c>
      <c r="R102">
        <f t="shared" si="14"/>
        <v>0</v>
      </c>
      <c r="S102">
        <f t="shared" si="14"/>
        <v>0</v>
      </c>
      <c r="T102">
        <f t="shared" si="14"/>
        <v>0</v>
      </c>
      <c r="U102">
        <f t="shared" si="14"/>
        <v>0</v>
      </c>
      <c r="V102">
        <f t="shared" si="14"/>
        <v>0</v>
      </c>
      <c r="W102">
        <f t="shared" si="11"/>
        <v>0</v>
      </c>
      <c r="X102">
        <f t="shared" si="11"/>
        <v>0</v>
      </c>
      <c r="Y102">
        <f t="shared" si="11"/>
        <v>0</v>
      </c>
      <c r="Z102">
        <f t="shared" si="11"/>
        <v>0</v>
      </c>
      <c r="AA102">
        <f t="shared" si="11"/>
        <v>0.16650490530402393</v>
      </c>
      <c r="AB102">
        <f t="shared" si="11"/>
        <v>0</v>
      </c>
      <c r="AC102">
        <f t="shared" si="11"/>
        <v>0</v>
      </c>
      <c r="AD102">
        <f t="shared" si="11"/>
        <v>0</v>
      </c>
      <c r="AE102">
        <f t="shared" si="11"/>
        <v>0</v>
      </c>
      <c r="AF102">
        <f t="shared" si="11"/>
        <v>0</v>
      </c>
      <c r="AG102">
        <f t="shared" si="11"/>
        <v>0</v>
      </c>
      <c r="AH102">
        <f t="shared" si="11"/>
        <v>0</v>
      </c>
      <c r="AI102">
        <f t="shared" si="11"/>
        <v>0</v>
      </c>
      <c r="AJ102">
        <f t="shared" si="12"/>
        <v>0</v>
      </c>
      <c r="AK102">
        <f t="shared" si="12"/>
        <v>0</v>
      </c>
      <c r="AL102">
        <f t="shared" si="12"/>
        <v>0</v>
      </c>
      <c r="AM102">
        <f t="shared" si="12"/>
        <v>0</v>
      </c>
      <c r="AN102">
        <f t="shared" si="12"/>
        <v>0</v>
      </c>
      <c r="AO102">
        <f t="shared" si="12"/>
        <v>0</v>
      </c>
      <c r="AP102">
        <f t="shared" si="12"/>
        <v>0</v>
      </c>
      <c r="AQ102">
        <f t="shared" si="12"/>
        <v>0</v>
      </c>
      <c r="AR102">
        <f t="shared" si="12"/>
        <v>0</v>
      </c>
      <c r="AS102">
        <f t="shared" si="12"/>
        <v>0</v>
      </c>
      <c r="AT102">
        <f t="shared" si="12"/>
        <v>0</v>
      </c>
      <c r="AU102">
        <f t="shared" si="12"/>
        <v>0</v>
      </c>
      <c r="AV102">
        <f t="shared" si="12"/>
        <v>0</v>
      </c>
      <c r="AW102">
        <f t="shared" si="12"/>
        <v>0</v>
      </c>
      <c r="AX102">
        <f t="shared" si="12"/>
        <v>0</v>
      </c>
      <c r="AY102">
        <f t="shared" ref="AY102:BN117" si="15">IF(AY$78=$C102,AY$148,0)</f>
        <v>0</v>
      </c>
      <c r="AZ102">
        <f t="shared" si="15"/>
        <v>0</v>
      </c>
      <c r="BA102">
        <f t="shared" si="15"/>
        <v>0</v>
      </c>
      <c r="BB102">
        <f t="shared" si="15"/>
        <v>0</v>
      </c>
      <c r="BC102">
        <f t="shared" si="15"/>
        <v>0</v>
      </c>
      <c r="BD102">
        <f t="shared" si="15"/>
        <v>0</v>
      </c>
      <c r="BE102">
        <f t="shared" si="15"/>
        <v>0</v>
      </c>
      <c r="BF102">
        <f t="shared" si="15"/>
        <v>0</v>
      </c>
      <c r="BG102">
        <f t="shared" si="15"/>
        <v>0</v>
      </c>
      <c r="BH102">
        <f t="shared" si="15"/>
        <v>0</v>
      </c>
      <c r="BI102">
        <f t="shared" si="15"/>
        <v>0</v>
      </c>
      <c r="BJ102">
        <f t="shared" si="15"/>
        <v>0</v>
      </c>
      <c r="BK102">
        <f t="shared" si="15"/>
        <v>0</v>
      </c>
      <c r="BL102">
        <f t="shared" si="15"/>
        <v>0</v>
      </c>
      <c r="BM102">
        <f t="shared" si="15"/>
        <v>0</v>
      </c>
      <c r="BN102">
        <f t="shared" si="15"/>
        <v>0</v>
      </c>
      <c r="BO102">
        <f t="shared" si="13"/>
        <v>0</v>
      </c>
      <c r="BP102">
        <f t="shared" si="10"/>
        <v>0</v>
      </c>
      <c r="BQ102">
        <f t="shared" si="10"/>
        <v>0</v>
      </c>
      <c r="BR102">
        <f t="shared" si="10"/>
        <v>0</v>
      </c>
      <c r="BS102">
        <f t="shared" si="10"/>
        <v>0</v>
      </c>
    </row>
    <row r="103" spans="2:71" ht="13" x14ac:dyDescent="0.25">
      <c r="C103" s="76">
        <v>25</v>
      </c>
      <c r="D103">
        <f t="shared" ref="D103:S118" si="16">IF(D$78=$C103,D$148,0)</f>
        <v>0</v>
      </c>
      <c r="E103">
        <f t="shared" si="16"/>
        <v>0</v>
      </c>
      <c r="F103">
        <f t="shared" si="16"/>
        <v>0</v>
      </c>
      <c r="G103">
        <f t="shared" si="16"/>
        <v>0</v>
      </c>
      <c r="H103">
        <f t="shared" si="16"/>
        <v>0</v>
      </c>
      <c r="I103">
        <f t="shared" si="16"/>
        <v>0</v>
      </c>
      <c r="J103">
        <f t="shared" si="16"/>
        <v>0</v>
      </c>
      <c r="K103">
        <f t="shared" si="16"/>
        <v>0</v>
      </c>
      <c r="L103">
        <f t="shared" si="16"/>
        <v>0</v>
      </c>
      <c r="M103">
        <f t="shared" si="16"/>
        <v>0</v>
      </c>
      <c r="N103">
        <f t="shared" si="16"/>
        <v>0</v>
      </c>
      <c r="O103">
        <f t="shared" si="16"/>
        <v>0</v>
      </c>
      <c r="P103">
        <f t="shared" si="16"/>
        <v>0</v>
      </c>
      <c r="Q103">
        <f t="shared" si="16"/>
        <v>0</v>
      </c>
      <c r="R103">
        <f t="shared" si="16"/>
        <v>0</v>
      </c>
      <c r="S103">
        <f t="shared" si="16"/>
        <v>0</v>
      </c>
      <c r="T103">
        <f t="shared" si="14"/>
        <v>0</v>
      </c>
      <c r="U103">
        <f t="shared" si="14"/>
        <v>0</v>
      </c>
      <c r="V103">
        <f t="shared" si="14"/>
        <v>0</v>
      </c>
      <c r="W103">
        <f t="shared" si="11"/>
        <v>0</v>
      </c>
      <c r="X103">
        <f t="shared" si="11"/>
        <v>0</v>
      </c>
      <c r="Y103">
        <f t="shared" ref="Y103:AN124" si="17">IF(Y$78=$C103,Y$148,0)</f>
        <v>0</v>
      </c>
      <c r="Z103">
        <f t="shared" si="17"/>
        <v>0</v>
      </c>
      <c r="AA103">
        <f t="shared" si="17"/>
        <v>0</v>
      </c>
      <c r="AB103">
        <f t="shared" si="17"/>
        <v>0.1890576404299727</v>
      </c>
      <c r="AC103">
        <f t="shared" si="17"/>
        <v>0</v>
      </c>
      <c r="AD103">
        <f t="shared" si="17"/>
        <v>0</v>
      </c>
      <c r="AE103">
        <f t="shared" si="17"/>
        <v>0</v>
      </c>
      <c r="AF103">
        <f t="shared" si="17"/>
        <v>0</v>
      </c>
      <c r="AG103">
        <f t="shared" si="17"/>
        <v>0</v>
      </c>
      <c r="AH103">
        <f t="shared" si="17"/>
        <v>0</v>
      </c>
      <c r="AI103">
        <f t="shared" si="17"/>
        <v>0</v>
      </c>
      <c r="AJ103">
        <f t="shared" si="17"/>
        <v>0</v>
      </c>
      <c r="AK103">
        <f t="shared" si="17"/>
        <v>0</v>
      </c>
      <c r="AL103">
        <f t="shared" si="17"/>
        <v>0</v>
      </c>
      <c r="AM103">
        <f t="shared" si="17"/>
        <v>0</v>
      </c>
      <c r="AN103">
        <f t="shared" si="17"/>
        <v>0</v>
      </c>
      <c r="AO103">
        <f t="shared" ref="AO103:BD118" si="18">IF(AO$78=$C103,AO$148,0)</f>
        <v>0</v>
      </c>
      <c r="AP103">
        <f t="shared" si="18"/>
        <v>0</v>
      </c>
      <c r="AQ103">
        <f t="shared" si="18"/>
        <v>0</v>
      </c>
      <c r="AR103">
        <f t="shared" si="18"/>
        <v>0</v>
      </c>
      <c r="AS103">
        <f t="shared" si="18"/>
        <v>0</v>
      </c>
      <c r="AT103">
        <f t="shared" si="18"/>
        <v>0</v>
      </c>
      <c r="AU103">
        <f t="shared" si="18"/>
        <v>0</v>
      </c>
      <c r="AV103">
        <f t="shared" si="18"/>
        <v>0</v>
      </c>
      <c r="AW103">
        <f t="shared" si="18"/>
        <v>0</v>
      </c>
      <c r="AX103">
        <f t="shared" si="18"/>
        <v>0</v>
      </c>
      <c r="AY103">
        <f t="shared" si="18"/>
        <v>0</v>
      </c>
      <c r="AZ103">
        <f t="shared" si="18"/>
        <v>0</v>
      </c>
      <c r="BA103">
        <f t="shared" si="18"/>
        <v>0</v>
      </c>
      <c r="BB103">
        <f t="shared" si="18"/>
        <v>0</v>
      </c>
      <c r="BC103">
        <f t="shared" si="18"/>
        <v>0</v>
      </c>
      <c r="BD103">
        <f t="shared" si="18"/>
        <v>0</v>
      </c>
      <c r="BE103">
        <f t="shared" si="15"/>
        <v>0</v>
      </c>
      <c r="BF103">
        <f t="shared" si="15"/>
        <v>0</v>
      </c>
      <c r="BG103">
        <f t="shared" si="15"/>
        <v>0</v>
      </c>
      <c r="BH103">
        <f t="shared" si="15"/>
        <v>0</v>
      </c>
      <c r="BI103">
        <f t="shared" si="15"/>
        <v>0</v>
      </c>
      <c r="BJ103">
        <f t="shared" si="15"/>
        <v>0</v>
      </c>
      <c r="BK103">
        <f t="shared" si="15"/>
        <v>0</v>
      </c>
      <c r="BL103">
        <f t="shared" si="15"/>
        <v>0</v>
      </c>
      <c r="BM103">
        <f t="shared" si="15"/>
        <v>0</v>
      </c>
      <c r="BN103">
        <f t="shared" si="15"/>
        <v>0</v>
      </c>
      <c r="BO103">
        <f t="shared" si="13"/>
        <v>0</v>
      </c>
      <c r="BP103">
        <f t="shared" si="10"/>
        <v>0</v>
      </c>
      <c r="BQ103">
        <f t="shared" si="10"/>
        <v>0</v>
      </c>
      <c r="BR103">
        <f t="shared" si="10"/>
        <v>0</v>
      </c>
      <c r="BS103">
        <f t="shared" si="10"/>
        <v>0</v>
      </c>
    </row>
    <row r="104" spans="2:71" ht="13" x14ac:dyDescent="0.25">
      <c r="C104" s="76">
        <v>26</v>
      </c>
      <c r="D104">
        <f t="shared" si="16"/>
        <v>0</v>
      </c>
      <c r="E104">
        <f t="shared" si="16"/>
        <v>0</v>
      </c>
      <c r="F104">
        <f t="shared" si="16"/>
        <v>0</v>
      </c>
      <c r="G104">
        <f t="shared" si="16"/>
        <v>0</v>
      </c>
      <c r="H104">
        <f t="shared" si="16"/>
        <v>0</v>
      </c>
      <c r="I104">
        <f t="shared" si="16"/>
        <v>0</v>
      </c>
      <c r="J104">
        <f t="shared" si="16"/>
        <v>0</v>
      </c>
      <c r="K104">
        <f t="shared" si="16"/>
        <v>0</v>
      </c>
      <c r="L104">
        <f t="shared" si="16"/>
        <v>0</v>
      </c>
      <c r="M104">
        <f t="shared" si="16"/>
        <v>0</v>
      </c>
      <c r="N104">
        <f t="shared" si="16"/>
        <v>0</v>
      </c>
      <c r="O104">
        <f t="shared" si="16"/>
        <v>0</v>
      </c>
      <c r="P104">
        <f t="shared" si="16"/>
        <v>0</v>
      </c>
      <c r="Q104">
        <f t="shared" si="16"/>
        <v>0</v>
      </c>
      <c r="R104">
        <f t="shared" si="16"/>
        <v>0</v>
      </c>
      <c r="S104">
        <f t="shared" si="16"/>
        <v>0</v>
      </c>
      <c r="T104">
        <f t="shared" si="14"/>
        <v>0</v>
      </c>
      <c r="U104">
        <f t="shared" si="14"/>
        <v>0</v>
      </c>
      <c r="V104">
        <f t="shared" si="14"/>
        <v>0</v>
      </c>
      <c r="W104">
        <f t="shared" ref="W104:AL125" si="19">IF(W$78=$C104,W$148,0)</f>
        <v>0</v>
      </c>
      <c r="X104">
        <f t="shared" si="19"/>
        <v>0</v>
      </c>
      <c r="Y104">
        <f t="shared" si="19"/>
        <v>0</v>
      </c>
      <c r="Z104">
        <f t="shared" si="19"/>
        <v>0</v>
      </c>
      <c r="AA104">
        <f t="shared" si="19"/>
        <v>0</v>
      </c>
      <c r="AB104">
        <f t="shared" si="19"/>
        <v>0</v>
      </c>
      <c r="AC104">
        <f t="shared" si="19"/>
        <v>0.2282805645622735</v>
      </c>
      <c r="AD104">
        <f t="shared" si="19"/>
        <v>0</v>
      </c>
      <c r="AE104">
        <f t="shared" si="19"/>
        <v>0</v>
      </c>
      <c r="AF104">
        <f t="shared" si="19"/>
        <v>0</v>
      </c>
      <c r="AG104">
        <f t="shared" si="19"/>
        <v>0</v>
      </c>
      <c r="AH104">
        <f t="shared" si="19"/>
        <v>0</v>
      </c>
      <c r="AI104">
        <f t="shared" si="19"/>
        <v>0</v>
      </c>
      <c r="AJ104">
        <f t="shared" si="19"/>
        <v>0</v>
      </c>
      <c r="AK104">
        <f t="shared" si="19"/>
        <v>0</v>
      </c>
      <c r="AL104">
        <f t="shared" si="19"/>
        <v>0</v>
      </c>
      <c r="AM104">
        <f t="shared" si="17"/>
        <v>0</v>
      </c>
      <c r="AN104">
        <f t="shared" si="17"/>
        <v>0</v>
      </c>
      <c r="AO104">
        <f t="shared" si="18"/>
        <v>0</v>
      </c>
      <c r="AP104">
        <f t="shared" si="18"/>
        <v>0</v>
      </c>
      <c r="AQ104">
        <f t="shared" si="18"/>
        <v>0</v>
      </c>
      <c r="AR104">
        <f t="shared" si="18"/>
        <v>0</v>
      </c>
      <c r="AS104">
        <f t="shared" si="18"/>
        <v>0</v>
      </c>
      <c r="AT104">
        <f t="shared" si="18"/>
        <v>0</v>
      </c>
      <c r="AU104">
        <f t="shared" si="18"/>
        <v>0</v>
      </c>
      <c r="AV104">
        <f t="shared" si="18"/>
        <v>0</v>
      </c>
      <c r="AW104">
        <f t="shared" si="18"/>
        <v>0</v>
      </c>
      <c r="AX104">
        <f t="shared" si="18"/>
        <v>0</v>
      </c>
      <c r="AY104">
        <f t="shared" si="18"/>
        <v>0</v>
      </c>
      <c r="AZ104">
        <f t="shared" si="18"/>
        <v>0</v>
      </c>
      <c r="BA104">
        <f t="shared" si="18"/>
        <v>0</v>
      </c>
      <c r="BB104">
        <f t="shared" si="18"/>
        <v>0</v>
      </c>
      <c r="BC104">
        <f t="shared" si="18"/>
        <v>0</v>
      </c>
      <c r="BD104">
        <f t="shared" si="18"/>
        <v>0</v>
      </c>
      <c r="BE104">
        <f t="shared" si="15"/>
        <v>0</v>
      </c>
      <c r="BF104">
        <f t="shared" si="15"/>
        <v>0</v>
      </c>
      <c r="BG104">
        <f t="shared" si="15"/>
        <v>0</v>
      </c>
      <c r="BH104">
        <f t="shared" si="15"/>
        <v>0</v>
      </c>
      <c r="BI104">
        <f t="shared" si="15"/>
        <v>0</v>
      </c>
      <c r="BJ104">
        <f t="shared" si="15"/>
        <v>0</v>
      </c>
      <c r="BK104">
        <f t="shared" si="15"/>
        <v>0</v>
      </c>
      <c r="BL104">
        <f t="shared" si="15"/>
        <v>0</v>
      </c>
      <c r="BM104">
        <f t="shared" si="15"/>
        <v>0</v>
      </c>
      <c r="BN104">
        <f t="shared" si="15"/>
        <v>0</v>
      </c>
      <c r="BO104">
        <f t="shared" si="13"/>
        <v>0</v>
      </c>
      <c r="BP104">
        <f t="shared" si="10"/>
        <v>0</v>
      </c>
      <c r="BQ104">
        <f t="shared" si="10"/>
        <v>0</v>
      </c>
      <c r="BR104">
        <f t="shared" si="10"/>
        <v>0</v>
      </c>
      <c r="BS104">
        <f t="shared" si="10"/>
        <v>0</v>
      </c>
    </row>
    <row r="105" spans="2:71" ht="13" x14ac:dyDescent="0.25">
      <c r="C105" s="76">
        <v>27</v>
      </c>
      <c r="D105">
        <f t="shared" si="16"/>
        <v>0</v>
      </c>
      <c r="E105">
        <f t="shared" si="16"/>
        <v>0</v>
      </c>
      <c r="F105">
        <f t="shared" si="16"/>
        <v>0</v>
      </c>
      <c r="G105">
        <f t="shared" si="16"/>
        <v>0</v>
      </c>
      <c r="H105">
        <f t="shared" si="16"/>
        <v>0</v>
      </c>
      <c r="I105">
        <f t="shared" si="16"/>
        <v>0</v>
      </c>
      <c r="J105">
        <f t="shared" si="16"/>
        <v>0</v>
      </c>
      <c r="K105">
        <f t="shared" si="16"/>
        <v>0</v>
      </c>
      <c r="L105">
        <f t="shared" si="16"/>
        <v>0</v>
      </c>
      <c r="M105">
        <f t="shared" si="16"/>
        <v>0</v>
      </c>
      <c r="N105">
        <f t="shared" si="16"/>
        <v>0</v>
      </c>
      <c r="O105">
        <f t="shared" si="16"/>
        <v>0</v>
      </c>
      <c r="P105">
        <f t="shared" si="16"/>
        <v>0</v>
      </c>
      <c r="Q105">
        <f t="shared" si="16"/>
        <v>0</v>
      </c>
      <c r="R105">
        <f t="shared" si="16"/>
        <v>0</v>
      </c>
      <c r="S105">
        <f t="shared" si="16"/>
        <v>0</v>
      </c>
      <c r="T105">
        <f t="shared" si="14"/>
        <v>0</v>
      </c>
      <c r="U105">
        <f t="shared" si="14"/>
        <v>0</v>
      </c>
      <c r="V105">
        <f t="shared" si="14"/>
        <v>0</v>
      </c>
      <c r="W105">
        <f t="shared" si="19"/>
        <v>0</v>
      </c>
      <c r="X105">
        <f t="shared" si="19"/>
        <v>0</v>
      </c>
      <c r="Y105">
        <f t="shared" si="19"/>
        <v>0</v>
      </c>
      <c r="Z105">
        <f t="shared" si="19"/>
        <v>0</v>
      </c>
      <c r="AA105">
        <f t="shared" si="19"/>
        <v>0</v>
      </c>
      <c r="AB105">
        <f t="shared" si="19"/>
        <v>0</v>
      </c>
      <c r="AC105">
        <f t="shared" si="19"/>
        <v>0</v>
      </c>
      <c r="AD105">
        <f t="shared" si="19"/>
        <v>8.9301302768800189E-2</v>
      </c>
      <c r="AE105">
        <f t="shared" si="19"/>
        <v>0</v>
      </c>
      <c r="AF105">
        <f t="shared" si="19"/>
        <v>0</v>
      </c>
      <c r="AG105">
        <f t="shared" si="19"/>
        <v>0</v>
      </c>
      <c r="AH105">
        <f t="shared" si="19"/>
        <v>0</v>
      </c>
      <c r="AI105">
        <f t="shared" si="19"/>
        <v>0</v>
      </c>
      <c r="AJ105">
        <f t="shared" si="19"/>
        <v>0</v>
      </c>
      <c r="AK105">
        <f t="shared" si="19"/>
        <v>0</v>
      </c>
      <c r="AL105">
        <f t="shared" si="19"/>
        <v>0</v>
      </c>
      <c r="AM105">
        <f t="shared" si="17"/>
        <v>0</v>
      </c>
      <c r="AN105">
        <f t="shared" si="17"/>
        <v>0</v>
      </c>
      <c r="AO105">
        <f t="shared" si="18"/>
        <v>0</v>
      </c>
      <c r="AP105">
        <f t="shared" si="18"/>
        <v>0</v>
      </c>
      <c r="AQ105">
        <f t="shared" si="18"/>
        <v>0</v>
      </c>
      <c r="AR105">
        <f t="shared" si="18"/>
        <v>0</v>
      </c>
      <c r="AS105">
        <f t="shared" si="18"/>
        <v>0</v>
      </c>
      <c r="AT105">
        <f t="shared" si="18"/>
        <v>0</v>
      </c>
      <c r="AU105">
        <f t="shared" si="18"/>
        <v>0</v>
      </c>
      <c r="AV105">
        <f t="shared" si="18"/>
        <v>0</v>
      </c>
      <c r="AW105">
        <f t="shared" si="18"/>
        <v>0</v>
      </c>
      <c r="AX105">
        <f t="shared" si="18"/>
        <v>0</v>
      </c>
      <c r="AY105">
        <f t="shared" si="18"/>
        <v>0</v>
      </c>
      <c r="AZ105">
        <f t="shared" si="18"/>
        <v>0</v>
      </c>
      <c r="BA105">
        <f t="shared" si="18"/>
        <v>0</v>
      </c>
      <c r="BB105">
        <f t="shared" si="18"/>
        <v>0</v>
      </c>
      <c r="BC105">
        <f t="shared" si="18"/>
        <v>0</v>
      </c>
      <c r="BD105">
        <f t="shared" si="18"/>
        <v>0</v>
      </c>
      <c r="BE105">
        <f t="shared" si="15"/>
        <v>0</v>
      </c>
      <c r="BF105">
        <f t="shared" si="15"/>
        <v>0</v>
      </c>
      <c r="BG105">
        <f t="shared" si="15"/>
        <v>0</v>
      </c>
      <c r="BH105">
        <f t="shared" si="15"/>
        <v>0</v>
      </c>
      <c r="BI105">
        <f t="shared" si="15"/>
        <v>0</v>
      </c>
      <c r="BJ105">
        <f t="shared" si="15"/>
        <v>0</v>
      </c>
      <c r="BK105">
        <f t="shared" si="15"/>
        <v>0</v>
      </c>
      <c r="BL105">
        <f t="shared" si="15"/>
        <v>0</v>
      </c>
      <c r="BM105">
        <f t="shared" si="15"/>
        <v>0</v>
      </c>
      <c r="BN105">
        <f t="shared" si="15"/>
        <v>0</v>
      </c>
      <c r="BO105">
        <f t="shared" si="13"/>
        <v>0</v>
      </c>
      <c r="BP105">
        <f t="shared" si="10"/>
        <v>0</v>
      </c>
      <c r="BQ105">
        <f t="shared" si="10"/>
        <v>0</v>
      </c>
      <c r="BR105">
        <f t="shared" si="10"/>
        <v>0</v>
      </c>
      <c r="BS105">
        <f t="shared" si="10"/>
        <v>0</v>
      </c>
    </row>
    <row r="106" spans="2:71" ht="13" x14ac:dyDescent="0.25">
      <c r="C106" s="76">
        <v>28</v>
      </c>
      <c r="D106">
        <f t="shared" si="16"/>
        <v>0</v>
      </c>
      <c r="E106">
        <f t="shared" si="16"/>
        <v>0</v>
      </c>
      <c r="F106">
        <f t="shared" si="16"/>
        <v>0</v>
      </c>
      <c r="G106">
        <f t="shared" si="16"/>
        <v>0</v>
      </c>
      <c r="H106">
        <f t="shared" si="16"/>
        <v>0</v>
      </c>
      <c r="I106">
        <f t="shared" si="16"/>
        <v>0</v>
      </c>
      <c r="J106">
        <f t="shared" si="16"/>
        <v>0</v>
      </c>
      <c r="K106">
        <f t="shared" si="16"/>
        <v>0</v>
      </c>
      <c r="L106">
        <f t="shared" si="16"/>
        <v>0</v>
      </c>
      <c r="M106">
        <f t="shared" si="16"/>
        <v>0</v>
      </c>
      <c r="N106">
        <f t="shared" si="16"/>
        <v>0</v>
      </c>
      <c r="O106">
        <f t="shared" si="16"/>
        <v>0</v>
      </c>
      <c r="P106">
        <f t="shared" si="16"/>
        <v>0</v>
      </c>
      <c r="Q106">
        <f t="shared" si="16"/>
        <v>0</v>
      </c>
      <c r="R106">
        <f t="shared" si="16"/>
        <v>0</v>
      </c>
      <c r="S106">
        <f t="shared" si="16"/>
        <v>0</v>
      </c>
      <c r="T106">
        <f t="shared" si="14"/>
        <v>0</v>
      </c>
      <c r="U106">
        <f t="shared" si="14"/>
        <v>0</v>
      </c>
      <c r="V106">
        <f t="shared" si="14"/>
        <v>0</v>
      </c>
      <c r="W106">
        <f t="shared" si="19"/>
        <v>0</v>
      </c>
      <c r="X106">
        <f t="shared" si="19"/>
        <v>0</v>
      </c>
      <c r="Y106">
        <f t="shared" si="19"/>
        <v>0</v>
      </c>
      <c r="Z106">
        <f t="shared" si="19"/>
        <v>0</v>
      </c>
      <c r="AA106">
        <f t="shared" si="19"/>
        <v>0</v>
      </c>
      <c r="AB106">
        <f t="shared" si="19"/>
        <v>0</v>
      </c>
      <c r="AC106">
        <f t="shared" si="19"/>
        <v>0</v>
      </c>
      <c r="AD106">
        <f t="shared" si="19"/>
        <v>0</v>
      </c>
      <c r="AE106">
        <f t="shared" si="19"/>
        <v>8.5402198282933231E-2</v>
      </c>
      <c r="AF106">
        <f t="shared" si="19"/>
        <v>0</v>
      </c>
      <c r="AG106">
        <f t="shared" si="19"/>
        <v>0</v>
      </c>
      <c r="AH106">
        <f t="shared" si="19"/>
        <v>0</v>
      </c>
      <c r="AI106">
        <f t="shared" si="19"/>
        <v>0</v>
      </c>
      <c r="AJ106">
        <f t="shared" si="19"/>
        <v>0</v>
      </c>
      <c r="AK106">
        <f t="shared" si="19"/>
        <v>0</v>
      </c>
      <c r="AL106">
        <f t="shared" si="19"/>
        <v>0</v>
      </c>
      <c r="AM106">
        <f t="shared" si="17"/>
        <v>0</v>
      </c>
      <c r="AN106">
        <f t="shared" si="17"/>
        <v>0</v>
      </c>
      <c r="AO106">
        <f t="shared" si="18"/>
        <v>0</v>
      </c>
      <c r="AP106">
        <f t="shared" si="18"/>
        <v>0</v>
      </c>
      <c r="AQ106">
        <f t="shared" si="18"/>
        <v>0</v>
      </c>
      <c r="AR106">
        <f t="shared" si="18"/>
        <v>0</v>
      </c>
      <c r="AS106">
        <f t="shared" si="18"/>
        <v>0</v>
      </c>
      <c r="AT106">
        <f t="shared" si="18"/>
        <v>0</v>
      </c>
      <c r="AU106">
        <f t="shared" si="18"/>
        <v>0</v>
      </c>
      <c r="AV106">
        <f t="shared" si="18"/>
        <v>0</v>
      </c>
      <c r="AW106">
        <f t="shared" si="18"/>
        <v>0</v>
      </c>
      <c r="AX106">
        <f t="shared" si="18"/>
        <v>0</v>
      </c>
      <c r="AY106">
        <f t="shared" si="18"/>
        <v>0</v>
      </c>
      <c r="AZ106">
        <f t="shared" si="18"/>
        <v>0</v>
      </c>
      <c r="BA106">
        <f t="shared" si="18"/>
        <v>0</v>
      </c>
      <c r="BB106">
        <f t="shared" si="18"/>
        <v>0</v>
      </c>
      <c r="BC106">
        <f t="shared" si="18"/>
        <v>0</v>
      </c>
      <c r="BD106">
        <f t="shared" si="18"/>
        <v>0</v>
      </c>
      <c r="BE106">
        <f t="shared" si="15"/>
        <v>0</v>
      </c>
      <c r="BF106">
        <f t="shared" si="15"/>
        <v>0</v>
      </c>
      <c r="BG106">
        <f t="shared" si="15"/>
        <v>0</v>
      </c>
      <c r="BH106">
        <f t="shared" si="15"/>
        <v>0</v>
      </c>
      <c r="BI106">
        <f t="shared" si="15"/>
        <v>0</v>
      </c>
      <c r="BJ106">
        <f t="shared" si="15"/>
        <v>0</v>
      </c>
      <c r="BK106">
        <f t="shared" si="15"/>
        <v>0</v>
      </c>
      <c r="BL106">
        <f t="shared" si="15"/>
        <v>0</v>
      </c>
      <c r="BM106">
        <f t="shared" si="15"/>
        <v>0</v>
      </c>
      <c r="BN106">
        <f t="shared" si="15"/>
        <v>0</v>
      </c>
      <c r="BO106">
        <f t="shared" si="13"/>
        <v>0</v>
      </c>
      <c r="BP106">
        <f t="shared" si="10"/>
        <v>0</v>
      </c>
      <c r="BQ106">
        <f t="shared" si="10"/>
        <v>0</v>
      </c>
      <c r="BR106">
        <f t="shared" si="10"/>
        <v>0</v>
      </c>
      <c r="BS106">
        <f t="shared" si="10"/>
        <v>0</v>
      </c>
    </row>
    <row r="107" spans="2:71" ht="13" x14ac:dyDescent="0.25">
      <c r="C107" s="76">
        <v>29</v>
      </c>
      <c r="D107">
        <f t="shared" si="16"/>
        <v>0</v>
      </c>
      <c r="E107">
        <f t="shared" si="16"/>
        <v>0</v>
      </c>
      <c r="F107">
        <f t="shared" si="16"/>
        <v>0</v>
      </c>
      <c r="G107">
        <f t="shared" si="16"/>
        <v>0</v>
      </c>
      <c r="H107">
        <f t="shared" si="16"/>
        <v>0</v>
      </c>
      <c r="I107">
        <f t="shared" si="16"/>
        <v>0</v>
      </c>
      <c r="J107">
        <f t="shared" si="16"/>
        <v>0</v>
      </c>
      <c r="K107">
        <f t="shared" si="16"/>
        <v>0</v>
      </c>
      <c r="L107">
        <f t="shared" si="16"/>
        <v>0</v>
      </c>
      <c r="M107">
        <f t="shared" si="16"/>
        <v>0</v>
      </c>
      <c r="N107">
        <f t="shared" si="16"/>
        <v>0</v>
      </c>
      <c r="O107">
        <f t="shared" si="16"/>
        <v>0</v>
      </c>
      <c r="P107">
        <f t="shared" si="16"/>
        <v>0</v>
      </c>
      <c r="Q107">
        <f t="shared" si="16"/>
        <v>0</v>
      </c>
      <c r="R107">
        <f t="shared" si="16"/>
        <v>0</v>
      </c>
      <c r="S107">
        <f t="shared" si="16"/>
        <v>0</v>
      </c>
      <c r="T107">
        <f t="shared" si="14"/>
        <v>0</v>
      </c>
      <c r="U107">
        <f t="shared" si="14"/>
        <v>0</v>
      </c>
      <c r="V107">
        <f t="shared" si="14"/>
        <v>0</v>
      </c>
      <c r="W107">
        <f t="shared" si="19"/>
        <v>0</v>
      </c>
      <c r="X107">
        <f t="shared" si="19"/>
        <v>0</v>
      </c>
      <c r="Y107">
        <f t="shared" si="19"/>
        <v>0</v>
      </c>
      <c r="Z107">
        <f t="shared" si="19"/>
        <v>0</v>
      </c>
      <c r="AA107">
        <f t="shared" si="19"/>
        <v>0</v>
      </c>
      <c r="AB107">
        <f t="shared" si="19"/>
        <v>0</v>
      </c>
      <c r="AC107">
        <f t="shared" si="19"/>
        <v>0</v>
      </c>
      <c r="AD107">
        <f t="shared" si="19"/>
        <v>0</v>
      </c>
      <c r="AE107">
        <f t="shared" si="19"/>
        <v>0</v>
      </c>
      <c r="AF107">
        <f t="shared" si="19"/>
        <v>0.21619553916472134</v>
      </c>
      <c r="AG107">
        <f t="shared" si="19"/>
        <v>0</v>
      </c>
      <c r="AH107">
        <f t="shared" si="19"/>
        <v>0</v>
      </c>
      <c r="AI107">
        <f t="shared" si="19"/>
        <v>0</v>
      </c>
      <c r="AJ107">
        <f t="shared" si="19"/>
        <v>0</v>
      </c>
      <c r="AK107">
        <f t="shared" si="19"/>
        <v>0</v>
      </c>
      <c r="AL107">
        <f t="shared" si="19"/>
        <v>0</v>
      </c>
      <c r="AM107">
        <f t="shared" si="17"/>
        <v>0</v>
      </c>
      <c r="AN107">
        <f t="shared" si="17"/>
        <v>0</v>
      </c>
      <c r="AO107">
        <f t="shared" si="18"/>
        <v>0</v>
      </c>
      <c r="AP107">
        <f t="shared" si="18"/>
        <v>0</v>
      </c>
      <c r="AQ107">
        <f t="shared" si="18"/>
        <v>0</v>
      </c>
      <c r="AR107">
        <f t="shared" si="18"/>
        <v>0</v>
      </c>
      <c r="AS107">
        <f t="shared" si="18"/>
        <v>0</v>
      </c>
      <c r="AT107">
        <f t="shared" si="18"/>
        <v>0</v>
      </c>
      <c r="AU107">
        <f t="shared" si="18"/>
        <v>0</v>
      </c>
      <c r="AV107">
        <f t="shared" si="18"/>
        <v>0</v>
      </c>
      <c r="AW107">
        <f t="shared" si="18"/>
        <v>0</v>
      </c>
      <c r="AX107">
        <f t="shared" si="18"/>
        <v>0</v>
      </c>
      <c r="AY107">
        <f t="shared" si="18"/>
        <v>0</v>
      </c>
      <c r="AZ107">
        <f t="shared" si="18"/>
        <v>0</v>
      </c>
      <c r="BA107">
        <f t="shared" si="18"/>
        <v>0</v>
      </c>
      <c r="BB107">
        <f t="shared" si="18"/>
        <v>0</v>
      </c>
      <c r="BC107">
        <f t="shared" si="18"/>
        <v>0</v>
      </c>
      <c r="BD107">
        <f t="shared" si="18"/>
        <v>0</v>
      </c>
      <c r="BE107">
        <f t="shared" si="15"/>
        <v>0</v>
      </c>
      <c r="BF107">
        <f t="shared" si="15"/>
        <v>0</v>
      </c>
      <c r="BG107">
        <f t="shared" si="15"/>
        <v>0</v>
      </c>
      <c r="BH107">
        <f t="shared" si="15"/>
        <v>0</v>
      </c>
      <c r="BI107">
        <f t="shared" si="15"/>
        <v>0</v>
      </c>
      <c r="BJ107">
        <f t="shared" si="15"/>
        <v>0</v>
      </c>
      <c r="BK107">
        <f t="shared" si="15"/>
        <v>0</v>
      </c>
      <c r="BL107">
        <f t="shared" si="15"/>
        <v>0</v>
      </c>
      <c r="BM107">
        <f t="shared" si="15"/>
        <v>0</v>
      </c>
      <c r="BN107">
        <f t="shared" si="15"/>
        <v>0</v>
      </c>
      <c r="BO107">
        <f t="shared" si="13"/>
        <v>0</v>
      </c>
      <c r="BP107">
        <f t="shared" si="10"/>
        <v>0</v>
      </c>
      <c r="BQ107">
        <f t="shared" si="10"/>
        <v>0</v>
      </c>
      <c r="BR107">
        <f t="shared" si="10"/>
        <v>0</v>
      </c>
      <c r="BS107">
        <f t="shared" si="10"/>
        <v>0</v>
      </c>
    </row>
    <row r="108" spans="2:71" ht="13" x14ac:dyDescent="0.25">
      <c r="C108" s="76">
        <v>30</v>
      </c>
      <c r="D108">
        <f t="shared" si="16"/>
        <v>0</v>
      </c>
      <c r="E108">
        <f t="shared" si="16"/>
        <v>0</v>
      </c>
      <c r="F108">
        <f t="shared" si="16"/>
        <v>0</v>
      </c>
      <c r="G108">
        <f t="shared" si="16"/>
        <v>0</v>
      </c>
      <c r="H108">
        <f t="shared" si="16"/>
        <v>0</v>
      </c>
      <c r="I108">
        <f t="shared" si="16"/>
        <v>0</v>
      </c>
      <c r="J108">
        <f t="shared" si="16"/>
        <v>0</v>
      </c>
      <c r="K108">
        <f t="shared" si="16"/>
        <v>0</v>
      </c>
      <c r="L108">
        <f t="shared" si="16"/>
        <v>0</v>
      </c>
      <c r="M108">
        <f t="shared" si="16"/>
        <v>0</v>
      </c>
      <c r="N108">
        <f t="shared" si="16"/>
        <v>0</v>
      </c>
      <c r="O108">
        <f t="shared" si="16"/>
        <v>0</v>
      </c>
      <c r="P108">
        <f t="shared" si="16"/>
        <v>0</v>
      </c>
      <c r="Q108">
        <f t="shared" si="16"/>
        <v>0</v>
      </c>
      <c r="R108">
        <f t="shared" si="16"/>
        <v>0</v>
      </c>
      <c r="S108">
        <f t="shared" si="16"/>
        <v>0</v>
      </c>
      <c r="T108">
        <f t="shared" si="14"/>
        <v>0</v>
      </c>
      <c r="U108">
        <f t="shared" si="14"/>
        <v>0</v>
      </c>
      <c r="V108">
        <f t="shared" si="14"/>
        <v>0</v>
      </c>
      <c r="W108">
        <f t="shared" si="19"/>
        <v>0</v>
      </c>
      <c r="X108">
        <f t="shared" si="19"/>
        <v>0</v>
      </c>
      <c r="Y108">
        <f t="shared" si="19"/>
        <v>0</v>
      </c>
      <c r="Z108">
        <f t="shared" si="19"/>
        <v>0</v>
      </c>
      <c r="AA108">
        <f t="shared" si="19"/>
        <v>0</v>
      </c>
      <c r="AB108">
        <f t="shared" si="19"/>
        <v>0</v>
      </c>
      <c r="AC108">
        <f t="shared" si="19"/>
        <v>0</v>
      </c>
      <c r="AD108">
        <f t="shared" si="19"/>
        <v>0</v>
      </c>
      <c r="AE108">
        <f t="shared" si="19"/>
        <v>0</v>
      </c>
      <c r="AF108">
        <f t="shared" si="19"/>
        <v>0</v>
      </c>
      <c r="AG108">
        <f t="shared" si="19"/>
        <v>9.4404311210693037E-2</v>
      </c>
      <c r="AH108">
        <f t="shared" si="19"/>
        <v>0</v>
      </c>
      <c r="AI108">
        <f t="shared" si="19"/>
        <v>0</v>
      </c>
      <c r="AJ108">
        <f t="shared" si="19"/>
        <v>0</v>
      </c>
      <c r="AK108">
        <f t="shared" si="19"/>
        <v>0</v>
      </c>
      <c r="AL108">
        <f t="shared" si="19"/>
        <v>0</v>
      </c>
      <c r="AM108">
        <f t="shared" si="17"/>
        <v>0</v>
      </c>
      <c r="AN108">
        <f t="shared" si="17"/>
        <v>0</v>
      </c>
      <c r="AO108">
        <f t="shared" si="18"/>
        <v>0</v>
      </c>
      <c r="AP108">
        <f t="shared" si="18"/>
        <v>0</v>
      </c>
      <c r="AQ108">
        <f t="shared" si="18"/>
        <v>0</v>
      </c>
      <c r="AR108">
        <f t="shared" si="18"/>
        <v>0</v>
      </c>
      <c r="AS108">
        <f t="shared" si="18"/>
        <v>0</v>
      </c>
      <c r="AT108">
        <f t="shared" si="18"/>
        <v>0</v>
      </c>
      <c r="AU108">
        <f t="shared" si="18"/>
        <v>0</v>
      </c>
      <c r="AV108">
        <f t="shared" si="18"/>
        <v>0</v>
      </c>
      <c r="AW108">
        <f t="shared" si="18"/>
        <v>0</v>
      </c>
      <c r="AX108">
        <f t="shared" si="18"/>
        <v>0</v>
      </c>
      <c r="AY108">
        <f t="shared" si="18"/>
        <v>0</v>
      </c>
      <c r="AZ108">
        <f t="shared" si="18"/>
        <v>0</v>
      </c>
      <c r="BA108">
        <f t="shared" si="18"/>
        <v>0</v>
      </c>
      <c r="BB108">
        <f t="shared" si="18"/>
        <v>0</v>
      </c>
      <c r="BC108">
        <f t="shared" si="18"/>
        <v>0</v>
      </c>
      <c r="BD108">
        <f t="shared" si="18"/>
        <v>0</v>
      </c>
      <c r="BE108">
        <f t="shared" si="15"/>
        <v>0</v>
      </c>
      <c r="BF108">
        <f t="shared" si="15"/>
        <v>0</v>
      </c>
      <c r="BG108">
        <f t="shared" si="15"/>
        <v>0</v>
      </c>
      <c r="BH108">
        <f t="shared" si="15"/>
        <v>0</v>
      </c>
      <c r="BI108">
        <f t="shared" si="15"/>
        <v>0</v>
      </c>
      <c r="BJ108">
        <f t="shared" si="15"/>
        <v>0</v>
      </c>
      <c r="BK108">
        <f t="shared" si="15"/>
        <v>0</v>
      </c>
      <c r="BL108">
        <f t="shared" si="15"/>
        <v>0</v>
      </c>
      <c r="BM108">
        <f t="shared" si="15"/>
        <v>0</v>
      </c>
      <c r="BN108">
        <f t="shared" si="15"/>
        <v>0</v>
      </c>
      <c r="BO108">
        <f t="shared" si="13"/>
        <v>0</v>
      </c>
      <c r="BP108">
        <f t="shared" si="10"/>
        <v>0</v>
      </c>
      <c r="BQ108">
        <f t="shared" si="10"/>
        <v>0</v>
      </c>
      <c r="BR108">
        <f t="shared" si="10"/>
        <v>0</v>
      </c>
      <c r="BS108">
        <f t="shared" si="10"/>
        <v>0</v>
      </c>
    </row>
    <row r="109" spans="2:71" ht="13" x14ac:dyDescent="0.25">
      <c r="C109" s="76">
        <v>31</v>
      </c>
      <c r="D109">
        <f t="shared" si="16"/>
        <v>0</v>
      </c>
      <c r="E109">
        <f t="shared" si="16"/>
        <v>0</v>
      </c>
      <c r="F109">
        <f t="shared" si="16"/>
        <v>0</v>
      </c>
      <c r="G109">
        <f t="shared" si="16"/>
        <v>0</v>
      </c>
      <c r="H109">
        <f t="shared" si="16"/>
        <v>0</v>
      </c>
      <c r="I109">
        <f t="shared" si="16"/>
        <v>0</v>
      </c>
      <c r="J109">
        <f t="shared" si="16"/>
        <v>0</v>
      </c>
      <c r="K109">
        <f t="shared" si="16"/>
        <v>0</v>
      </c>
      <c r="L109">
        <f t="shared" si="16"/>
        <v>0</v>
      </c>
      <c r="M109">
        <f t="shared" si="16"/>
        <v>0</v>
      </c>
      <c r="N109">
        <f t="shared" si="16"/>
        <v>0</v>
      </c>
      <c r="O109">
        <f t="shared" si="16"/>
        <v>0</v>
      </c>
      <c r="P109">
        <f t="shared" si="16"/>
        <v>0</v>
      </c>
      <c r="Q109">
        <f t="shared" si="16"/>
        <v>0</v>
      </c>
      <c r="R109">
        <f t="shared" si="16"/>
        <v>0</v>
      </c>
      <c r="S109">
        <f t="shared" si="16"/>
        <v>0</v>
      </c>
      <c r="T109">
        <f t="shared" si="14"/>
        <v>0</v>
      </c>
      <c r="U109">
        <f t="shared" si="14"/>
        <v>0</v>
      </c>
      <c r="V109">
        <f t="shared" si="14"/>
        <v>0</v>
      </c>
      <c r="W109">
        <f t="shared" si="19"/>
        <v>0</v>
      </c>
      <c r="X109">
        <f t="shared" si="19"/>
        <v>0</v>
      </c>
      <c r="Y109">
        <f t="shared" si="19"/>
        <v>0</v>
      </c>
      <c r="Z109">
        <f t="shared" si="19"/>
        <v>0</v>
      </c>
      <c r="AA109">
        <f t="shared" si="19"/>
        <v>0</v>
      </c>
      <c r="AB109">
        <f t="shared" si="19"/>
        <v>0</v>
      </c>
      <c r="AC109">
        <f t="shared" si="19"/>
        <v>0</v>
      </c>
      <c r="AD109">
        <f t="shared" si="19"/>
        <v>0</v>
      </c>
      <c r="AE109">
        <f t="shared" si="19"/>
        <v>0</v>
      </c>
      <c r="AF109">
        <f t="shared" si="19"/>
        <v>0</v>
      </c>
      <c r="AG109">
        <f t="shared" si="19"/>
        <v>0</v>
      </c>
      <c r="AH109">
        <f t="shared" si="19"/>
        <v>0.18301332165864032</v>
      </c>
      <c r="AI109">
        <f t="shared" si="19"/>
        <v>0</v>
      </c>
      <c r="AJ109">
        <f t="shared" si="19"/>
        <v>0</v>
      </c>
      <c r="AK109">
        <f t="shared" si="19"/>
        <v>0</v>
      </c>
      <c r="AL109">
        <f t="shared" si="19"/>
        <v>0</v>
      </c>
      <c r="AM109">
        <f t="shared" si="17"/>
        <v>0</v>
      </c>
      <c r="AN109">
        <f t="shared" si="17"/>
        <v>0</v>
      </c>
      <c r="AO109">
        <f t="shared" si="18"/>
        <v>0</v>
      </c>
      <c r="AP109">
        <f t="shared" si="18"/>
        <v>0</v>
      </c>
      <c r="AQ109">
        <f t="shared" si="18"/>
        <v>0</v>
      </c>
      <c r="AR109">
        <f t="shared" si="18"/>
        <v>0</v>
      </c>
      <c r="AS109">
        <f t="shared" si="18"/>
        <v>0</v>
      </c>
      <c r="AT109">
        <f t="shared" si="18"/>
        <v>0</v>
      </c>
      <c r="AU109">
        <f t="shared" si="18"/>
        <v>0</v>
      </c>
      <c r="AV109">
        <f t="shared" si="18"/>
        <v>0</v>
      </c>
      <c r="AW109">
        <f t="shared" si="18"/>
        <v>0</v>
      </c>
      <c r="AX109">
        <f t="shared" si="18"/>
        <v>0</v>
      </c>
      <c r="AY109">
        <f t="shared" si="18"/>
        <v>0</v>
      </c>
      <c r="AZ109">
        <f t="shared" si="18"/>
        <v>0</v>
      </c>
      <c r="BA109">
        <f t="shared" si="18"/>
        <v>0</v>
      </c>
      <c r="BB109">
        <f t="shared" si="18"/>
        <v>0</v>
      </c>
      <c r="BC109">
        <f t="shared" si="18"/>
        <v>0</v>
      </c>
      <c r="BD109">
        <f t="shared" si="18"/>
        <v>0</v>
      </c>
      <c r="BE109">
        <f t="shared" si="15"/>
        <v>0</v>
      </c>
      <c r="BF109">
        <f t="shared" si="15"/>
        <v>0</v>
      </c>
      <c r="BG109">
        <f t="shared" si="15"/>
        <v>0</v>
      </c>
      <c r="BH109">
        <f t="shared" si="15"/>
        <v>0</v>
      </c>
      <c r="BI109">
        <f t="shared" si="15"/>
        <v>0</v>
      </c>
      <c r="BJ109">
        <f t="shared" si="15"/>
        <v>0</v>
      </c>
      <c r="BK109">
        <f t="shared" si="15"/>
        <v>0</v>
      </c>
      <c r="BL109">
        <f t="shared" si="15"/>
        <v>0</v>
      </c>
      <c r="BM109">
        <f t="shared" si="15"/>
        <v>0</v>
      </c>
      <c r="BN109">
        <f t="shared" si="15"/>
        <v>0</v>
      </c>
      <c r="BO109">
        <f t="shared" si="13"/>
        <v>0</v>
      </c>
      <c r="BP109">
        <f t="shared" si="10"/>
        <v>0</v>
      </c>
      <c r="BQ109">
        <f t="shared" si="10"/>
        <v>0</v>
      </c>
      <c r="BR109">
        <f t="shared" si="10"/>
        <v>0</v>
      </c>
      <c r="BS109">
        <f t="shared" si="10"/>
        <v>0</v>
      </c>
    </row>
    <row r="110" spans="2:71" ht="13" x14ac:dyDescent="0.25">
      <c r="C110" s="76">
        <v>32</v>
      </c>
      <c r="D110">
        <f t="shared" si="16"/>
        <v>0</v>
      </c>
      <c r="E110">
        <f t="shared" si="16"/>
        <v>0</v>
      </c>
      <c r="F110">
        <f t="shared" si="16"/>
        <v>0</v>
      </c>
      <c r="G110">
        <f t="shared" si="16"/>
        <v>0</v>
      </c>
      <c r="H110">
        <f t="shared" si="16"/>
        <v>0</v>
      </c>
      <c r="I110">
        <f t="shared" si="16"/>
        <v>0</v>
      </c>
      <c r="J110">
        <f t="shared" si="16"/>
        <v>0</v>
      </c>
      <c r="K110">
        <f t="shared" si="16"/>
        <v>0</v>
      </c>
      <c r="L110">
        <f t="shared" si="16"/>
        <v>0</v>
      </c>
      <c r="M110">
        <f t="shared" si="16"/>
        <v>0</v>
      </c>
      <c r="N110">
        <f t="shared" si="16"/>
        <v>0</v>
      </c>
      <c r="O110">
        <f t="shared" si="16"/>
        <v>0</v>
      </c>
      <c r="P110">
        <f t="shared" si="16"/>
        <v>0</v>
      </c>
      <c r="Q110">
        <f t="shared" si="16"/>
        <v>0</v>
      </c>
      <c r="R110">
        <f t="shared" si="16"/>
        <v>0</v>
      </c>
      <c r="S110">
        <f t="shared" si="16"/>
        <v>0</v>
      </c>
      <c r="T110">
        <f t="shared" si="14"/>
        <v>0</v>
      </c>
      <c r="U110">
        <f t="shared" si="14"/>
        <v>0</v>
      </c>
      <c r="V110">
        <f t="shared" si="14"/>
        <v>0</v>
      </c>
      <c r="W110">
        <f t="shared" si="19"/>
        <v>0</v>
      </c>
      <c r="X110">
        <f t="shared" si="19"/>
        <v>0</v>
      </c>
      <c r="Y110">
        <f t="shared" si="19"/>
        <v>0</v>
      </c>
      <c r="Z110">
        <f t="shared" si="19"/>
        <v>0</v>
      </c>
      <c r="AA110">
        <f t="shared" si="19"/>
        <v>0</v>
      </c>
      <c r="AB110">
        <f t="shared" si="19"/>
        <v>0</v>
      </c>
      <c r="AC110">
        <f t="shared" si="19"/>
        <v>0</v>
      </c>
      <c r="AD110">
        <f t="shared" si="19"/>
        <v>0</v>
      </c>
      <c r="AE110">
        <f t="shared" si="19"/>
        <v>0</v>
      </c>
      <c r="AF110">
        <f t="shared" si="19"/>
        <v>0</v>
      </c>
      <c r="AG110">
        <f t="shared" si="19"/>
        <v>0</v>
      </c>
      <c r="AH110">
        <f t="shared" si="19"/>
        <v>0</v>
      </c>
      <c r="AI110">
        <f t="shared" si="19"/>
        <v>0.21359028094623123</v>
      </c>
      <c r="AJ110">
        <f t="shared" si="19"/>
        <v>0</v>
      </c>
      <c r="AK110">
        <f t="shared" si="19"/>
        <v>0</v>
      </c>
      <c r="AL110">
        <f t="shared" si="19"/>
        <v>0</v>
      </c>
      <c r="AM110">
        <f t="shared" si="17"/>
        <v>0</v>
      </c>
      <c r="AN110">
        <f t="shared" si="17"/>
        <v>0</v>
      </c>
      <c r="AO110">
        <f t="shared" si="18"/>
        <v>0</v>
      </c>
      <c r="AP110">
        <f t="shared" si="18"/>
        <v>0</v>
      </c>
      <c r="AQ110">
        <f t="shared" si="18"/>
        <v>0</v>
      </c>
      <c r="AR110">
        <f t="shared" si="18"/>
        <v>0</v>
      </c>
      <c r="AS110">
        <f t="shared" si="18"/>
        <v>0</v>
      </c>
      <c r="AT110">
        <f t="shared" si="18"/>
        <v>0</v>
      </c>
      <c r="AU110">
        <f t="shared" si="18"/>
        <v>0</v>
      </c>
      <c r="AV110">
        <f t="shared" si="18"/>
        <v>0</v>
      </c>
      <c r="AW110">
        <f t="shared" si="18"/>
        <v>0</v>
      </c>
      <c r="AX110">
        <f t="shared" si="18"/>
        <v>0</v>
      </c>
      <c r="AY110">
        <f t="shared" si="18"/>
        <v>0</v>
      </c>
      <c r="AZ110">
        <f t="shared" si="18"/>
        <v>0</v>
      </c>
      <c r="BA110">
        <f t="shared" si="18"/>
        <v>0</v>
      </c>
      <c r="BB110">
        <f t="shared" si="18"/>
        <v>0</v>
      </c>
      <c r="BC110">
        <f t="shared" si="18"/>
        <v>0</v>
      </c>
      <c r="BD110">
        <f t="shared" si="18"/>
        <v>0</v>
      </c>
      <c r="BE110">
        <f t="shared" si="15"/>
        <v>0</v>
      </c>
      <c r="BF110">
        <f t="shared" si="15"/>
        <v>0</v>
      </c>
      <c r="BG110">
        <f t="shared" si="15"/>
        <v>0</v>
      </c>
      <c r="BH110">
        <f t="shared" si="15"/>
        <v>0</v>
      </c>
      <c r="BI110">
        <f t="shared" si="15"/>
        <v>0</v>
      </c>
      <c r="BJ110">
        <f t="shared" si="15"/>
        <v>0</v>
      </c>
      <c r="BK110">
        <f t="shared" si="15"/>
        <v>0</v>
      </c>
      <c r="BL110">
        <f t="shared" si="15"/>
        <v>0</v>
      </c>
      <c r="BM110">
        <f t="shared" si="15"/>
        <v>0</v>
      </c>
      <c r="BN110">
        <f t="shared" si="15"/>
        <v>0</v>
      </c>
      <c r="BO110">
        <f t="shared" si="13"/>
        <v>0</v>
      </c>
      <c r="BP110">
        <f t="shared" si="10"/>
        <v>0</v>
      </c>
      <c r="BQ110">
        <f t="shared" si="10"/>
        <v>0</v>
      </c>
      <c r="BR110">
        <f t="shared" si="10"/>
        <v>0</v>
      </c>
      <c r="BS110">
        <f t="shared" si="10"/>
        <v>0</v>
      </c>
    </row>
    <row r="111" spans="2:71" ht="13" x14ac:dyDescent="0.25">
      <c r="C111" s="76">
        <v>33</v>
      </c>
      <c r="D111">
        <f t="shared" si="16"/>
        <v>0</v>
      </c>
      <c r="E111">
        <f t="shared" si="16"/>
        <v>0</v>
      </c>
      <c r="F111">
        <f t="shared" si="16"/>
        <v>0</v>
      </c>
      <c r="G111">
        <f t="shared" si="16"/>
        <v>0</v>
      </c>
      <c r="H111">
        <f t="shared" si="16"/>
        <v>0</v>
      </c>
      <c r="I111">
        <f t="shared" si="16"/>
        <v>0</v>
      </c>
      <c r="J111">
        <f t="shared" si="16"/>
        <v>0</v>
      </c>
      <c r="K111">
        <f t="shared" si="16"/>
        <v>0</v>
      </c>
      <c r="L111">
        <f t="shared" si="16"/>
        <v>0</v>
      </c>
      <c r="M111">
        <f t="shared" si="16"/>
        <v>0</v>
      </c>
      <c r="N111">
        <f t="shared" si="16"/>
        <v>0</v>
      </c>
      <c r="O111">
        <f t="shared" si="16"/>
        <v>0</v>
      </c>
      <c r="P111">
        <f t="shared" si="16"/>
        <v>0</v>
      </c>
      <c r="Q111">
        <f t="shared" si="16"/>
        <v>0</v>
      </c>
      <c r="R111">
        <f t="shared" si="16"/>
        <v>0</v>
      </c>
      <c r="S111">
        <f t="shared" si="16"/>
        <v>0</v>
      </c>
      <c r="T111">
        <f t="shared" si="14"/>
        <v>0</v>
      </c>
      <c r="U111">
        <f t="shared" si="14"/>
        <v>0</v>
      </c>
      <c r="V111">
        <f t="shared" si="14"/>
        <v>0</v>
      </c>
      <c r="W111">
        <f t="shared" si="19"/>
        <v>0</v>
      </c>
      <c r="X111">
        <f t="shared" si="19"/>
        <v>0</v>
      </c>
      <c r="Y111">
        <f t="shared" si="19"/>
        <v>0</v>
      </c>
      <c r="Z111">
        <f t="shared" si="19"/>
        <v>0</v>
      </c>
      <c r="AA111">
        <f t="shared" si="19"/>
        <v>0</v>
      </c>
      <c r="AB111">
        <f t="shared" si="19"/>
        <v>0</v>
      </c>
      <c r="AC111">
        <f t="shared" si="19"/>
        <v>0</v>
      </c>
      <c r="AD111">
        <f t="shared" si="19"/>
        <v>0</v>
      </c>
      <c r="AE111">
        <f t="shared" si="19"/>
        <v>0</v>
      </c>
      <c r="AF111">
        <f t="shared" si="19"/>
        <v>0</v>
      </c>
      <c r="AG111">
        <f t="shared" si="19"/>
        <v>0</v>
      </c>
      <c r="AH111">
        <f t="shared" si="19"/>
        <v>0</v>
      </c>
      <c r="AI111">
        <f t="shared" si="19"/>
        <v>0</v>
      </c>
      <c r="AJ111">
        <f t="shared" si="19"/>
        <v>0.10900141021206397</v>
      </c>
      <c r="AK111">
        <f t="shared" si="19"/>
        <v>0</v>
      </c>
      <c r="AL111">
        <f t="shared" si="19"/>
        <v>0</v>
      </c>
      <c r="AM111">
        <f t="shared" si="17"/>
        <v>0</v>
      </c>
      <c r="AN111">
        <f t="shared" si="17"/>
        <v>0</v>
      </c>
      <c r="AO111">
        <f t="shared" si="18"/>
        <v>0</v>
      </c>
      <c r="AP111">
        <f t="shared" si="18"/>
        <v>0</v>
      </c>
      <c r="AQ111">
        <f t="shared" si="18"/>
        <v>0</v>
      </c>
      <c r="AR111">
        <f t="shared" si="18"/>
        <v>0</v>
      </c>
      <c r="AS111">
        <f t="shared" si="18"/>
        <v>0</v>
      </c>
      <c r="AT111">
        <f t="shared" si="18"/>
        <v>0</v>
      </c>
      <c r="AU111">
        <f t="shared" si="18"/>
        <v>0</v>
      </c>
      <c r="AV111">
        <f t="shared" si="18"/>
        <v>0</v>
      </c>
      <c r="AW111">
        <f t="shared" si="18"/>
        <v>0</v>
      </c>
      <c r="AX111">
        <f t="shared" si="18"/>
        <v>0</v>
      </c>
      <c r="AY111">
        <f t="shared" si="18"/>
        <v>0</v>
      </c>
      <c r="AZ111">
        <f t="shared" si="18"/>
        <v>0</v>
      </c>
      <c r="BA111">
        <f t="shared" si="18"/>
        <v>0</v>
      </c>
      <c r="BB111">
        <f t="shared" si="18"/>
        <v>0</v>
      </c>
      <c r="BC111">
        <f t="shared" si="18"/>
        <v>0</v>
      </c>
      <c r="BD111">
        <f t="shared" si="18"/>
        <v>0</v>
      </c>
      <c r="BE111">
        <f t="shared" si="15"/>
        <v>0</v>
      </c>
      <c r="BF111">
        <f t="shared" si="15"/>
        <v>0</v>
      </c>
      <c r="BG111">
        <f t="shared" si="15"/>
        <v>0</v>
      </c>
      <c r="BH111">
        <f t="shared" si="15"/>
        <v>0</v>
      </c>
      <c r="BI111">
        <f t="shared" si="15"/>
        <v>0</v>
      </c>
      <c r="BJ111">
        <f t="shared" si="15"/>
        <v>0</v>
      </c>
      <c r="BK111">
        <f t="shared" si="15"/>
        <v>0</v>
      </c>
      <c r="BL111">
        <f t="shared" si="15"/>
        <v>0</v>
      </c>
      <c r="BM111">
        <f t="shared" si="15"/>
        <v>0</v>
      </c>
      <c r="BN111">
        <f t="shared" si="15"/>
        <v>0</v>
      </c>
      <c r="BO111">
        <f t="shared" si="13"/>
        <v>0</v>
      </c>
      <c r="BP111">
        <f t="shared" si="10"/>
        <v>0</v>
      </c>
      <c r="BQ111">
        <f t="shared" si="10"/>
        <v>0</v>
      </c>
      <c r="BR111">
        <f t="shared" si="10"/>
        <v>0</v>
      </c>
      <c r="BS111">
        <f t="shared" si="10"/>
        <v>0</v>
      </c>
    </row>
    <row r="112" spans="2:71" ht="13" x14ac:dyDescent="0.25">
      <c r="C112" s="76">
        <v>34</v>
      </c>
      <c r="D112">
        <f t="shared" si="16"/>
        <v>0</v>
      </c>
      <c r="E112">
        <f t="shared" si="16"/>
        <v>0</v>
      </c>
      <c r="F112">
        <f t="shared" si="16"/>
        <v>0</v>
      </c>
      <c r="G112">
        <f t="shared" si="16"/>
        <v>0</v>
      </c>
      <c r="H112">
        <f t="shared" si="16"/>
        <v>0</v>
      </c>
      <c r="I112">
        <f t="shared" si="16"/>
        <v>0</v>
      </c>
      <c r="J112">
        <f t="shared" si="16"/>
        <v>0</v>
      </c>
      <c r="K112">
        <f t="shared" si="16"/>
        <v>0</v>
      </c>
      <c r="L112">
        <f t="shared" si="16"/>
        <v>0</v>
      </c>
      <c r="M112">
        <f t="shared" si="16"/>
        <v>0</v>
      </c>
      <c r="N112">
        <f t="shared" si="16"/>
        <v>0</v>
      </c>
      <c r="O112">
        <f t="shared" si="16"/>
        <v>0</v>
      </c>
      <c r="P112">
        <f t="shared" si="16"/>
        <v>0</v>
      </c>
      <c r="Q112">
        <f t="shared" si="16"/>
        <v>0</v>
      </c>
      <c r="R112">
        <f t="shared" si="16"/>
        <v>0</v>
      </c>
      <c r="S112">
        <f t="shared" si="16"/>
        <v>0</v>
      </c>
      <c r="T112">
        <f t="shared" si="14"/>
        <v>0</v>
      </c>
      <c r="U112">
        <f t="shared" si="14"/>
        <v>0</v>
      </c>
      <c r="V112">
        <f t="shared" si="14"/>
        <v>0</v>
      </c>
      <c r="W112">
        <f t="shared" si="19"/>
        <v>0</v>
      </c>
      <c r="X112">
        <f t="shared" si="19"/>
        <v>0</v>
      </c>
      <c r="Y112">
        <f t="shared" si="19"/>
        <v>0</v>
      </c>
      <c r="Z112">
        <f t="shared" si="19"/>
        <v>0</v>
      </c>
      <c r="AA112">
        <f t="shared" si="19"/>
        <v>0</v>
      </c>
      <c r="AB112">
        <f t="shared" si="19"/>
        <v>0</v>
      </c>
      <c r="AC112">
        <f t="shared" si="19"/>
        <v>0</v>
      </c>
      <c r="AD112">
        <f t="shared" si="19"/>
        <v>0</v>
      </c>
      <c r="AE112">
        <f t="shared" si="19"/>
        <v>0</v>
      </c>
      <c r="AF112">
        <f t="shared" si="19"/>
        <v>0</v>
      </c>
      <c r="AG112">
        <f t="shared" si="19"/>
        <v>0</v>
      </c>
      <c r="AH112">
        <f t="shared" si="19"/>
        <v>0</v>
      </c>
      <c r="AI112">
        <f t="shared" si="19"/>
        <v>0</v>
      </c>
      <c r="AJ112">
        <f t="shared" si="19"/>
        <v>0</v>
      </c>
      <c r="AK112">
        <f t="shared" si="19"/>
        <v>0.19676013284021435</v>
      </c>
      <c r="AL112">
        <f t="shared" si="19"/>
        <v>0</v>
      </c>
      <c r="AM112">
        <f t="shared" si="17"/>
        <v>0</v>
      </c>
      <c r="AN112">
        <f t="shared" si="17"/>
        <v>0</v>
      </c>
      <c r="AO112">
        <f t="shared" si="18"/>
        <v>0</v>
      </c>
      <c r="AP112">
        <f t="shared" si="18"/>
        <v>0</v>
      </c>
      <c r="AQ112">
        <f t="shared" si="18"/>
        <v>0</v>
      </c>
      <c r="AR112">
        <f t="shared" si="18"/>
        <v>0</v>
      </c>
      <c r="AS112">
        <f t="shared" si="18"/>
        <v>0</v>
      </c>
      <c r="AT112">
        <f t="shared" si="18"/>
        <v>0</v>
      </c>
      <c r="AU112">
        <f t="shared" si="18"/>
        <v>0</v>
      </c>
      <c r="AV112">
        <f t="shared" si="18"/>
        <v>0</v>
      </c>
      <c r="AW112">
        <f t="shared" si="18"/>
        <v>0</v>
      </c>
      <c r="AX112">
        <f t="shared" si="18"/>
        <v>0</v>
      </c>
      <c r="AY112">
        <f t="shared" si="18"/>
        <v>0</v>
      </c>
      <c r="AZ112">
        <f t="shared" si="18"/>
        <v>0</v>
      </c>
      <c r="BA112">
        <f t="shared" si="18"/>
        <v>0</v>
      </c>
      <c r="BB112">
        <f t="shared" si="18"/>
        <v>0</v>
      </c>
      <c r="BC112">
        <f t="shared" si="18"/>
        <v>0</v>
      </c>
      <c r="BD112">
        <f t="shared" si="18"/>
        <v>0</v>
      </c>
      <c r="BE112">
        <f t="shared" si="15"/>
        <v>0</v>
      </c>
      <c r="BF112">
        <f t="shared" si="15"/>
        <v>0</v>
      </c>
      <c r="BG112">
        <f t="shared" si="15"/>
        <v>0</v>
      </c>
      <c r="BH112">
        <f t="shared" si="15"/>
        <v>0</v>
      </c>
      <c r="BI112">
        <f t="shared" si="15"/>
        <v>0</v>
      </c>
      <c r="BJ112">
        <f t="shared" si="15"/>
        <v>0</v>
      </c>
      <c r="BK112">
        <f t="shared" si="15"/>
        <v>0</v>
      </c>
      <c r="BL112">
        <f t="shared" si="15"/>
        <v>0</v>
      </c>
      <c r="BM112">
        <f t="shared" si="15"/>
        <v>0</v>
      </c>
      <c r="BN112">
        <f t="shared" si="15"/>
        <v>0</v>
      </c>
      <c r="BO112">
        <f t="shared" si="13"/>
        <v>0</v>
      </c>
      <c r="BP112">
        <f t="shared" si="10"/>
        <v>0</v>
      </c>
      <c r="BQ112">
        <f t="shared" si="10"/>
        <v>0</v>
      </c>
      <c r="BR112">
        <f t="shared" si="10"/>
        <v>0</v>
      </c>
      <c r="BS112">
        <f t="shared" si="10"/>
        <v>0</v>
      </c>
    </row>
    <row r="113" spans="3:71" ht="13" x14ac:dyDescent="0.25">
      <c r="C113" s="76">
        <v>35</v>
      </c>
      <c r="D113">
        <f t="shared" si="16"/>
        <v>0</v>
      </c>
      <c r="E113">
        <f t="shared" si="16"/>
        <v>0</v>
      </c>
      <c r="F113">
        <f t="shared" si="16"/>
        <v>0</v>
      </c>
      <c r="G113">
        <f t="shared" si="16"/>
        <v>0</v>
      </c>
      <c r="H113">
        <f t="shared" si="16"/>
        <v>0</v>
      </c>
      <c r="I113">
        <f t="shared" si="16"/>
        <v>0</v>
      </c>
      <c r="J113">
        <f t="shared" si="16"/>
        <v>0</v>
      </c>
      <c r="K113">
        <f t="shared" si="16"/>
        <v>0</v>
      </c>
      <c r="L113">
        <f t="shared" si="16"/>
        <v>0</v>
      </c>
      <c r="M113">
        <f t="shared" si="16"/>
        <v>0</v>
      </c>
      <c r="N113">
        <f t="shared" si="16"/>
        <v>0</v>
      </c>
      <c r="O113">
        <f t="shared" si="16"/>
        <v>0</v>
      </c>
      <c r="P113">
        <f t="shared" si="16"/>
        <v>0</v>
      </c>
      <c r="Q113">
        <f t="shared" si="16"/>
        <v>0</v>
      </c>
      <c r="R113">
        <f t="shared" si="16"/>
        <v>0</v>
      </c>
      <c r="S113">
        <f t="shared" si="16"/>
        <v>0</v>
      </c>
      <c r="T113">
        <f t="shared" si="14"/>
        <v>0</v>
      </c>
      <c r="U113">
        <f t="shared" si="14"/>
        <v>0</v>
      </c>
      <c r="V113">
        <f t="shared" si="14"/>
        <v>0</v>
      </c>
      <c r="W113">
        <f t="shared" si="19"/>
        <v>0</v>
      </c>
      <c r="X113">
        <f t="shared" si="19"/>
        <v>0</v>
      </c>
      <c r="Y113">
        <f t="shared" si="19"/>
        <v>0</v>
      </c>
      <c r="Z113">
        <f t="shared" si="19"/>
        <v>0</v>
      </c>
      <c r="AA113">
        <f t="shared" si="19"/>
        <v>0</v>
      </c>
      <c r="AB113">
        <f t="shared" si="19"/>
        <v>0</v>
      </c>
      <c r="AC113">
        <f t="shared" si="19"/>
        <v>0</v>
      </c>
      <c r="AD113">
        <f t="shared" si="19"/>
        <v>0</v>
      </c>
      <c r="AE113">
        <f t="shared" si="19"/>
        <v>0</v>
      </c>
      <c r="AF113">
        <f t="shared" si="19"/>
        <v>0</v>
      </c>
      <c r="AG113">
        <f t="shared" si="19"/>
        <v>0</v>
      </c>
      <c r="AH113">
        <f t="shared" si="19"/>
        <v>0</v>
      </c>
      <c r="AI113">
        <f t="shared" si="19"/>
        <v>0</v>
      </c>
      <c r="AJ113">
        <f t="shared" si="19"/>
        <v>0</v>
      </c>
      <c r="AK113">
        <f t="shared" si="19"/>
        <v>0</v>
      </c>
      <c r="AL113">
        <f t="shared" si="19"/>
        <v>0.19747446966254514</v>
      </c>
      <c r="AM113">
        <f t="shared" si="17"/>
        <v>0</v>
      </c>
      <c r="AN113">
        <f t="shared" si="17"/>
        <v>0</v>
      </c>
      <c r="AO113">
        <f t="shared" si="18"/>
        <v>0</v>
      </c>
      <c r="AP113">
        <f t="shared" si="18"/>
        <v>0</v>
      </c>
      <c r="AQ113">
        <f t="shared" si="18"/>
        <v>0</v>
      </c>
      <c r="AR113">
        <f t="shared" si="18"/>
        <v>0</v>
      </c>
      <c r="AS113">
        <f t="shared" si="18"/>
        <v>0</v>
      </c>
      <c r="AT113">
        <f t="shared" si="18"/>
        <v>0</v>
      </c>
      <c r="AU113">
        <f t="shared" si="18"/>
        <v>0</v>
      </c>
      <c r="AV113">
        <f t="shared" si="18"/>
        <v>0</v>
      </c>
      <c r="AW113">
        <f t="shared" si="18"/>
        <v>0</v>
      </c>
      <c r="AX113">
        <f t="shared" si="18"/>
        <v>0</v>
      </c>
      <c r="AY113">
        <f t="shared" si="18"/>
        <v>0</v>
      </c>
      <c r="AZ113">
        <f t="shared" si="18"/>
        <v>0</v>
      </c>
      <c r="BA113">
        <f t="shared" si="18"/>
        <v>0</v>
      </c>
      <c r="BB113">
        <f t="shared" si="18"/>
        <v>0</v>
      </c>
      <c r="BC113">
        <f t="shared" si="18"/>
        <v>0</v>
      </c>
      <c r="BD113">
        <f t="shared" si="18"/>
        <v>0</v>
      </c>
      <c r="BE113">
        <f t="shared" si="15"/>
        <v>0</v>
      </c>
      <c r="BF113">
        <f t="shared" si="15"/>
        <v>0</v>
      </c>
      <c r="BG113">
        <f t="shared" si="15"/>
        <v>0</v>
      </c>
      <c r="BH113">
        <f t="shared" si="15"/>
        <v>0</v>
      </c>
      <c r="BI113">
        <f t="shared" si="15"/>
        <v>0</v>
      </c>
      <c r="BJ113">
        <f t="shared" si="15"/>
        <v>0</v>
      </c>
      <c r="BK113">
        <f t="shared" si="15"/>
        <v>0</v>
      </c>
      <c r="BL113">
        <f t="shared" si="15"/>
        <v>0</v>
      </c>
      <c r="BM113">
        <f t="shared" si="15"/>
        <v>0</v>
      </c>
      <c r="BN113">
        <f t="shared" si="15"/>
        <v>0</v>
      </c>
      <c r="BO113">
        <f t="shared" si="13"/>
        <v>0</v>
      </c>
      <c r="BP113">
        <f t="shared" si="10"/>
        <v>0</v>
      </c>
      <c r="BQ113">
        <f t="shared" si="10"/>
        <v>0</v>
      </c>
      <c r="BR113">
        <f t="shared" si="10"/>
        <v>0</v>
      </c>
      <c r="BS113">
        <f t="shared" si="10"/>
        <v>0</v>
      </c>
    </row>
    <row r="114" spans="3:71" ht="13" x14ac:dyDescent="0.25">
      <c r="C114" s="76">
        <v>36</v>
      </c>
      <c r="D114">
        <f t="shared" si="16"/>
        <v>0</v>
      </c>
      <c r="E114">
        <f t="shared" si="16"/>
        <v>0</v>
      </c>
      <c r="F114">
        <f t="shared" si="16"/>
        <v>0</v>
      </c>
      <c r="G114">
        <f t="shared" si="16"/>
        <v>0</v>
      </c>
      <c r="H114">
        <f t="shared" si="16"/>
        <v>0</v>
      </c>
      <c r="I114">
        <f t="shared" si="16"/>
        <v>0</v>
      </c>
      <c r="J114">
        <f t="shared" si="16"/>
        <v>0</v>
      </c>
      <c r="K114">
        <f t="shared" si="16"/>
        <v>0</v>
      </c>
      <c r="L114">
        <f t="shared" si="16"/>
        <v>0</v>
      </c>
      <c r="M114">
        <f t="shared" si="16"/>
        <v>0</v>
      </c>
      <c r="N114">
        <f t="shared" si="16"/>
        <v>0</v>
      </c>
      <c r="O114">
        <f t="shared" si="16"/>
        <v>0</v>
      </c>
      <c r="P114">
        <f t="shared" si="16"/>
        <v>0</v>
      </c>
      <c r="Q114">
        <f t="shared" si="16"/>
        <v>0</v>
      </c>
      <c r="R114">
        <f t="shared" si="16"/>
        <v>0</v>
      </c>
      <c r="S114">
        <f t="shared" si="16"/>
        <v>0</v>
      </c>
      <c r="T114">
        <f t="shared" si="14"/>
        <v>0</v>
      </c>
      <c r="U114">
        <f t="shared" si="14"/>
        <v>0</v>
      </c>
      <c r="V114">
        <f t="shared" si="14"/>
        <v>0</v>
      </c>
      <c r="W114">
        <f t="shared" si="19"/>
        <v>0</v>
      </c>
      <c r="X114">
        <f t="shared" si="19"/>
        <v>0</v>
      </c>
      <c r="Y114">
        <f t="shared" si="19"/>
        <v>0</v>
      </c>
      <c r="Z114">
        <f t="shared" si="19"/>
        <v>0</v>
      </c>
      <c r="AA114">
        <f t="shared" si="19"/>
        <v>0</v>
      </c>
      <c r="AB114">
        <f t="shared" si="19"/>
        <v>0</v>
      </c>
      <c r="AC114">
        <f t="shared" si="19"/>
        <v>0</v>
      </c>
      <c r="AD114">
        <f t="shared" si="19"/>
        <v>0</v>
      </c>
      <c r="AE114">
        <f t="shared" si="19"/>
        <v>0</v>
      </c>
      <c r="AF114">
        <f t="shared" si="19"/>
        <v>0</v>
      </c>
      <c r="AG114">
        <f t="shared" si="19"/>
        <v>0</v>
      </c>
      <c r="AH114">
        <f t="shared" si="19"/>
        <v>0</v>
      </c>
      <c r="AI114">
        <f t="shared" si="19"/>
        <v>0</v>
      </c>
      <c r="AJ114">
        <f t="shared" si="19"/>
        <v>0</v>
      </c>
      <c r="AK114">
        <f t="shared" si="19"/>
        <v>0</v>
      </c>
      <c r="AL114">
        <f t="shared" si="19"/>
        <v>0</v>
      </c>
      <c r="AM114">
        <f t="shared" si="17"/>
        <v>0.22127998936665116</v>
      </c>
      <c r="AN114">
        <f t="shared" si="17"/>
        <v>0</v>
      </c>
      <c r="AO114">
        <f t="shared" si="18"/>
        <v>0</v>
      </c>
      <c r="AP114">
        <f t="shared" si="18"/>
        <v>0</v>
      </c>
      <c r="AQ114">
        <f t="shared" si="18"/>
        <v>0</v>
      </c>
      <c r="AR114">
        <f t="shared" si="18"/>
        <v>0</v>
      </c>
      <c r="AS114">
        <f t="shared" si="18"/>
        <v>0</v>
      </c>
      <c r="AT114">
        <f t="shared" si="18"/>
        <v>0</v>
      </c>
      <c r="AU114">
        <f t="shared" si="18"/>
        <v>0</v>
      </c>
      <c r="AV114">
        <f t="shared" si="18"/>
        <v>0</v>
      </c>
      <c r="AW114">
        <f t="shared" si="18"/>
        <v>0</v>
      </c>
      <c r="AX114">
        <f t="shared" si="18"/>
        <v>0</v>
      </c>
      <c r="AY114">
        <f t="shared" si="18"/>
        <v>0</v>
      </c>
      <c r="AZ114">
        <f t="shared" si="18"/>
        <v>0</v>
      </c>
      <c r="BA114">
        <f t="shared" si="18"/>
        <v>0</v>
      </c>
      <c r="BB114">
        <f t="shared" si="18"/>
        <v>0</v>
      </c>
      <c r="BC114">
        <f t="shared" si="18"/>
        <v>0</v>
      </c>
      <c r="BD114">
        <f t="shared" si="18"/>
        <v>0</v>
      </c>
      <c r="BE114">
        <f t="shared" si="15"/>
        <v>0</v>
      </c>
      <c r="BF114">
        <f t="shared" si="15"/>
        <v>0</v>
      </c>
      <c r="BG114">
        <f t="shared" si="15"/>
        <v>0</v>
      </c>
      <c r="BH114">
        <f t="shared" si="15"/>
        <v>0</v>
      </c>
      <c r="BI114">
        <f t="shared" si="15"/>
        <v>0</v>
      </c>
      <c r="BJ114">
        <f t="shared" si="15"/>
        <v>0</v>
      </c>
      <c r="BK114">
        <f t="shared" si="15"/>
        <v>0</v>
      </c>
      <c r="BL114">
        <f t="shared" si="15"/>
        <v>0</v>
      </c>
      <c r="BM114">
        <f t="shared" si="15"/>
        <v>0</v>
      </c>
      <c r="BN114">
        <f t="shared" si="15"/>
        <v>0</v>
      </c>
      <c r="BO114">
        <f t="shared" si="13"/>
        <v>0</v>
      </c>
      <c r="BP114">
        <f t="shared" si="10"/>
        <v>0</v>
      </c>
      <c r="BQ114">
        <f t="shared" si="10"/>
        <v>0</v>
      </c>
      <c r="BR114">
        <f t="shared" si="10"/>
        <v>0</v>
      </c>
      <c r="BS114">
        <f t="shared" si="10"/>
        <v>0</v>
      </c>
    </row>
    <row r="115" spans="3:71" ht="13" x14ac:dyDescent="0.25">
      <c r="C115" s="76">
        <v>37</v>
      </c>
      <c r="D115">
        <f t="shared" si="16"/>
        <v>0</v>
      </c>
      <c r="E115">
        <f t="shared" si="16"/>
        <v>0</v>
      </c>
      <c r="F115">
        <f t="shared" si="16"/>
        <v>0</v>
      </c>
      <c r="G115">
        <f t="shared" si="16"/>
        <v>0</v>
      </c>
      <c r="H115">
        <f t="shared" si="16"/>
        <v>0</v>
      </c>
      <c r="I115">
        <f t="shared" si="16"/>
        <v>0</v>
      </c>
      <c r="J115">
        <f t="shared" si="16"/>
        <v>0</v>
      </c>
      <c r="K115">
        <f t="shared" si="16"/>
        <v>0</v>
      </c>
      <c r="L115">
        <f t="shared" si="16"/>
        <v>0</v>
      </c>
      <c r="M115">
        <f t="shared" si="16"/>
        <v>0</v>
      </c>
      <c r="N115">
        <f t="shared" si="16"/>
        <v>0</v>
      </c>
      <c r="O115">
        <f t="shared" si="16"/>
        <v>0</v>
      </c>
      <c r="P115">
        <f t="shared" si="16"/>
        <v>0</v>
      </c>
      <c r="Q115">
        <f t="shared" si="16"/>
        <v>0</v>
      </c>
      <c r="R115">
        <f t="shared" si="16"/>
        <v>0</v>
      </c>
      <c r="S115">
        <f t="shared" si="16"/>
        <v>0</v>
      </c>
      <c r="T115">
        <f t="shared" si="14"/>
        <v>0</v>
      </c>
      <c r="U115">
        <f t="shared" si="14"/>
        <v>0</v>
      </c>
      <c r="V115">
        <f t="shared" si="14"/>
        <v>0</v>
      </c>
      <c r="W115">
        <f t="shared" si="19"/>
        <v>0</v>
      </c>
      <c r="X115">
        <f t="shared" si="19"/>
        <v>0</v>
      </c>
      <c r="Y115">
        <f t="shared" si="19"/>
        <v>0</v>
      </c>
      <c r="Z115">
        <f t="shared" si="19"/>
        <v>0</v>
      </c>
      <c r="AA115">
        <f t="shared" si="19"/>
        <v>0</v>
      </c>
      <c r="AB115">
        <f t="shared" si="19"/>
        <v>0</v>
      </c>
      <c r="AC115">
        <f t="shared" si="19"/>
        <v>0</v>
      </c>
      <c r="AD115">
        <f t="shared" si="19"/>
        <v>0</v>
      </c>
      <c r="AE115">
        <f t="shared" si="19"/>
        <v>0</v>
      </c>
      <c r="AF115">
        <f t="shared" si="19"/>
        <v>0</v>
      </c>
      <c r="AG115">
        <f t="shared" si="19"/>
        <v>0</v>
      </c>
      <c r="AH115">
        <f t="shared" si="19"/>
        <v>0</v>
      </c>
      <c r="AI115">
        <f t="shared" si="19"/>
        <v>0</v>
      </c>
      <c r="AJ115">
        <f t="shared" si="19"/>
        <v>0</v>
      </c>
      <c r="AK115">
        <f t="shared" si="19"/>
        <v>0</v>
      </c>
      <c r="AL115">
        <f t="shared" si="19"/>
        <v>0</v>
      </c>
      <c r="AM115">
        <f t="shared" si="17"/>
        <v>0</v>
      </c>
      <c r="AN115">
        <f t="shared" si="17"/>
        <v>0.16327781112444978</v>
      </c>
      <c r="AO115">
        <f t="shared" si="18"/>
        <v>0</v>
      </c>
      <c r="AP115">
        <f t="shared" si="18"/>
        <v>0</v>
      </c>
      <c r="AQ115">
        <f t="shared" si="18"/>
        <v>0</v>
      </c>
      <c r="AR115">
        <f t="shared" si="18"/>
        <v>0</v>
      </c>
      <c r="AS115">
        <f t="shared" si="18"/>
        <v>0</v>
      </c>
      <c r="AT115">
        <f t="shared" si="18"/>
        <v>0</v>
      </c>
      <c r="AU115">
        <f t="shared" si="18"/>
        <v>0</v>
      </c>
      <c r="AV115">
        <f t="shared" si="18"/>
        <v>0</v>
      </c>
      <c r="AW115">
        <f t="shared" si="18"/>
        <v>0</v>
      </c>
      <c r="AX115">
        <f t="shared" si="18"/>
        <v>0</v>
      </c>
      <c r="AY115">
        <f t="shared" si="18"/>
        <v>0</v>
      </c>
      <c r="AZ115">
        <f t="shared" si="18"/>
        <v>0</v>
      </c>
      <c r="BA115">
        <f t="shared" si="18"/>
        <v>0</v>
      </c>
      <c r="BB115">
        <f t="shared" si="18"/>
        <v>0</v>
      </c>
      <c r="BC115">
        <f t="shared" si="18"/>
        <v>0</v>
      </c>
      <c r="BD115">
        <f t="shared" si="18"/>
        <v>0</v>
      </c>
      <c r="BE115">
        <f t="shared" si="15"/>
        <v>0</v>
      </c>
      <c r="BF115">
        <f t="shared" si="15"/>
        <v>0</v>
      </c>
      <c r="BG115">
        <f t="shared" si="15"/>
        <v>0</v>
      </c>
      <c r="BH115">
        <f t="shared" si="15"/>
        <v>0</v>
      </c>
      <c r="BI115">
        <f t="shared" si="15"/>
        <v>0</v>
      </c>
      <c r="BJ115">
        <f t="shared" si="15"/>
        <v>0</v>
      </c>
      <c r="BK115">
        <f t="shared" si="15"/>
        <v>0</v>
      </c>
      <c r="BL115">
        <f t="shared" si="15"/>
        <v>0</v>
      </c>
      <c r="BM115">
        <f t="shared" si="15"/>
        <v>0</v>
      </c>
      <c r="BN115">
        <f t="shared" si="15"/>
        <v>0</v>
      </c>
      <c r="BO115">
        <f t="shared" si="13"/>
        <v>0</v>
      </c>
      <c r="BP115">
        <f t="shared" si="10"/>
        <v>0</v>
      </c>
      <c r="BQ115">
        <f t="shared" si="10"/>
        <v>0</v>
      </c>
      <c r="BR115">
        <f t="shared" si="10"/>
        <v>0</v>
      </c>
      <c r="BS115">
        <f t="shared" si="10"/>
        <v>0</v>
      </c>
    </row>
    <row r="116" spans="3:71" ht="13" x14ac:dyDescent="0.25">
      <c r="C116" s="76">
        <v>38</v>
      </c>
      <c r="D116">
        <f t="shared" si="16"/>
        <v>0</v>
      </c>
      <c r="E116">
        <f t="shared" si="16"/>
        <v>0</v>
      </c>
      <c r="F116">
        <f t="shared" si="16"/>
        <v>0</v>
      </c>
      <c r="G116">
        <f t="shared" si="16"/>
        <v>0</v>
      </c>
      <c r="H116">
        <f t="shared" si="16"/>
        <v>0</v>
      </c>
      <c r="I116">
        <f t="shared" si="16"/>
        <v>0</v>
      </c>
      <c r="J116">
        <f t="shared" si="16"/>
        <v>0</v>
      </c>
      <c r="K116">
        <f t="shared" si="16"/>
        <v>0</v>
      </c>
      <c r="L116">
        <f t="shared" si="16"/>
        <v>0</v>
      </c>
      <c r="M116">
        <f t="shared" si="16"/>
        <v>0</v>
      </c>
      <c r="N116">
        <f t="shared" si="16"/>
        <v>0</v>
      </c>
      <c r="O116">
        <f t="shared" si="16"/>
        <v>0</v>
      </c>
      <c r="P116">
        <f t="shared" si="16"/>
        <v>0</v>
      </c>
      <c r="Q116">
        <f t="shared" si="16"/>
        <v>0</v>
      </c>
      <c r="R116">
        <f t="shared" si="16"/>
        <v>0</v>
      </c>
      <c r="S116">
        <f t="shared" si="16"/>
        <v>0</v>
      </c>
      <c r="T116">
        <f t="shared" si="14"/>
        <v>0</v>
      </c>
      <c r="U116">
        <f t="shared" si="14"/>
        <v>0</v>
      </c>
      <c r="V116">
        <f t="shared" si="14"/>
        <v>0</v>
      </c>
      <c r="W116">
        <f t="shared" si="19"/>
        <v>0</v>
      </c>
      <c r="X116">
        <f t="shared" si="19"/>
        <v>0</v>
      </c>
      <c r="Y116">
        <f t="shared" si="19"/>
        <v>0</v>
      </c>
      <c r="Z116">
        <f t="shared" si="19"/>
        <v>0</v>
      </c>
      <c r="AA116">
        <f t="shared" si="19"/>
        <v>0</v>
      </c>
      <c r="AB116">
        <f t="shared" si="19"/>
        <v>0</v>
      </c>
      <c r="AC116">
        <f t="shared" si="19"/>
        <v>0</v>
      </c>
      <c r="AD116">
        <f t="shared" si="19"/>
        <v>0</v>
      </c>
      <c r="AE116">
        <f t="shared" si="19"/>
        <v>0</v>
      </c>
      <c r="AF116">
        <f t="shared" si="19"/>
        <v>0</v>
      </c>
      <c r="AG116">
        <f t="shared" si="19"/>
        <v>0</v>
      </c>
      <c r="AH116">
        <f t="shared" si="19"/>
        <v>0</v>
      </c>
      <c r="AI116">
        <f t="shared" si="19"/>
        <v>0</v>
      </c>
      <c r="AJ116">
        <f t="shared" si="19"/>
        <v>0</v>
      </c>
      <c r="AK116">
        <f t="shared" si="19"/>
        <v>0</v>
      </c>
      <c r="AL116">
        <f t="shared" si="19"/>
        <v>0</v>
      </c>
      <c r="AM116">
        <f t="shared" si="17"/>
        <v>0</v>
      </c>
      <c r="AN116">
        <f t="shared" si="17"/>
        <v>0</v>
      </c>
      <c r="AO116">
        <f t="shared" si="18"/>
        <v>6.6519361636942623E-2</v>
      </c>
      <c r="AP116">
        <f t="shared" si="18"/>
        <v>0</v>
      </c>
      <c r="AQ116">
        <f t="shared" si="18"/>
        <v>0</v>
      </c>
      <c r="AR116">
        <f t="shared" si="18"/>
        <v>0</v>
      </c>
      <c r="AS116">
        <f t="shared" si="18"/>
        <v>0</v>
      </c>
      <c r="AT116">
        <f t="shared" si="18"/>
        <v>0</v>
      </c>
      <c r="AU116">
        <f t="shared" si="18"/>
        <v>0</v>
      </c>
      <c r="AV116">
        <f t="shared" si="18"/>
        <v>0</v>
      </c>
      <c r="AW116">
        <f t="shared" si="18"/>
        <v>0</v>
      </c>
      <c r="AX116">
        <f t="shared" si="18"/>
        <v>0</v>
      </c>
      <c r="AY116">
        <f t="shared" si="18"/>
        <v>0</v>
      </c>
      <c r="AZ116">
        <f t="shared" si="18"/>
        <v>0</v>
      </c>
      <c r="BA116">
        <f t="shared" si="18"/>
        <v>0</v>
      </c>
      <c r="BB116">
        <f t="shared" si="18"/>
        <v>0</v>
      </c>
      <c r="BC116">
        <f t="shared" si="18"/>
        <v>0</v>
      </c>
      <c r="BD116">
        <f t="shared" si="18"/>
        <v>0</v>
      </c>
      <c r="BE116">
        <f t="shared" si="15"/>
        <v>0</v>
      </c>
      <c r="BF116">
        <f t="shared" si="15"/>
        <v>0</v>
      </c>
      <c r="BG116">
        <f t="shared" si="15"/>
        <v>0</v>
      </c>
      <c r="BH116">
        <f t="shared" si="15"/>
        <v>0</v>
      </c>
      <c r="BI116">
        <f t="shared" si="15"/>
        <v>0</v>
      </c>
      <c r="BJ116">
        <f t="shared" si="15"/>
        <v>0</v>
      </c>
      <c r="BK116">
        <f t="shared" si="15"/>
        <v>0</v>
      </c>
      <c r="BL116">
        <f t="shared" si="15"/>
        <v>0</v>
      </c>
      <c r="BM116">
        <f t="shared" si="15"/>
        <v>0</v>
      </c>
      <c r="BN116">
        <f t="shared" si="15"/>
        <v>0</v>
      </c>
      <c r="BO116">
        <f t="shared" si="13"/>
        <v>0</v>
      </c>
      <c r="BP116">
        <f t="shared" si="10"/>
        <v>0</v>
      </c>
      <c r="BQ116">
        <f t="shared" si="10"/>
        <v>0</v>
      </c>
      <c r="BR116">
        <f t="shared" si="10"/>
        <v>0</v>
      </c>
      <c r="BS116">
        <f t="shared" si="10"/>
        <v>0</v>
      </c>
    </row>
    <row r="117" spans="3:71" ht="13" x14ac:dyDescent="0.25">
      <c r="C117" s="76">
        <v>39</v>
      </c>
      <c r="D117">
        <f t="shared" si="16"/>
        <v>0</v>
      </c>
      <c r="E117">
        <f t="shared" si="16"/>
        <v>0</v>
      </c>
      <c r="F117">
        <f t="shared" si="16"/>
        <v>0</v>
      </c>
      <c r="G117">
        <f t="shared" si="16"/>
        <v>0</v>
      </c>
      <c r="H117">
        <f t="shared" si="16"/>
        <v>0</v>
      </c>
      <c r="I117">
        <f t="shared" si="16"/>
        <v>0</v>
      </c>
      <c r="J117">
        <f t="shared" si="16"/>
        <v>0</v>
      </c>
      <c r="K117">
        <f t="shared" si="16"/>
        <v>0</v>
      </c>
      <c r="L117">
        <f t="shared" si="16"/>
        <v>0</v>
      </c>
      <c r="M117">
        <f t="shared" si="16"/>
        <v>0</v>
      </c>
      <c r="N117">
        <f t="shared" si="16"/>
        <v>0</v>
      </c>
      <c r="O117">
        <f t="shared" si="16"/>
        <v>0</v>
      </c>
      <c r="P117">
        <f t="shared" si="16"/>
        <v>0</v>
      </c>
      <c r="Q117">
        <f t="shared" si="16"/>
        <v>0</v>
      </c>
      <c r="R117">
        <f t="shared" si="16"/>
        <v>0</v>
      </c>
      <c r="S117">
        <f t="shared" si="16"/>
        <v>0</v>
      </c>
      <c r="T117">
        <f t="shared" si="14"/>
        <v>0</v>
      </c>
      <c r="U117">
        <f t="shared" si="14"/>
        <v>0</v>
      </c>
      <c r="V117">
        <f t="shared" si="14"/>
        <v>0</v>
      </c>
      <c r="W117">
        <f t="shared" si="19"/>
        <v>0</v>
      </c>
      <c r="X117">
        <f t="shared" si="19"/>
        <v>0</v>
      </c>
      <c r="Y117">
        <f t="shared" si="19"/>
        <v>0</v>
      </c>
      <c r="Z117">
        <f t="shared" si="19"/>
        <v>0</v>
      </c>
      <c r="AA117">
        <f t="shared" si="19"/>
        <v>0</v>
      </c>
      <c r="AB117">
        <f t="shared" si="19"/>
        <v>0</v>
      </c>
      <c r="AC117">
        <f t="shared" si="19"/>
        <v>0</v>
      </c>
      <c r="AD117">
        <f t="shared" si="19"/>
        <v>0</v>
      </c>
      <c r="AE117">
        <f t="shared" si="19"/>
        <v>0</v>
      </c>
      <c r="AF117">
        <f t="shared" si="19"/>
        <v>0</v>
      </c>
      <c r="AG117">
        <f t="shared" si="19"/>
        <v>0</v>
      </c>
      <c r="AH117">
        <f t="shared" si="19"/>
        <v>0</v>
      </c>
      <c r="AI117">
        <f t="shared" si="19"/>
        <v>0</v>
      </c>
      <c r="AJ117">
        <f t="shared" si="19"/>
        <v>0</v>
      </c>
      <c r="AK117">
        <f t="shared" si="19"/>
        <v>0</v>
      </c>
      <c r="AL117">
        <f t="shared" si="19"/>
        <v>0</v>
      </c>
      <c r="AM117">
        <f t="shared" si="17"/>
        <v>0</v>
      </c>
      <c r="AN117">
        <f t="shared" si="17"/>
        <v>0</v>
      </c>
      <c r="AO117">
        <f t="shared" si="18"/>
        <v>0</v>
      </c>
      <c r="AP117">
        <f t="shared" si="18"/>
        <v>0.27965215276088545</v>
      </c>
      <c r="AQ117">
        <f t="shared" si="18"/>
        <v>0</v>
      </c>
      <c r="AR117">
        <f t="shared" si="18"/>
        <v>0</v>
      </c>
      <c r="AS117">
        <f t="shared" si="18"/>
        <v>0</v>
      </c>
      <c r="AT117">
        <f t="shared" si="18"/>
        <v>0</v>
      </c>
      <c r="AU117">
        <f t="shared" si="18"/>
        <v>0</v>
      </c>
      <c r="AV117">
        <f t="shared" si="18"/>
        <v>0</v>
      </c>
      <c r="AW117">
        <f t="shared" si="18"/>
        <v>0</v>
      </c>
      <c r="AX117">
        <f t="shared" si="18"/>
        <v>0</v>
      </c>
      <c r="AY117">
        <f t="shared" si="18"/>
        <v>0</v>
      </c>
      <c r="AZ117">
        <f t="shared" si="18"/>
        <v>0</v>
      </c>
      <c r="BA117">
        <f t="shared" si="18"/>
        <v>0</v>
      </c>
      <c r="BB117">
        <f t="shared" si="18"/>
        <v>0</v>
      </c>
      <c r="BC117">
        <f t="shared" si="18"/>
        <v>0</v>
      </c>
      <c r="BD117">
        <f t="shared" si="18"/>
        <v>0</v>
      </c>
      <c r="BE117">
        <f t="shared" si="15"/>
        <v>0</v>
      </c>
      <c r="BF117">
        <f t="shared" si="15"/>
        <v>0</v>
      </c>
      <c r="BG117">
        <f t="shared" si="15"/>
        <v>0</v>
      </c>
      <c r="BH117">
        <f t="shared" si="15"/>
        <v>0</v>
      </c>
      <c r="BI117">
        <f t="shared" si="15"/>
        <v>0</v>
      </c>
      <c r="BJ117">
        <f t="shared" si="15"/>
        <v>0</v>
      </c>
      <c r="BK117">
        <f t="shared" si="15"/>
        <v>0</v>
      </c>
      <c r="BL117">
        <f t="shared" si="15"/>
        <v>0</v>
      </c>
      <c r="BM117">
        <f t="shared" si="15"/>
        <v>0</v>
      </c>
      <c r="BN117">
        <f t="shared" si="15"/>
        <v>0</v>
      </c>
      <c r="BO117">
        <f t="shared" ref="BO117:BQ117" si="20">IF(BO$78=$C117,BO$148,0)</f>
        <v>0</v>
      </c>
      <c r="BP117">
        <f t="shared" si="20"/>
        <v>0</v>
      </c>
      <c r="BQ117">
        <f t="shared" si="20"/>
        <v>0</v>
      </c>
      <c r="BR117">
        <f t="shared" si="10"/>
        <v>0</v>
      </c>
      <c r="BS117">
        <f t="shared" si="10"/>
        <v>0</v>
      </c>
    </row>
    <row r="118" spans="3:71" ht="13" x14ac:dyDescent="0.25">
      <c r="C118" s="76">
        <v>40</v>
      </c>
      <c r="D118">
        <f t="shared" si="16"/>
        <v>0</v>
      </c>
      <c r="E118">
        <f t="shared" si="16"/>
        <v>0</v>
      </c>
      <c r="F118">
        <f t="shared" si="16"/>
        <v>0</v>
      </c>
      <c r="G118">
        <f t="shared" si="16"/>
        <v>0</v>
      </c>
      <c r="H118">
        <f t="shared" si="16"/>
        <v>0</v>
      </c>
      <c r="I118">
        <f t="shared" si="16"/>
        <v>0</v>
      </c>
      <c r="J118">
        <f t="shared" si="16"/>
        <v>0</v>
      </c>
      <c r="K118">
        <f t="shared" si="16"/>
        <v>0</v>
      </c>
      <c r="L118">
        <f t="shared" si="16"/>
        <v>0</v>
      </c>
      <c r="M118">
        <f t="shared" si="16"/>
        <v>0</v>
      </c>
      <c r="N118">
        <f t="shared" si="16"/>
        <v>0</v>
      </c>
      <c r="O118">
        <f t="shared" si="16"/>
        <v>0</v>
      </c>
      <c r="P118">
        <f t="shared" si="16"/>
        <v>0</v>
      </c>
      <c r="Q118">
        <f t="shared" si="16"/>
        <v>0</v>
      </c>
      <c r="R118">
        <f t="shared" si="16"/>
        <v>0</v>
      </c>
      <c r="S118">
        <f t="shared" ref="S118:AH133" si="21">IF(S$78=$C118,S$148,0)</f>
        <v>0</v>
      </c>
      <c r="T118">
        <f t="shared" si="21"/>
        <v>0</v>
      </c>
      <c r="U118">
        <f t="shared" si="21"/>
        <v>0</v>
      </c>
      <c r="V118">
        <f t="shared" si="21"/>
        <v>0</v>
      </c>
      <c r="W118">
        <f t="shared" si="21"/>
        <v>0</v>
      </c>
      <c r="X118">
        <f t="shared" si="21"/>
        <v>0</v>
      </c>
      <c r="Y118">
        <f t="shared" si="21"/>
        <v>0</v>
      </c>
      <c r="Z118">
        <f t="shared" si="21"/>
        <v>0</v>
      </c>
      <c r="AA118">
        <f t="shared" si="21"/>
        <v>0</v>
      </c>
      <c r="AB118">
        <f t="shared" si="21"/>
        <v>0</v>
      </c>
      <c r="AC118">
        <f t="shared" si="21"/>
        <v>0</v>
      </c>
      <c r="AD118">
        <f t="shared" si="21"/>
        <v>0</v>
      </c>
      <c r="AE118">
        <f t="shared" si="21"/>
        <v>0</v>
      </c>
      <c r="AF118">
        <f t="shared" si="21"/>
        <v>0</v>
      </c>
      <c r="AG118">
        <f t="shared" si="21"/>
        <v>0</v>
      </c>
      <c r="AH118">
        <f t="shared" si="21"/>
        <v>0</v>
      </c>
      <c r="AI118">
        <f t="shared" si="19"/>
        <v>0</v>
      </c>
      <c r="AJ118">
        <f t="shared" si="19"/>
        <v>0</v>
      </c>
      <c r="AK118">
        <f t="shared" si="19"/>
        <v>0</v>
      </c>
      <c r="AL118">
        <f t="shared" si="19"/>
        <v>0</v>
      </c>
      <c r="AM118">
        <f t="shared" si="17"/>
        <v>0</v>
      </c>
      <c r="AN118">
        <f t="shared" si="17"/>
        <v>0</v>
      </c>
      <c r="AO118">
        <f t="shared" si="18"/>
        <v>0</v>
      </c>
      <c r="AP118">
        <f t="shared" si="18"/>
        <v>0</v>
      </c>
      <c r="AQ118">
        <f t="shared" si="18"/>
        <v>0.18941335656697575</v>
      </c>
      <c r="AR118">
        <f t="shared" si="18"/>
        <v>0</v>
      </c>
      <c r="AS118">
        <f t="shared" si="18"/>
        <v>0</v>
      </c>
      <c r="AT118">
        <f t="shared" si="18"/>
        <v>0</v>
      </c>
      <c r="AU118">
        <f t="shared" si="18"/>
        <v>0</v>
      </c>
      <c r="AV118">
        <f t="shared" si="18"/>
        <v>0</v>
      </c>
      <c r="AW118">
        <f t="shared" si="18"/>
        <v>0</v>
      </c>
      <c r="AX118">
        <f t="shared" si="18"/>
        <v>0</v>
      </c>
      <c r="AY118">
        <f t="shared" si="18"/>
        <v>0</v>
      </c>
      <c r="AZ118">
        <f t="shared" si="18"/>
        <v>0</v>
      </c>
      <c r="BA118">
        <f t="shared" si="18"/>
        <v>0</v>
      </c>
      <c r="BB118">
        <f t="shared" si="18"/>
        <v>0</v>
      </c>
      <c r="BC118">
        <f t="shared" si="18"/>
        <v>0</v>
      </c>
      <c r="BD118">
        <f t="shared" ref="BD118:BQ137" si="22">IF(BD$78=$C118,BD$148,0)</f>
        <v>0</v>
      </c>
      <c r="BE118">
        <f t="shared" si="22"/>
        <v>0</v>
      </c>
      <c r="BF118">
        <f t="shared" si="22"/>
        <v>0</v>
      </c>
      <c r="BG118">
        <f t="shared" si="22"/>
        <v>0</v>
      </c>
      <c r="BH118">
        <f t="shared" si="22"/>
        <v>0</v>
      </c>
      <c r="BI118">
        <f t="shared" si="22"/>
        <v>0</v>
      </c>
      <c r="BJ118">
        <f t="shared" si="22"/>
        <v>0</v>
      </c>
      <c r="BK118">
        <f t="shared" si="22"/>
        <v>0</v>
      </c>
      <c r="BL118">
        <f t="shared" si="22"/>
        <v>0</v>
      </c>
      <c r="BM118">
        <f t="shared" si="22"/>
        <v>0</v>
      </c>
      <c r="BN118">
        <f t="shared" si="22"/>
        <v>0</v>
      </c>
      <c r="BO118">
        <f t="shared" si="22"/>
        <v>0</v>
      </c>
      <c r="BP118">
        <f t="shared" si="22"/>
        <v>0</v>
      </c>
      <c r="BQ118">
        <f t="shared" si="22"/>
        <v>0</v>
      </c>
      <c r="BR118">
        <f t="shared" si="10"/>
        <v>0</v>
      </c>
      <c r="BS118">
        <f t="shared" si="10"/>
        <v>0</v>
      </c>
    </row>
    <row r="119" spans="3:71" ht="13" x14ac:dyDescent="0.25">
      <c r="C119" s="76">
        <v>41</v>
      </c>
      <c r="D119">
        <f t="shared" ref="D119:S134" si="23">IF(D$78=$C119,D$148,0)</f>
        <v>0</v>
      </c>
      <c r="E119">
        <f t="shared" si="23"/>
        <v>0</v>
      </c>
      <c r="F119">
        <f t="shared" si="23"/>
        <v>0</v>
      </c>
      <c r="G119">
        <f t="shared" si="23"/>
        <v>0</v>
      </c>
      <c r="H119">
        <f t="shared" si="23"/>
        <v>0</v>
      </c>
      <c r="I119">
        <f t="shared" si="23"/>
        <v>0</v>
      </c>
      <c r="J119">
        <f t="shared" si="23"/>
        <v>0</v>
      </c>
      <c r="K119">
        <f t="shared" si="23"/>
        <v>0</v>
      </c>
      <c r="L119">
        <f t="shared" si="23"/>
        <v>0</v>
      </c>
      <c r="M119">
        <f t="shared" si="23"/>
        <v>0</v>
      </c>
      <c r="N119">
        <f t="shared" si="23"/>
        <v>0</v>
      </c>
      <c r="O119">
        <f t="shared" si="23"/>
        <v>0</v>
      </c>
      <c r="P119">
        <f t="shared" si="23"/>
        <v>0</v>
      </c>
      <c r="Q119">
        <f t="shared" si="23"/>
        <v>0</v>
      </c>
      <c r="R119">
        <f t="shared" si="23"/>
        <v>0</v>
      </c>
      <c r="S119">
        <f t="shared" si="23"/>
        <v>0</v>
      </c>
      <c r="T119">
        <f t="shared" si="21"/>
        <v>0</v>
      </c>
      <c r="U119">
        <f t="shared" si="21"/>
        <v>0</v>
      </c>
      <c r="V119">
        <f t="shared" si="21"/>
        <v>0</v>
      </c>
      <c r="W119">
        <f t="shared" si="21"/>
        <v>0</v>
      </c>
      <c r="X119">
        <f t="shared" si="21"/>
        <v>0</v>
      </c>
      <c r="Y119">
        <f t="shared" si="21"/>
        <v>0</v>
      </c>
      <c r="Z119">
        <f t="shared" si="21"/>
        <v>0</v>
      </c>
      <c r="AA119">
        <f t="shared" si="21"/>
        <v>0</v>
      </c>
      <c r="AB119">
        <f t="shared" si="21"/>
        <v>0</v>
      </c>
      <c r="AC119">
        <f t="shared" si="21"/>
        <v>0</v>
      </c>
      <c r="AD119">
        <f t="shared" si="21"/>
        <v>0</v>
      </c>
      <c r="AE119">
        <f t="shared" si="21"/>
        <v>0</v>
      </c>
      <c r="AF119">
        <f t="shared" si="21"/>
        <v>0</v>
      </c>
      <c r="AG119">
        <f t="shared" si="21"/>
        <v>0</v>
      </c>
      <c r="AH119">
        <f t="shared" si="21"/>
        <v>0</v>
      </c>
      <c r="AI119">
        <f t="shared" si="19"/>
        <v>0</v>
      </c>
      <c r="AJ119">
        <f t="shared" si="19"/>
        <v>0</v>
      </c>
      <c r="AK119">
        <f t="shared" si="19"/>
        <v>0</v>
      </c>
      <c r="AL119">
        <f t="shared" si="19"/>
        <v>0</v>
      </c>
      <c r="AM119">
        <f t="shared" si="17"/>
        <v>0</v>
      </c>
      <c r="AN119">
        <f t="shared" si="17"/>
        <v>0</v>
      </c>
      <c r="AO119">
        <f t="shared" ref="AO119:BD140" si="24">IF(AO$78=$C119,AO$148,0)</f>
        <v>0</v>
      </c>
      <c r="AP119">
        <f t="shared" si="24"/>
        <v>0</v>
      </c>
      <c r="AQ119">
        <f t="shared" si="24"/>
        <v>0</v>
      </c>
      <c r="AR119">
        <f t="shared" si="24"/>
        <v>0.28088501539182037</v>
      </c>
      <c r="AS119">
        <f t="shared" si="24"/>
        <v>0</v>
      </c>
      <c r="AT119">
        <f t="shared" si="24"/>
        <v>0</v>
      </c>
      <c r="AU119">
        <f t="shared" si="24"/>
        <v>0</v>
      </c>
      <c r="AV119">
        <f t="shared" si="24"/>
        <v>0</v>
      </c>
      <c r="AW119">
        <f t="shared" si="24"/>
        <v>0</v>
      </c>
      <c r="AX119">
        <f t="shared" si="24"/>
        <v>0</v>
      </c>
      <c r="AY119">
        <f t="shared" si="24"/>
        <v>0</v>
      </c>
      <c r="AZ119">
        <f t="shared" si="24"/>
        <v>0</v>
      </c>
      <c r="BA119">
        <f t="shared" si="24"/>
        <v>0</v>
      </c>
      <c r="BB119">
        <f t="shared" si="24"/>
        <v>0</v>
      </c>
      <c r="BC119">
        <f t="shared" si="24"/>
        <v>0</v>
      </c>
      <c r="BD119">
        <f t="shared" si="24"/>
        <v>0</v>
      </c>
      <c r="BE119">
        <f t="shared" si="22"/>
        <v>0</v>
      </c>
      <c r="BF119">
        <f t="shared" si="22"/>
        <v>0</v>
      </c>
      <c r="BG119">
        <f t="shared" si="22"/>
        <v>0</v>
      </c>
      <c r="BH119">
        <f t="shared" si="22"/>
        <v>0</v>
      </c>
      <c r="BI119">
        <f t="shared" si="22"/>
        <v>0</v>
      </c>
      <c r="BJ119">
        <f t="shared" si="22"/>
        <v>0</v>
      </c>
      <c r="BK119">
        <f t="shared" si="22"/>
        <v>0</v>
      </c>
      <c r="BL119">
        <f t="shared" si="22"/>
        <v>0</v>
      </c>
      <c r="BM119">
        <f t="shared" si="22"/>
        <v>0</v>
      </c>
      <c r="BN119">
        <f t="shared" si="22"/>
        <v>0</v>
      </c>
      <c r="BO119">
        <f t="shared" si="22"/>
        <v>0</v>
      </c>
      <c r="BP119">
        <f t="shared" si="22"/>
        <v>0</v>
      </c>
      <c r="BQ119">
        <f t="shared" si="22"/>
        <v>0</v>
      </c>
      <c r="BR119">
        <f t="shared" si="10"/>
        <v>0</v>
      </c>
      <c r="BS119">
        <f t="shared" si="10"/>
        <v>0</v>
      </c>
    </row>
    <row r="120" spans="3:71" ht="13" x14ac:dyDescent="0.25">
      <c r="C120" s="76">
        <v>42</v>
      </c>
      <c r="D120">
        <f t="shared" si="23"/>
        <v>0</v>
      </c>
      <c r="E120">
        <f t="shared" si="23"/>
        <v>0</v>
      </c>
      <c r="F120">
        <f t="shared" si="23"/>
        <v>0</v>
      </c>
      <c r="G120">
        <f t="shared" si="23"/>
        <v>0</v>
      </c>
      <c r="H120">
        <f t="shared" si="23"/>
        <v>0</v>
      </c>
      <c r="I120">
        <f t="shared" si="23"/>
        <v>0</v>
      </c>
      <c r="J120">
        <f t="shared" si="23"/>
        <v>0</v>
      </c>
      <c r="K120">
        <f t="shared" si="23"/>
        <v>0</v>
      </c>
      <c r="L120">
        <f t="shared" si="23"/>
        <v>0</v>
      </c>
      <c r="M120">
        <f t="shared" si="23"/>
        <v>0</v>
      </c>
      <c r="N120">
        <f t="shared" si="23"/>
        <v>0</v>
      </c>
      <c r="O120">
        <f t="shared" si="23"/>
        <v>0</v>
      </c>
      <c r="P120">
        <f t="shared" si="23"/>
        <v>0</v>
      </c>
      <c r="Q120">
        <f t="shared" si="23"/>
        <v>0</v>
      </c>
      <c r="R120">
        <f t="shared" si="23"/>
        <v>0</v>
      </c>
      <c r="S120">
        <f t="shared" si="23"/>
        <v>0</v>
      </c>
      <c r="T120">
        <f t="shared" si="21"/>
        <v>0</v>
      </c>
      <c r="U120">
        <f t="shared" si="21"/>
        <v>0</v>
      </c>
      <c r="V120">
        <f t="shared" si="21"/>
        <v>0</v>
      </c>
      <c r="W120">
        <f t="shared" si="21"/>
        <v>0</v>
      </c>
      <c r="X120">
        <f t="shared" si="21"/>
        <v>0</v>
      </c>
      <c r="Y120">
        <f t="shared" si="21"/>
        <v>0</v>
      </c>
      <c r="Z120">
        <f t="shared" si="21"/>
        <v>0</v>
      </c>
      <c r="AA120">
        <f t="shared" si="21"/>
        <v>0</v>
      </c>
      <c r="AB120">
        <f t="shared" si="21"/>
        <v>0</v>
      </c>
      <c r="AC120">
        <f t="shared" si="21"/>
        <v>0</v>
      </c>
      <c r="AD120">
        <f t="shared" si="21"/>
        <v>0</v>
      </c>
      <c r="AE120">
        <f t="shared" si="21"/>
        <v>0</v>
      </c>
      <c r="AF120">
        <f t="shared" si="21"/>
        <v>0</v>
      </c>
      <c r="AG120">
        <f t="shared" si="21"/>
        <v>0</v>
      </c>
      <c r="AH120">
        <f t="shared" si="21"/>
        <v>0</v>
      </c>
      <c r="AI120">
        <f t="shared" si="19"/>
        <v>0</v>
      </c>
      <c r="AJ120">
        <f t="shared" si="19"/>
        <v>0</v>
      </c>
      <c r="AK120">
        <f t="shared" si="19"/>
        <v>0</v>
      </c>
      <c r="AL120">
        <f t="shared" si="19"/>
        <v>0</v>
      </c>
      <c r="AM120">
        <f t="shared" si="17"/>
        <v>0</v>
      </c>
      <c r="AN120">
        <f t="shared" si="17"/>
        <v>0</v>
      </c>
      <c r="AO120">
        <f t="shared" si="24"/>
        <v>0</v>
      </c>
      <c r="AP120">
        <f t="shared" si="24"/>
        <v>0</v>
      </c>
      <c r="AQ120">
        <f t="shared" si="24"/>
        <v>0</v>
      </c>
      <c r="AR120">
        <f t="shared" si="24"/>
        <v>0</v>
      </c>
      <c r="AS120">
        <f t="shared" si="24"/>
        <v>0.31459450873164674</v>
      </c>
      <c r="AT120">
        <f t="shared" si="24"/>
        <v>0</v>
      </c>
      <c r="AU120">
        <f t="shared" si="24"/>
        <v>0</v>
      </c>
      <c r="AV120">
        <f t="shared" si="24"/>
        <v>0</v>
      </c>
      <c r="AW120">
        <f t="shared" si="24"/>
        <v>0</v>
      </c>
      <c r="AX120">
        <f t="shared" si="24"/>
        <v>0</v>
      </c>
      <c r="AY120">
        <f t="shared" si="24"/>
        <v>0</v>
      </c>
      <c r="AZ120">
        <f t="shared" si="24"/>
        <v>0</v>
      </c>
      <c r="BA120">
        <f t="shared" si="24"/>
        <v>0</v>
      </c>
      <c r="BB120">
        <f t="shared" si="24"/>
        <v>0</v>
      </c>
      <c r="BC120">
        <f t="shared" si="24"/>
        <v>0</v>
      </c>
      <c r="BD120">
        <f t="shared" si="24"/>
        <v>0</v>
      </c>
      <c r="BE120">
        <f t="shared" si="22"/>
        <v>0</v>
      </c>
      <c r="BF120">
        <f t="shared" si="22"/>
        <v>0</v>
      </c>
      <c r="BG120">
        <f t="shared" si="22"/>
        <v>0</v>
      </c>
      <c r="BH120">
        <f t="shared" si="22"/>
        <v>0</v>
      </c>
      <c r="BI120">
        <f t="shared" si="22"/>
        <v>0</v>
      </c>
      <c r="BJ120">
        <f t="shared" si="22"/>
        <v>0</v>
      </c>
      <c r="BK120">
        <f t="shared" si="22"/>
        <v>0</v>
      </c>
      <c r="BL120">
        <f t="shared" si="22"/>
        <v>0</v>
      </c>
      <c r="BM120">
        <f t="shared" si="22"/>
        <v>0</v>
      </c>
      <c r="BN120">
        <f t="shared" si="22"/>
        <v>0</v>
      </c>
      <c r="BO120">
        <f t="shared" si="22"/>
        <v>0</v>
      </c>
      <c r="BP120">
        <f t="shared" si="22"/>
        <v>0</v>
      </c>
      <c r="BQ120">
        <f t="shared" si="22"/>
        <v>0</v>
      </c>
      <c r="BR120">
        <f t="shared" si="10"/>
        <v>0</v>
      </c>
      <c r="BS120">
        <f t="shared" si="10"/>
        <v>0</v>
      </c>
    </row>
    <row r="121" spans="3:71" ht="13" x14ac:dyDescent="0.25">
      <c r="C121" s="76">
        <v>43</v>
      </c>
      <c r="D121">
        <f t="shared" si="23"/>
        <v>0</v>
      </c>
      <c r="E121">
        <f t="shared" si="23"/>
        <v>0</v>
      </c>
      <c r="F121">
        <f t="shared" si="23"/>
        <v>0</v>
      </c>
      <c r="G121">
        <f t="shared" si="23"/>
        <v>0</v>
      </c>
      <c r="H121">
        <f t="shared" si="23"/>
        <v>0</v>
      </c>
      <c r="I121">
        <f t="shared" si="23"/>
        <v>0</v>
      </c>
      <c r="J121">
        <f t="shared" si="23"/>
        <v>0</v>
      </c>
      <c r="K121">
        <f t="shared" si="23"/>
        <v>0</v>
      </c>
      <c r="L121">
        <f t="shared" si="23"/>
        <v>0</v>
      </c>
      <c r="M121">
        <f t="shared" si="23"/>
        <v>0</v>
      </c>
      <c r="N121">
        <f t="shared" si="23"/>
        <v>0</v>
      </c>
      <c r="O121">
        <f t="shared" si="23"/>
        <v>0</v>
      </c>
      <c r="P121">
        <f t="shared" si="23"/>
        <v>0</v>
      </c>
      <c r="Q121">
        <f t="shared" si="23"/>
        <v>0</v>
      </c>
      <c r="R121">
        <f t="shared" si="23"/>
        <v>0</v>
      </c>
      <c r="S121">
        <f t="shared" si="23"/>
        <v>0</v>
      </c>
      <c r="T121">
        <f t="shared" si="21"/>
        <v>0</v>
      </c>
      <c r="U121">
        <f t="shared" si="21"/>
        <v>0</v>
      </c>
      <c r="V121">
        <f t="shared" si="21"/>
        <v>0</v>
      </c>
      <c r="W121">
        <f t="shared" si="21"/>
        <v>0</v>
      </c>
      <c r="X121">
        <f t="shared" si="21"/>
        <v>0</v>
      </c>
      <c r="Y121">
        <f t="shared" si="21"/>
        <v>0</v>
      </c>
      <c r="Z121">
        <f t="shared" si="21"/>
        <v>0</v>
      </c>
      <c r="AA121">
        <f t="shared" si="21"/>
        <v>0</v>
      </c>
      <c r="AB121">
        <f t="shared" si="21"/>
        <v>0</v>
      </c>
      <c r="AC121">
        <f t="shared" si="21"/>
        <v>0</v>
      </c>
      <c r="AD121">
        <f t="shared" si="21"/>
        <v>0</v>
      </c>
      <c r="AE121">
        <f t="shared" si="21"/>
        <v>0</v>
      </c>
      <c r="AF121">
        <f t="shared" si="21"/>
        <v>0</v>
      </c>
      <c r="AG121">
        <f t="shared" si="21"/>
        <v>0</v>
      </c>
      <c r="AH121">
        <f t="shared" si="21"/>
        <v>0</v>
      </c>
      <c r="AI121">
        <f t="shared" si="19"/>
        <v>0</v>
      </c>
      <c r="AJ121">
        <f t="shared" si="19"/>
        <v>0</v>
      </c>
      <c r="AK121">
        <f t="shared" si="19"/>
        <v>0</v>
      </c>
      <c r="AL121">
        <f t="shared" si="19"/>
        <v>0</v>
      </c>
      <c r="AM121">
        <f t="shared" si="17"/>
        <v>0</v>
      </c>
      <c r="AN121">
        <f t="shared" si="17"/>
        <v>0</v>
      </c>
      <c r="AO121">
        <f t="shared" si="24"/>
        <v>0</v>
      </c>
      <c r="AP121">
        <f t="shared" si="24"/>
        <v>0</v>
      </c>
      <c r="AQ121">
        <f t="shared" si="24"/>
        <v>0</v>
      </c>
      <c r="AR121">
        <f t="shared" si="24"/>
        <v>0</v>
      </c>
      <c r="AS121">
        <f t="shared" si="24"/>
        <v>0</v>
      </c>
      <c r="AT121">
        <f t="shared" si="24"/>
        <v>0.22034637787634806</v>
      </c>
      <c r="AU121">
        <f t="shared" si="24"/>
        <v>0</v>
      </c>
      <c r="AV121">
        <f t="shared" si="24"/>
        <v>0</v>
      </c>
      <c r="AW121">
        <f t="shared" si="24"/>
        <v>0</v>
      </c>
      <c r="AX121">
        <f t="shared" si="24"/>
        <v>0</v>
      </c>
      <c r="AY121">
        <f t="shared" si="24"/>
        <v>0</v>
      </c>
      <c r="AZ121">
        <f t="shared" si="24"/>
        <v>0</v>
      </c>
      <c r="BA121">
        <f t="shared" si="24"/>
        <v>0</v>
      </c>
      <c r="BB121">
        <f t="shared" si="24"/>
        <v>0</v>
      </c>
      <c r="BC121">
        <f t="shared" si="24"/>
        <v>0</v>
      </c>
      <c r="BD121">
        <f t="shared" si="24"/>
        <v>0</v>
      </c>
      <c r="BE121">
        <f t="shared" si="22"/>
        <v>0</v>
      </c>
      <c r="BF121">
        <f t="shared" si="22"/>
        <v>0</v>
      </c>
      <c r="BG121">
        <f t="shared" si="22"/>
        <v>0</v>
      </c>
      <c r="BH121">
        <f t="shared" si="22"/>
        <v>0</v>
      </c>
      <c r="BI121">
        <f t="shared" si="22"/>
        <v>0</v>
      </c>
      <c r="BJ121">
        <f t="shared" si="22"/>
        <v>0</v>
      </c>
      <c r="BK121">
        <f t="shared" si="22"/>
        <v>0</v>
      </c>
      <c r="BL121">
        <f t="shared" si="22"/>
        <v>0</v>
      </c>
      <c r="BM121">
        <f t="shared" si="22"/>
        <v>0</v>
      </c>
      <c r="BN121">
        <f t="shared" si="22"/>
        <v>0</v>
      </c>
      <c r="BO121">
        <f t="shared" si="22"/>
        <v>0</v>
      </c>
      <c r="BP121">
        <f t="shared" si="22"/>
        <v>0</v>
      </c>
      <c r="BQ121">
        <f t="shared" si="22"/>
        <v>0</v>
      </c>
      <c r="BR121">
        <f t="shared" si="10"/>
        <v>0</v>
      </c>
      <c r="BS121">
        <f t="shared" si="10"/>
        <v>0</v>
      </c>
    </row>
    <row r="122" spans="3:71" ht="13" x14ac:dyDescent="0.25">
      <c r="C122" s="76">
        <v>44</v>
      </c>
      <c r="D122">
        <f t="shared" si="23"/>
        <v>0</v>
      </c>
      <c r="E122">
        <f t="shared" si="23"/>
        <v>0</v>
      </c>
      <c r="F122">
        <f t="shared" si="23"/>
        <v>0</v>
      </c>
      <c r="G122">
        <f t="shared" si="23"/>
        <v>0</v>
      </c>
      <c r="H122">
        <f t="shared" si="23"/>
        <v>0</v>
      </c>
      <c r="I122">
        <f t="shared" si="23"/>
        <v>0</v>
      </c>
      <c r="J122">
        <f t="shared" si="23"/>
        <v>0</v>
      </c>
      <c r="K122">
        <f t="shared" si="23"/>
        <v>0</v>
      </c>
      <c r="L122">
        <f t="shared" si="23"/>
        <v>0</v>
      </c>
      <c r="M122">
        <f t="shared" si="23"/>
        <v>0</v>
      </c>
      <c r="N122">
        <f t="shared" si="23"/>
        <v>0</v>
      </c>
      <c r="O122">
        <f t="shared" si="23"/>
        <v>0</v>
      </c>
      <c r="P122">
        <f t="shared" si="23"/>
        <v>0</v>
      </c>
      <c r="Q122">
        <f t="shared" si="23"/>
        <v>0</v>
      </c>
      <c r="R122">
        <f t="shared" si="23"/>
        <v>0</v>
      </c>
      <c r="S122">
        <f t="shared" si="23"/>
        <v>0</v>
      </c>
      <c r="T122">
        <f t="shared" si="21"/>
        <v>0</v>
      </c>
      <c r="U122">
        <f t="shared" si="21"/>
        <v>0</v>
      </c>
      <c r="V122">
        <f t="shared" si="21"/>
        <v>0</v>
      </c>
      <c r="W122">
        <f t="shared" si="21"/>
        <v>0</v>
      </c>
      <c r="X122">
        <f t="shared" si="21"/>
        <v>0</v>
      </c>
      <c r="Y122">
        <f t="shared" si="21"/>
        <v>0</v>
      </c>
      <c r="Z122">
        <f t="shared" si="21"/>
        <v>0</v>
      </c>
      <c r="AA122">
        <f t="shared" si="21"/>
        <v>0</v>
      </c>
      <c r="AB122">
        <f t="shared" si="21"/>
        <v>0</v>
      </c>
      <c r="AC122">
        <f t="shared" si="21"/>
        <v>0</v>
      </c>
      <c r="AD122">
        <f t="shared" si="21"/>
        <v>0</v>
      </c>
      <c r="AE122">
        <f t="shared" si="21"/>
        <v>0</v>
      </c>
      <c r="AF122">
        <f t="shared" si="21"/>
        <v>0</v>
      </c>
      <c r="AG122">
        <f t="shared" si="21"/>
        <v>0</v>
      </c>
      <c r="AH122">
        <f t="shared" si="21"/>
        <v>0</v>
      </c>
      <c r="AI122">
        <f t="shared" si="19"/>
        <v>0</v>
      </c>
      <c r="AJ122">
        <f t="shared" si="19"/>
        <v>0</v>
      </c>
      <c r="AK122">
        <f t="shared" si="19"/>
        <v>0</v>
      </c>
      <c r="AL122">
        <f t="shared" si="19"/>
        <v>0</v>
      </c>
      <c r="AM122">
        <f t="shared" si="17"/>
        <v>0</v>
      </c>
      <c r="AN122">
        <f t="shared" si="17"/>
        <v>0</v>
      </c>
      <c r="AO122">
        <f t="shared" si="24"/>
        <v>0</v>
      </c>
      <c r="AP122">
        <f t="shared" si="24"/>
        <v>0</v>
      </c>
      <c r="AQ122">
        <f t="shared" si="24"/>
        <v>0</v>
      </c>
      <c r="AR122">
        <f t="shared" si="24"/>
        <v>0</v>
      </c>
      <c r="AS122">
        <f t="shared" si="24"/>
        <v>0</v>
      </c>
      <c r="AT122">
        <f t="shared" si="24"/>
        <v>0</v>
      </c>
      <c r="AU122">
        <f t="shared" si="24"/>
        <v>0.22294071695165349</v>
      </c>
      <c r="AV122">
        <f t="shared" si="24"/>
        <v>0</v>
      </c>
      <c r="AW122">
        <f t="shared" si="24"/>
        <v>0</v>
      </c>
      <c r="AX122">
        <f t="shared" si="24"/>
        <v>0</v>
      </c>
      <c r="AY122">
        <f t="shared" si="24"/>
        <v>0</v>
      </c>
      <c r="AZ122">
        <f t="shared" si="24"/>
        <v>0</v>
      </c>
      <c r="BA122">
        <f t="shared" si="24"/>
        <v>0</v>
      </c>
      <c r="BB122">
        <f t="shared" si="24"/>
        <v>0</v>
      </c>
      <c r="BC122">
        <f t="shared" si="24"/>
        <v>0</v>
      </c>
      <c r="BD122">
        <f t="shared" si="24"/>
        <v>0</v>
      </c>
      <c r="BE122">
        <f t="shared" si="22"/>
        <v>0</v>
      </c>
      <c r="BF122">
        <f t="shared" si="22"/>
        <v>0</v>
      </c>
      <c r="BG122">
        <f t="shared" si="22"/>
        <v>0</v>
      </c>
      <c r="BH122">
        <f t="shared" si="22"/>
        <v>0</v>
      </c>
      <c r="BI122">
        <f t="shared" si="22"/>
        <v>0</v>
      </c>
      <c r="BJ122">
        <f t="shared" si="22"/>
        <v>0</v>
      </c>
      <c r="BK122">
        <f t="shared" si="22"/>
        <v>0</v>
      </c>
      <c r="BL122">
        <f t="shared" si="22"/>
        <v>0</v>
      </c>
      <c r="BM122">
        <f t="shared" si="22"/>
        <v>0</v>
      </c>
      <c r="BN122">
        <f t="shared" si="22"/>
        <v>0</v>
      </c>
      <c r="BO122">
        <f t="shared" si="22"/>
        <v>0</v>
      </c>
      <c r="BP122">
        <f t="shared" si="22"/>
        <v>0</v>
      </c>
      <c r="BQ122">
        <f t="shared" si="22"/>
        <v>0</v>
      </c>
      <c r="BR122">
        <f t="shared" si="10"/>
        <v>0</v>
      </c>
      <c r="BS122">
        <f t="shared" si="10"/>
        <v>0</v>
      </c>
    </row>
    <row r="123" spans="3:71" ht="13" x14ac:dyDescent="0.25">
      <c r="C123" s="76">
        <v>45</v>
      </c>
      <c r="D123">
        <f t="shared" si="23"/>
        <v>0</v>
      </c>
      <c r="E123">
        <f t="shared" si="23"/>
        <v>0</v>
      </c>
      <c r="F123">
        <f t="shared" si="23"/>
        <v>0</v>
      </c>
      <c r="G123">
        <f t="shared" si="23"/>
        <v>0</v>
      </c>
      <c r="H123">
        <f t="shared" si="23"/>
        <v>0</v>
      </c>
      <c r="I123">
        <f t="shared" si="23"/>
        <v>0</v>
      </c>
      <c r="J123">
        <f t="shared" si="23"/>
        <v>0</v>
      </c>
      <c r="K123">
        <f t="shared" si="23"/>
        <v>0</v>
      </c>
      <c r="L123">
        <f t="shared" si="23"/>
        <v>0</v>
      </c>
      <c r="M123">
        <f t="shared" si="23"/>
        <v>0</v>
      </c>
      <c r="N123">
        <f t="shared" si="23"/>
        <v>0</v>
      </c>
      <c r="O123">
        <f t="shared" si="23"/>
        <v>0</v>
      </c>
      <c r="P123">
        <f t="shared" si="23"/>
        <v>0</v>
      </c>
      <c r="Q123">
        <f t="shared" si="23"/>
        <v>0</v>
      </c>
      <c r="R123">
        <f t="shared" si="23"/>
        <v>0</v>
      </c>
      <c r="S123">
        <f t="shared" si="23"/>
        <v>0</v>
      </c>
      <c r="T123">
        <f t="shared" si="21"/>
        <v>0</v>
      </c>
      <c r="U123">
        <f t="shared" si="21"/>
        <v>0</v>
      </c>
      <c r="V123">
        <f t="shared" si="21"/>
        <v>0</v>
      </c>
      <c r="W123">
        <f t="shared" si="21"/>
        <v>0</v>
      </c>
      <c r="X123">
        <f t="shared" si="21"/>
        <v>0</v>
      </c>
      <c r="Y123">
        <f t="shared" si="21"/>
        <v>0</v>
      </c>
      <c r="Z123">
        <f t="shared" si="21"/>
        <v>0</v>
      </c>
      <c r="AA123">
        <f t="shared" si="21"/>
        <v>0</v>
      </c>
      <c r="AB123">
        <f t="shared" si="21"/>
        <v>0</v>
      </c>
      <c r="AC123">
        <f t="shared" si="21"/>
        <v>0</v>
      </c>
      <c r="AD123">
        <f t="shared" si="21"/>
        <v>0</v>
      </c>
      <c r="AE123">
        <f t="shared" si="21"/>
        <v>0</v>
      </c>
      <c r="AF123">
        <f t="shared" si="21"/>
        <v>0</v>
      </c>
      <c r="AG123">
        <f t="shared" si="21"/>
        <v>0</v>
      </c>
      <c r="AH123">
        <f t="shared" si="21"/>
        <v>0</v>
      </c>
      <c r="AI123">
        <f t="shared" si="19"/>
        <v>0</v>
      </c>
      <c r="AJ123">
        <f t="shared" si="19"/>
        <v>0</v>
      </c>
      <c r="AK123">
        <f t="shared" si="19"/>
        <v>0</v>
      </c>
      <c r="AL123">
        <f t="shared" si="19"/>
        <v>0</v>
      </c>
      <c r="AM123">
        <f t="shared" si="17"/>
        <v>0</v>
      </c>
      <c r="AN123">
        <f t="shared" si="17"/>
        <v>0</v>
      </c>
      <c r="AO123">
        <f t="shared" si="24"/>
        <v>0</v>
      </c>
      <c r="AP123">
        <f t="shared" si="24"/>
        <v>0</v>
      </c>
      <c r="AQ123">
        <f t="shared" si="24"/>
        <v>0</v>
      </c>
      <c r="AR123">
        <f t="shared" si="24"/>
        <v>0</v>
      </c>
      <c r="AS123">
        <f t="shared" si="24"/>
        <v>0</v>
      </c>
      <c r="AT123">
        <f t="shared" si="24"/>
        <v>0</v>
      </c>
      <c r="AU123">
        <f t="shared" si="24"/>
        <v>0</v>
      </c>
      <c r="AV123">
        <f t="shared" si="24"/>
        <v>0.16720601691699957</v>
      </c>
      <c r="AW123">
        <f t="shared" si="24"/>
        <v>0</v>
      </c>
      <c r="AX123">
        <f t="shared" si="24"/>
        <v>0</v>
      </c>
      <c r="AY123">
        <f t="shared" si="24"/>
        <v>0</v>
      </c>
      <c r="AZ123">
        <f t="shared" si="24"/>
        <v>0</v>
      </c>
      <c r="BA123">
        <f t="shared" si="24"/>
        <v>0</v>
      </c>
      <c r="BB123">
        <f t="shared" si="24"/>
        <v>0</v>
      </c>
      <c r="BC123">
        <f t="shared" si="24"/>
        <v>0</v>
      </c>
      <c r="BD123">
        <f t="shared" si="24"/>
        <v>0</v>
      </c>
      <c r="BE123">
        <f t="shared" si="22"/>
        <v>0</v>
      </c>
      <c r="BF123">
        <f t="shared" si="22"/>
        <v>0</v>
      </c>
      <c r="BG123">
        <f t="shared" si="22"/>
        <v>0</v>
      </c>
      <c r="BH123">
        <f t="shared" si="22"/>
        <v>0</v>
      </c>
      <c r="BI123">
        <f t="shared" si="22"/>
        <v>0</v>
      </c>
      <c r="BJ123">
        <f t="shared" si="22"/>
        <v>0</v>
      </c>
      <c r="BK123">
        <f t="shared" si="22"/>
        <v>0</v>
      </c>
      <c r="BL123">
        <f t="shared" si="22"/>
        <v>0</v>
      </c>
      <c r="BM123">
        <f t="shared" si="22"/>
        <v>0</v>
      </c>
      <c r="BN123">
        <f t="shared" si="22"/>
        <v>0</v>
      </c>
      <c r="BO123">
        <f t="shared" si="22"/>
        <v>0</v>
      </c>
      <c r="BP123">
        <f t="shared" si="22"/>
        <v>0</v>
      </c>
      <c r="BQ123">
        <f t="shared" si="22"/>
        <v>0</v>
      </c>
      <c r="BR123">
        <f t="shared" si="10"/>
        <v>0</v>
      </c>
      <c r="BS123">
        <f t="shared" si="10"/>
        <v>0</v>
      </c>
    </row>
    <row r="124" spans="3:71" ht="13" x14ac:dyDescent="0.25">
      <c r="C124" s="76">
        <v>46</v>
      </c>
      <c r="D124">
        <f t="shared" si="23"/>
        <v>0</v>
      </c>
      <c r="E124">
        <f t="shared" si="23"/>
        <v>0</v>
      </c>
      <c r="F124">
        <f t="shared" si="23"/>
        <v>0</v>
      </c>
      <c r="G124">
        <f t="shared" si="23"/>
        <v>0</v>
      </c>
      <c r="H124">
        <f t="shared" si="23"/>
        <v>0</v>
      </c>
      <c r="I124">
        <f t="shared" si="23"/>
        <v>0</v>
      </c>
      <c r="J124">
        <f t="shared" si="23"/>
        <v>0</v>
      </c>
      <c r="K124">
        <f t="shared" si="23"/>
        <v>0</v>
      </c>
      <c r="L124">
        <f t="shared" si="23"/>
        <v>0</v>
      </c>
      <c r="M124">
        <f t="shared" si="23"/>
        <v>0</v>
      </c>
      <c r="N124">
        <f t="shared" si="23"/>
        <v>0</v>
      </c>
      <c r="O124">
        <f t="shared" si="23"/>
        <v>0</v>
      </c>
      <c r="P124">
        <f t="shared" si="23"/>
        <v>0</v>
      </c>
      <c r="Q124">
        <f t="shared" si="23"/>
        <v>0</v>
      </c>
      <c r="R124">
        <f t="shared" si="23"/>
        <v>0</v>
      </c>
      <c r="S124">
        <f t="shared" si="23"/>
        <v>0</v>
      </c>
      <c r="T124">
        <f t="shared" si="21"/>
        <v>0</v>
      </c>
      <c r="U124">
        <f t="shared" si="21"/>
        <v>0</v>
      </c>
      <c r="V124">
        <f t="shared" si="21"/>
        <v>0</v>
      </c>
      <c r="W124">
        <f t="shared" si="21"/>
        <v>0</v>
      </c>
      <c r="X124">
        <f t="shared" si="21"/>
        <v>0</v>
      </c>
      <c r="Y124">
        <f t="shared" si="21"/>
        <v>0</v>
      </c>
      <c r="Z124">
        <f t="shared" si="21"/>
        <v>0</v>
      </c>
      <c r="AA124">
        <f t="shared" si="21"/>
        <v>0</v>
      </c>
      <c r="AB124">
        <f t="shared" si="21"/>
        <v>0</v>
      </c>
      <c r="AC124">
        <f t="shared" si="21"/>
        <v>0</v>
      </c>
      <c r="AD124">
        <f t="shared" si="21"/>
        <v>0</v>
      </c>
      <c r="AE124">
        <f t="shared" si="21"/>
        <v>0</v>
      </c>
      <c r="AF124">
        <f t="shared" si="21"/>
        <v>0</v>
      </c>
      <c r="AG124">
        <f t="shared" si="21"/>
        <v>0</v>
      </c>
      <c r="AH124">
        <f t="shared" si="21"/>
        <v>0</v>
      </c>
      <c r="AI124">
        <f t="shared" si="19"/>
        <v>0</v>
      </c>
      <c r="AJ124">
        <f t="shared" si="19"/>
        <v>0</v>
      </c>
      <c r="AK124">
        <f t="shared" si="19"/>
        <v>0</v>
      </c>
      <c r="AL124">
        <f t="shared" si="19"/>
        <v>0</v>
      </c>
      <c r="AM124">
        <f t="shared" si="17"/>
        <v>0</v>
      </c>
      <c r="AN124">
        <f t="shared" si="17"/>
        <v>0</v>
      </c>
      <c r="AO124">
        <f t="shared" si="24"/>
        <v>0</v>
      </c>
      <c r="AP124">
        <f t="shared" si="24"/>
        <v>0</v>
      </c>
      <c r="AQ124">
        <f t="shared" si="24"/>
        <v>0</v>
      </c>
      <c r="AR124">
        <f t="shared" si="24"/>
        <v>0</v>
      </c>
      <c r="AS124">
        <f t="shared" si="24"/>
        <v>0</v>
      </c>
      <c r="AT124">
        <f t="shared" si="24"/>
        <v>0</v>
      </c>
      <c r="AU124">
        <f t="shared" si="24"/>
        <v>0</v>
      </c>
      <c r="AV124">
        <f t="shared" si="24"/>
        <v>0</v>
      </c>
      <c r="AW124">
        <f t="shared" si="24"/>
        <v>0.317168908991386</v>
      </c>
      <c r="AX124">
        <f t="shared" si="24"/>
        <v>0</v>
      </c>
      <c r="AY124">
        <f t="shared" si="24"/>
        <v>0</v>
      </c>
      <c r="AZ124">
        <f t="shared" si="24"/>
        <v>0</v>
      </c>
      <c r="BA124">
        <f t="shared" si="24"/>
        <v>0</v>
      </c>
      <c r="BB124">
        <f t="shared" si="24"/>
        <v>0</v>
      </c>
      <c r="BC124">
        <f t="shared" si="24"/>
        <v>0</v>
      </c>
      <c r="BD124">
        <f t="shared" si="24"/>
        <v>0</v>
      </c>
      <c r="BE124">
        <f t="shared" si="22"/>
        <v>0</v>
      </c>
      <c r="BF124">
        <f t="shared" si="22"/>
        <v>0</v>
      </c>
      <c r="BG124">
        <f t="shared" si="22"/>
        <v>0</v>
      </c>
      <c r="BH124">
        <f t="shared" si="22"/>
        <v>0</v>
      </c>
      <c r="BI124">
        <f t="shared" si="22"/>
        <v>0</v>
      </c>
      <c r="BJ124">
        <f t="shared" si="22"/>
        <v>0</v>
      </c>
      <c r="BK124">
        <f t="shared" si="22"/>
        <v>0</v>
      </c>
      <c r="BL124">
        <f t="shared" si="22"/>
        <v>0</v>
      </c>
      <c r="BM124">
        <f t="shared" si="22"/>
        <v>0</v>
      </c>
      <c r="BN124">
        <f t="shared" si="22"/>
        <v>0</v>
      </c>
      <c r="BO124">
        <f t="shared" si="22"/>
        <v>0</v>
      </c>
      <c r="BP124">
        <f t="shared" si="22"/>
        <v>0</v>
      </c>
      <c r="BQ124">
        <f t="shared" si="22"/>
        <v>0</v>
      </c>
      <c r="BR124">
        <f t="shared" si="10"/>
        <v>0</v>
      </c>
      <c r="BS124">
        <f t="shared" si="10"/>
        <v>0</v>
      </c>
    </row>
    <row r="125" spans="3:71" ht="13" x14ac:dyDescent="0.25">
      <c r="C125" s="76">
        <v>47</v>
      </c>
      <c r="D125">
        <f t="shared" si="23"/>
        <v>0</v>
      </c>
      <c r="E125">
        <f t="shared" si="23"/>
        <v>0</v>
      </c>
      <c r="F125">
        <f t="shared" si="23"/>
        <v>0</v>
      </c>
      <c r="G125">
        <f t="shared" si="23"/>
        <v>0</v>
      </c>
      <c r="H125">
        <f t="shared" si="23"/>
        <v>0</v>
      </c>
      <c r="I125">
        <f t="shared" si="23"/>
        <v>0</v>
      </c>
      <c r="J125">
        <f t="shared" si="23"/>
        <v>0</v>
      </c>
      <c r="K125">
        <f t="shared" si="23"/>
        <v>0</v>
      </c>
      <c r="L125">
        <f t="shared" si="23"/>
        <v>0</v>
      </c>
      <c r="M125">
        <f t="shared" si="23"/>
        <v>0</v>
      </c>
      <c r="N125">
        <f t="shared" si="23"/>
        <v>0</v>
      </c>
      <c r="O125">
        <f t="shared" si="23"/>
        <v>0</v>
      </c>
      <c r="P125">
        <f t="shared" si="23"/>
        <v>0</v>
      </c>
      <c r="Q125">
        <f t="shared" si="23"/>
        <v>0</v>
      </c>
      <c r="R125">
        <f t="shared" si="23"/>
        <v>0</v>
      </c>
      <c r="S125">
        <f t="shared" si="23"/>
        <v>0</v>
      </c>
      <c r="T125">
        <f t="shared" si="21"/>
        <v>0</v>
      </c>
      <c r="U125">
        <f t="shared" si="21"/>
        <v>0</v>
      </c>
      <c r="V125">
        <f t="shared" si="21"/>
        <v>0</v>
      </c>
      <c r="W125">
        <f t="shared" si="21"/>
        <v>0</v>
      </c>
      <c r="X125">
        <f t="shared" si="21"/>
        <v>0</v>
      </c>
      <c r="Y125">
        <f t="shared" si="21"/>
        <v>0</v>
      </c>
      <c r="Z125">
        <f t="shared" si="21"/>
        <v>0</v>
      </c>
      <c r="AA125">
        <f t="shared" si="21"/>
        <v>0</v>
      </c>
      <c r="AB125">
        <f t="shared" si="21"/>
        <v>0</v>
      </c>
      <c r="AC125">
        <f t="shared" si="21"/>
        <v>0</v>
      </c>
      <c r="AD125">
        <f t="shared" si="21"/>
        <v>0</v>
      </c>
      <c r="AE125">
        <f t="shared" si="21"/>
        <v>0</v>
      </c>
      <c r="AF125">
        <f t="shared" si="21"/>
        <v>0</v>
      </c>
      <c r="AG125">
        <f t="shared" si="21"/>
        <v>0</v>
      </c>
      <c r="AH125">
        <f t="shared" si="21"/>
        <v>0</v>
      </c>
      <c r="AI125">
        <f t="shared" si="19"/>
        <v>0</v>
      </c>
      <c r="AJ125">
        <f t="shared" si="19"/>
        <v>0</v>
      </c>
      <c r="AK125">
        <f t="shared" si="19"/>
        <v>0</v>
      </c>
      <c r="AL125">
        <f t="shared" ref="AL125:BA140" si="25">IF(AL$78=$C125,AL$148,0)</f>
        <v>0</v>
      </c>
      <c r="AM125">
        <f t="shared" si="25"/>
        <v>0</v>
      </c>
      <c r="AN125">
        <f t="shared" si="25"/>
        <v>0</v>
      </c>
      <c r="AO125">
        <f t="shared" si="25"/>
        <v>0</v>
      </c>
      <c r="AP125">
        <f t="shared" si="25"/>
        <v>0</v>
      </c>
      <c r="AQ125">
        <f t="shared" si="25"/>
        <v>0</v>
      </c>
      <c r="AR125">
        <f t="shared" si="25"/>
        <v>0</v>
      </c>
      <c r="AS125">
        <f t="shared" si="25"/>
        <v>0</v>
      </c>
      <c r="AT125">
        <f t="shared" si="25"/>
        <v>0</v>
      </c>
      <c r="AU125">
        <f t="shared" si="25"/>
        <v>0</v>
      </c>
      <c r="AV125">
        <f t="shared" si="25"/>
        <v>0</v>
      </c>
      <c r="AW125">
        <f t="shared" si="25"/>
        <v>0</v>
      </c>
      <c r="AX125">
        <f t="shared" si="25"/>
        <v>0.4069169035880088</v>
      </c>
      <c r="AY125">
        <f t="shared" si="25"/>
        <v>0</v>
      </c>
      <c r="AZ125">
        <f t="shared" si="25"/>
        <v>0</v>
      </c>
      <c r="BA125">
        <f t="shared" si="25"/>
        <v>0</v>
      </c>
      <c r="BB125">
        <f t="shared" si="24"/>
        <v>0</v>
      </c>
      <c r="BC125">
        <f t="shared" si="24"/>
        <v>0</v>
      </c>
      <c r="BD125">
        <f t="shared" si="24"/>
        <v>0</v>
      </c>
      <c r="BE125">
        <f t="shared" si="22"/>
        <v>0</v>
      </c>
      <c r="BF125">
        <f t="shared" si="22"/>
        <v>0</v>
      </c>
      <c r="BG125">
        <f t="shared" si="22"/>
        <v>0</v>
      </c>
      <c r="BH125">
        <f t="shared" si="22"/>
        <v>0</v>
      </c>
      <c r="BI125">
        <f t="shared" si="22"/>
        <v>0</v>
      </c>
      <c r="BJ125">
        <f t="shared" si="22"/>
        <v>0</v>
      </c>
      <c r="BK125">
        <f t="shared" si="22"/>
        <v>0</v>
      </c>
      <c r="BL125">
        <f t="shared" si="22"/>
        <v>0</v>
      </c>
      <c r="BM125">
        <f t="shared" si="22"/>
        <v>0</v>
      </c>
      <c r="BN125">
        <f t="shared" si="22"/>
        <v>0</v>
      </c>
      <c r="BO125">
        <f t="shared" si="22"/>
        <v>0</v>
      </c>
      <c r="BP125">
        <f t="shared" si="22"/>
        <v>0</v>
      </c>
      <c r="BQ125">
        <f t="shared" si="22"/>
        <v>0</v>
      </c>
      <c r="BR125">
        <f t="shared" si="10"/>
        <v>0</v>
      </c>
      <c r="BS125">
        <f t="shared" si="10"/>
        <v>0</v>
      </c>
    </row>
    <row r="126" spans="3:71" ht="13" x14ac:dyDescent="0.25">
      <c r="C126" s="76">
        <v>48</v>
      </c>
      <c r="D126">
        <f t="shared" si="23"/>
        <v>0</v>
      </c>
      <c r="E126">
        <f t="shared" si="23"/>
        <v>0</v>
      </c>
      <c r="F126">
        <f t="shared" si="23"/>
        <v>0</v>
      </c>
      <c r="G126">
        <f t="shared" si="23"/>
        <v>0</v>
      </c>
      <c r="H126">
        <f t="shared" si="23"/>
        <v>0</v>
      </c>
      <c r="I126">
        <f t="shared" si="23"/>
        <v>0</v>
      </c>
      <c r="J126">
        <f t="shared" si="23"/>
        <v>0</v>
      </c>
      <c r="K126">
        <f t="shared" si="23"/>
        <v>0</v>
      </c>
      <c r="L126">
        <f t="shared" si="23"/>
        <v>0</v>
      </c>
      <c r="M126">
        <f t="shared" si="23"/>
        <v>0</v>
      </c>
      <c r="N126">
        <f t="shared" si="23"/>
        <v>0</v>
      </c>
      <c r="O126">
        <f t="shared" si="23"/>
        <v>0</v>
      </c>
      <c r="P126">
        <f t="shared" si="23"/>
        <v>0</v>
      </c>
      <c r="Q126">
        <f t="shared" si="23"/>
        <v>0</v>
      </c>
      <c r="R126">
        <f t="shared" si="23"/>
        <v>0</v>
      </c>
      <c r="S126">
        <f t="shared" si="23"/>
        <v>0</v>
      </c>
      <c r="T126">
        <f t="shared" si="21"/>
        <v>0</v>
      </c>
      <c r="U126">
        <f t="shared" si="21"/>
        <v>0</v>
      </c>
      <c r="V126">
        <f t="shared" si="21"/>
        <v>0</v>
      </c>
      <c r="W126">
        <f t="shared" si="21"/>
        <v>0</v>
      </c>
      <c r="X126">
        <f t="shared" si="21"/>
        <v>0</v>
      </c>
      <c r="Y126">
        <f t="shared" si="21"/>
        <v>0</v>
      </c>
      <c r="Z126">
        <f t="shared" si="21"/>
        <v>0</v>
      </c>
      <c r="AA126">
        <f t="shared" si="21"/>
        <v>0</v>
      </c>
      <c r="AB126">
        <f t="shared" si="21"/>
        <v>0</v>
      </c>
      <c r="AC126">
        <f t="shared" si="21"/>
        <v>0</v>
      </c>
      <c r="AD126">
        <f t="shared" si="21"/>
        <v>0</v>
      </c>
      <c r="AE126">
        <f t="shared" si="21"/>
        <v>0</v>
      </c>
      <c r="AF126">
        <f t="shared" si="21"/>
        <v>0</v>
      </c>
      <c r="AG126">
        <f t="shared" si="21"/>
        <v>0</v>
      </c>
      <c r="AH126">
        <f t="shared" si="21"/>
        <v>0</v>
      </c>
      <c r="AI126">
        <f t="shared" ref="AI126:AX141" si="26">IF(AI$78=$C126,AI$148,0)</f>
        <v>0</v>
      </c>
      <c r="AJ126">
        <f t="shared" si="26"/>
        <v>0</v>
      </c>
      <c r="AK126">
        <f t="shared" si="26"/>
        <v>0</v>
      </c>
      <c r="AL126">
        <f t="shared" si="26"/>
        <v>0</v>
      </c>
      <c r="AM126">
        <f t="shared" si="26"/>
        <v>0</v>
      </c>
      <c r="AN126">
        <f t="shared" si="26"/>
        <v>0</v>
      </c>
      <c r="AO126">
        <f t="shared" si="26"/>
        <v>0</v>
      </c>
      <c r="AP126">
        <f t="shared" si="26"/>
        <v>0</v>
      </c>
      <c r="AQ126">
        <f t="shared" si="26"/>
        <v>0</v>
      </c>
      <c r="AR126">
        <f t="shared" si="26"/>
        <v>0</v>
      </c>
      <c r="AS126">
        <f t="shared" si="26"/>
        <v>0</v>
      </c>
      <c r="AT126">
        <f t="shared" si="26"/>
        <v>0</v>
      </c>
      <c r="AU126">
        <f t="shared" si="26"/>
        <v>0</v>
      </c>
      <c r="AV126">
        <f t="shared" si="26"/>
        <v>0</v>
      </c>
      <c r="AW126">
        <f t="shared" si="26"/>
        <v>0</v>
      </c>
      <c r="AX126">
        <f t="shared" si="26"/>
        <v>0</v>
      </c>
      <c r="AY126">
        <f t="shared" si="25"/>
        <v>0.21707385768655801</v>
      </c>
      <c r="AZ126">
        <f t="shared" si="25"/>
        <v>0</v>
      </c>
      <c r="BA126">
        <f t="shared" si="25"/>
        <v>0</v>
      </c>
      <c r="BB126">
        <f t="shared" si="24"/>
        <v>0</v>
      </c>
      <c r="BC126">
        <f t="shared" si="24"/>
        <v>0</v>
      </c>
      <c r="BD126">
        <f t="shared" si="24"/>
        <v>0</v>
      </c>
      <c r="BE126">
        <f t="shared" si="22"/>
        <v>0</v>
      </c>
      <c r="BF126">
        <f t="shared" si="22"/>
        <v>0</v>
      </c>
      <c r="BG126">
        <f t="shared" si="22"/>
        <v>0</v>
      </c>
      <c r="BH126">
        <f t="shared" si="22"/>
        <v>0</v>
      </c>
      <c r="BI126">
        <f t="shared" si="22"/>
        <v>0</v>
      </c>
      <c r="BJ126">
        <f t="shared" si="22"/>
        <v>0</v>
      </c>
      <c r="BK126">
        <f t="shared" si="22"/>
        <v>0</v>
      </c>
      <c r="BL126">
        <f t="shared" si="22"/>
        <v>0</v>
      </c>
      <c r="BM126">
        <f t="shared" si="22"/>
        <v>0</v>
      </c>
      <c r="BN126">
        <f t="shared" si="22"/>
        <v>0</v>
      </c>
      <c r="BO126">
        <f t="shared" si="22"/>
        <v>0</v>
      </c>
      <c r="BP126">
        <f t="shared" si="22"/>
        <v>0</v>
      </c>
      <c r="BQ126">
        <f t="shared" si="22"/>
        <v>0</v>
      </c>
      <c r="BR126">
        <f t="shared" si="10"/>
        <v>0</v>
      </c>
      <c r="BS126">
        <f t="shared" si="10"/>
        <v>0</v>
      </c>
    </row>
    <row r="127" spans="3:71" ht="13" x14ac:dyDescent="0.25">
      <c r="C127" s="76">
        <v>49</v>
      </c>
      <c r="D127">
        <f t="shared" si="23"/>
        <v>0</v>
      </c>
      <c r="E127">
        <f t="shared" si="23"/>
        <v>0</v>
      </c>
      <c r="F127">
        <f t="shared" si="23"/>
        <v>0</v>
      </c>
      <c r="G127">
        <f t="shared" si="23"/>
        <v>0</v>
      </c>
      <c r="H127">
        <f t="shared" si="23"/>
        <v>0</v>
      </c>
      <c r="I127">
        <f t="shared" si="23"/>
        <v>0</v>
      </c>
      <c r="J127">
        <f t="shared" si="23"/>
        <v>0</v>
      </c>
      <c r="K127">
        <f t="shared" si="23"/>
        <v>0</v>
      </c>
      <c r="L127">
        <f t="shared" si="23"/>
        <v>0</v>
      </c>
      <c r="M127">
        <f t="shared" si="23"/>
        <v>0</v>
      </c>
      <c r="N127">
        <f t="shared" si="23"/>
        <v>0</v>
      </c>
      <c r="O127">
        <f t="shared" si="23"/>
        <v>0</v>
      </c>
      <c r="P127">
        <f t="shared" si="23"/>
        <v>0</v>
      </c>
      <c r="Q127">
        <f t="shared" si="23"/>
        <v>0</v>
      </c>
      <c r="R127">
        <f t="shared" si="23"/>
        <v>0</v>
      </c>
      <c r="S127">
        <f t="shared" si="23"/>
        <v>0</v>
      </c>
      <c r="T127">
        <f t="shared" si="21"/>
        <v>0</v>
      </c>
      <c r="U127">
        <f t="shared" si="21"/>
        <v>0</v>
      </c>
      <c r="V127">
        <f t="shared" si="21"/>
        <v>0</v>
      </c>
      <c r="W127">
        <f t="shared" si="21"/>
        <v>0</v>
      </c>
      <c r="X127">
        <f t="shared" si="21"/>
        <v>0</v>
      </c>
      <c r="Y127">
        <f t="shared" si="21"/>
        <v>0</v>
      </c>
      <c r="Z127">
        <f t="shared" si="21"/>
        <v>0</v>
      </c>
      <c r="AA127">
        <f t="shared" si="21"/>
        <v>0</v>
      </c>
      <c r="AB127">
        <f t="shared" si="21"/>
        <v>0</v>
      </c>
      <c r="AC127">
        <f t="shared" si="21"/>
        <v>0</v>
      </c>
      <c r="AD127">
        <f t="shared" si="21"/>
        <v>0</v>
      </c>
      <c r="AE127">
        <f t="shared" si="21"/>
        <v>0</v>
      </c>
      <c r="AF127">
        <f t="shared" si="21"/>
        <v>0</v>
      </c>
      <c r="AG127">
        <f t="shared" si="21"/>
        <v>0</v>
      </c>
      <c r="AH127">
        <f t="shared" si="21"/>
        <v>0</v>
      </c>
      <c r="AI127">
        <f t="shared" si="26"/>
        <v>0</v>
      </c>
      <c r="AJ127">
        <f t="shared" si="26"/>
        <v>0</v>
      </c>
      <c r="AK127">
        <f t="shared" si="26"/>
        <v>0</v>
      </c>
      <c r="AL127">
        <f t="shared" si="26"/>
        <v>0</v>
      </c>
      <c r="AM127">
        <f t="shared" si="26"/>
        <v>0</v>
      </c>
      <c r="AN127">
        <f t="shared" si="26"/>
        <v>0</v>
      </c>
      <c r="AO127">
        <f t="shared" si="26"/>
        <v>0</v>
      </c>
      <c r="AP127">
        <f t="shared" si="26"/>
        <v>0</v>
      </c>
      <c r="AQ127">
        <f t="shared" si="26"/>
        <v>0</v>
      </c>
      <c r="AR127">
        <f t="shared" si="26"/>
        <v>0</v>
      </c>
      <c r="AS127">
        <f t="shared" si="26"/>
        <v>0</v>
      </c>
      <c r="AT127">
        <f t="shared" si="26"/>
        <v>0</v>
      </c>
      <c r="AU127">
        <f t="shared" si="26"/>
        <v>0</v>
      </c>
      <c r="AV127">
        <f t="shared" si="26"/>
        <v>0</v>
      </c>
      <c r="AW127">
        <f t="shared" si="26"/>
        <v>0</v>
      </c>
      <c r="AX127">
        <f t="shared" si="26"/>
        <v>0</v>
      </c>
      <c r="AY127">
        <f t="shared" si="25"/>
        <v>0</v>
      </c>
      <c r="AZ127">
        <f t="shared" si="25"/>
        <v>0.37971289727978552</v>
      </c>
      <c r="BA127">
        <f t="shared" si="25"/>
        <v>0</v>
      </c>
      <c r="BB127">
        <f t="shared" si="24"/>
        <v>0</v>
      </c>
      <c r="BC127">
        <f t="shared" si="24"/>
        <v>0</v>
      </c>
      <c r="BD127">
        <f t="shared" si="24"/>
        <v>0</v>
      </c>
      <c r="BE127">
        <f t="shared" si="22"/>
        <v>0</v>
      </c>
      <c r="BF127">
        <f t="shared" si="22"/>
        <v>0</v>
      </c>
      <c r="BG127">
        <f t="shared" si="22"/>
        <v>0</v>
      </c>
      <c r="BH127">
        <f t="shared" si="22"/>
        <v>0</v>
      </c>
      <c r="BI127">
        <f t="shared" si="22"/>
        <v>0</v>
      </c>
      <c r="BJ127">
        <f t="shared" si="22"/>
        <v>0</v>
      </c>
      <c r="BK127">
        <f t="shared" si="22"/>
        <v>0</v>
      </c>
      <c r="BL127">
        <f t="shared" si="22"/>
        <v>0</v>
      </c>
      <c r="BM127">
        <f t="shared" si="22"/>
        <v>0</v>
      </c>
      <c r="BN127">
        <f t="shared" si="22"/>
        <v>0</v>
      </c>
      <c r="BO127">
        <f t="shared" si="22"/>
        <v>0</v>
      </c>
      <c r="BP127">
        <f t="shared" si="22"/>
        <v>0</v>
      </c>
      <c r="BQ127">
        <f t="shared" si="22"/>
        <v>0</v>
      </c>
      <c r="BR127">
        <f t="shared" si="10"/>
        <v>0</v>
      </c>
      <c r="BS127">
        <f t="shared" si="10"/>
        <v>0</v>
      </c>
    </row>
    <row r="128" spans="3:71" ht="13" x14ac:dyDescent="0.25">
      <c r="C128" s="76">
        <v>50</v>
      </c>
      <c r="D128">
        <f t="shared" si="23"/>
        <v>0</v>
      </c>
      <c r="E128">
        <f t="shared" si="23"/>
        <v>0</v>
      </c>
      <c r="F128">
        <f t="shared" si="23"/>
        <v>0</v>
      </c>
      <c r="G128">
        <f t="shared" si="23"/>
        <v>0</v>
      </c>
      <c r="H128">
        <f t="shared" si="23"/>
        <v>0</v>
      </c>
      <c r="I128">
        <f t="shared" si="23"/>
        <v>0</v>
      </c>
      <c r="J128">
        <f t="shared" si="23"/>
        <v>0</v>
      </c>
      <c r="K128">
        <f t="shared" si="23"/>
        <v>0</v>
      </c>
      <c r="L128">
        <f t="shared" si="23"/>
        <v>0</v>
      </c>
      <c r="M128">
        <f t="shared" si="23"/>
        <v>0</v>
      </c>
      <c r="N128">
        <f t="shared" si="23"/>
        <v>0</v>
      </c>
      <c r="O128">
        <f t="shared" si="23"/>
        <v>0</v>
      </c>
      <c r="P128">
        <f t="shared" si="23"/>
        <v>0</v>
      </c>
      <c r="Q128">
        <f t="shared" si="23"/>
        <v>0</v>
      </c>
      <c r="R128">
        <f t="shared" si="23"/>
        <v>0</v>
      </c>
      <c r="S128">
        <f t="shared" si="23"/>
        <v>0</v>
      </c>
      <c r="T128">
        <f t="shared" si="21"/>
        <v>0</v>
      </c>
      <c r="U128">
        <f t="shared" si="21"/>
        <v>0</v>
      </c>
      <c r="V128">
        <f t="shared" si="21"/>
        <v>0</v>
      </c>
      <c r="W128">
        <f t="shared" si="21"/>
        <v>0</v>
      </c>
      <c r="X128">
        <f t="shared" si="21"/>
        <v>0</v>
      </c>
      <c r="Y128">
        <f t="shared" si="21"/>
        <v>0</v>
      </c>
      <c r="Z128">
        <f t="shared" si="21"/>
        <v>0</v>
      </c>
      <c r="AA128">
        <f t="shared" si="21"/>
        <v>0</v>
      </c>
      <c r="AB128">
        <f t="shared" si="21"/>
        <v>0</v>
      </c>
      <c r="AC128">
        <f t="shared" si="21"/>
        <v>0</v>
      </c>
      <c r="AD128">
        <f t="shared" si="21"/>
        <v>0</v>
      </c>
      <c r="AE128">
        <f t="shared" si="21"/>
        <v>0</v>
      </c>
      <c r="AF128">
        <f t="shared" si="21"/>
        <v>0</v>
      </c>
      <c r="AG128">
        <f t="shared" si="21"/>
        <v>0</v>
      </c>
      <c r="AH128">
        <f t="shared" si="21"/>
        <v>0</v>
      </c>
      <c r="AI128">
        <f t="shared" si="26"/>
        <v>0</v>
      </c>
      <c r="AJ128">
        <f t="shared" si="26"/>
        <v>0</v>
      </c>
      <c r="AK128">
        <f t="shared" si="26"/>
        <v>0</v>
      </c>
      <c r="AL128">
        <f t="shared" si="26"/>
        <v>0</v>
      </c>
      <c r="AM128">
        <f t="shared" si="26"/>
        <v>0</v>
      </c>
      <c r="AN128">
        <f t="shared" si="26"/>
        <v>0</v>
      </c>
      <c r="AO128">
        <f t="shared" si="26"/>
        <v>0</v>
      </c>
      <c r="AP128">
        <f t="shared" si="26"/>
        <v>0</v>
      </c>
      <c r="AQ128">
        <f t="shared" si="26"/>
        <v>0</v>
      </c>
      <c r="AR128">
        <f t="shared" si="26"/>
        <v>0</v>
      </c>
      <c r="AS128">
        <f t="shared" si="26"/>
        <v>0</v>
      </c>
      <c r="AT128">
        <f t="shared" si="26"/>
        <v>0</v>
      </c>
      <c r="AU128">
        <f t="shared" si="26"/>
        <v>0</v>
      </c>
      <c r="AV128">
        <f t="shared" si="26"/>
        <v>0</v>
      </c>
      <c r="AW128">
        <f t="shared" si="26"/>
        <v>0</v>
      </c>
      <c r="AX128">
        <f t="shared" si="26"/>
        <v>0</v>
      </c>
      <c r="AY128">
        <f t="shared" si="25"/>
        <v>0</v>
      </c>
      <c r="AZ128">
        <f t="shared" si="25"/>
        <v>0</v>
      </c>
      <c r="BA128">
        <f t="shared" si="25"/>
        <v>0.26617130874777772</v>
      </c>
      <c r="BB128">
        <f t="shared" si="24"/>
        <v>0</v>
      </c>
      <c r="BC128">
        <f t="shared" si="24"/>
        <v>0</v>
      </c>
      <c r="BD128">
        <f t="shared" si="24"/>
        <v>0</v>
      </c>
      <c r="BE128">
        <f t="shared" si="22"/>
        <v>0</v>
      </c>
      <c r="BF128">
        <f t="shared" si="22"/>
        <v>0</v>
      </c>
      <c r="BG128">
        <f t="shared" si="22"/>
        <v>0</v>
      </c>
      <c r="BH128">
        <f t="shared" si="22"/>
        <v>0</v>
      </c>
      <c r="BI128">
        <f t="shared" si="22"/>
        <v>0</v>
      </c>
      <c r="BJ128">
        <f t="shared" si="22"/>
        <v>0</v>
      </c>
      <c r="BK128">
        <f t="shared" si="22"/>
        <v>0</v>
      </c>
      <c r="BL128">
        <f t="shared" si="22"/>
        <v>0</v>
      </c>
      <c r="BM128">
        <f t="shared" si="22"/>
        <v>0</v>
      </c>
      <c r="BN128">
        <f t="shared" si="22"/>
        <v>0</v>
      </c>
      <c r="BO128">
        <f t="shared" si="22"/>
        <v>0</v>
      </c>
      <c r="BP128">
        <f t="shared" si="22"/>
        <v>0</v>
      </c>
      <c r="BQ128">
        <f t="shared" si="22"/>
        <v>0</v>
      </c>
      <c r="BR128">
        <f t="shared" si="10"/>
        <v>0</v>
      </c>
      <c r="BS128">
        <f t="shared" si="10"/>
        <v>0</v>
      </c>
    </row>
    <row r="129" spans="3:71" ht="13" x14ac:dyDescent="0.25">
      <c r="C129" s="76">
        <v>51</v>
      </c>
      <c r="D129">
        <f t="shared" si="23"/>
        <v>0</v>
      </c>
      <c r="E129">
        <f t="shared" si="23"/>
        <v>0</v>
      </c>
      <c r="F129">
        <f t="shared" si="23"/>
        <v>0</v>
      </c>
      <c r="G129">
        <f t="shared" si="23"/>
        <v>0</v>
      </c>
      <c r="H129">
        <f t="shared" si="23"/>
        <v>0</v>
      </c>
      <c r="I129">
        <f t="shared" si="23"/>
        <v>0</v>
      </c>
      <c r="J129">
        <f t="shared" si="23"/>
        <v>0</v>
      </c>
      <c r="K129">
        <f t="shared" si="23"/>
        <v>0</v>
      </c>
      <c r="L129">
        <f t="shared" si="23"/>
        <v>0</v>
      </c>
      <c r="M129">
        <f t="shared" si="23"/>
        <v>0</v>
      </c>
      <c r="N129">
        <f t="shared" si="23"/>
        <v>0</v>
      </c>
      <c r="O129">
        <f t="shared" si="23"/>
        <v>0</v>
      </c>
      <c r="P129">
        <f t="shared" si="23"/>
        <v>0</v>
      </c>
      <c r="Q129">
        <f t="shared" si="23"/>
        <v>0</v>
      </c>
      <c r="R129">
        <f t="shared" si="23"/>
        <v>0</v>
      </c>
      <c r="S129">
        <f t="shared" si="23"/>
        <v>0</v>
      </c>
      <c r="T129">
        <f t="shared" si="21"/>
        <v>0</v>
      </c>
      <c r="U129">
        <f t="shared" si="21"/>
        <v>0</v>
      </c>
      <c r="V129">
        <f t="shared" si="21"/>
        <v>0</v>
      </c>
      <c r="W129">
        <f t="shared" si="21"/>
        <v>0</v>
      </c>
      <c r="X129">
        <f t="shared" si="21"/>
        <v>0</v>
      </c>
      <c r="Y129">
        <f t="shared" si="21"/>
        <v>0</v>
      </c>
      <c r="Z129">
        <f t="shared" si="21"/>
        <v>0</v>
      </c>
      <c r="AA129">
        <f t="shared" si="21"/>
        <v>0</v>
      </c>
      <c r="AB129">
        <f t="shared" si="21"/>
        <v>0</v>
      </c>
      <c r="AC129">
        <f t="shared" si="21"/>
        <v>0</v>
      </c>
      <c r="AD129">
        <f t="shared" si="21"/>
        <v>0</v>
      </c>
      <c r="AE129">
        <f t="shared" si="21"/>
        <v>0</v>
      </c>
      <c r="AF129">
        <f t="shared" si="21"/>
        <v>0</v>
      </c>
      <c r="AG129">
        <f t="shared" si="21"/>
        <v>0</v>
      </c>
      <c r="AH129">
        <f t="shared" si="21"/>
        <v>0</v>
      </c>
      <c r="AI129">
        <f t="shared" si="26"/>
        <v>0</v>
      </c>
      <c r="AJ129">
        <f t="shared" si="26"/>
        <v>0</v>
      </c>
      <c r="AK129">
        <f t="shared" si="26"/>
        <v>0</v>
      </c>
      <c r="AL129">
        <f t="shared" si="26"/>
        <v>0</v>
      </c>
      <c r="AM129">
        <f t="shared" si="26"/>
        <v>0</v>
      </c>
      <c r="AN129">
        <f t="shared" si="26"/>
        <v>0</v>
      </c>
      <c r="AO129">
        <f t="shared" si="26"/>
        <v>0</v>
      </c>
      <c r="AP129">
        <f t="shared" si="26"/>
        <v>0</v>
      </c>
      <c r="AQ129">
        <f t="shared" si="26"/>
        <v>0</v>
      </c>
      <c r="AR129">
        <f t="shared" si="26"/>
        <v>0</v>
      </c>
      <c r="AS129">
        <f t="shared" si="26"/>
        <v>0</v>
      </c>
      <c r="AT129">
        <f t="shared" si="26"/>
        <v>0</v>
      </c>
      <c r="AU129">
        <f t="shared" si="26"/>
        <v>0</v>
      </c>
      <c r="AV129">
        <f t="shared" si="26"/>
        <v>0</v>
      </c>
      <c r="AW129">
        <f t="shared" si="26"/>
        <v>0</v>
      </c>
      <c r="AX129">
        <f t="shared" si="26"/>
        <v>0</v>
      </c>
      <c r="AY129">
        <f t="shared" si="25"/>
        <v>0</v>
      </c>
      <c r="AZ129">
        <f t="shared" si="25"/>
        <v>0</v>
      </c>
      <c r="BA129">
        <f t="shared" si="25"/>
        <v>0</v>
      </c>
      <c r="BB129">
        <f t="shared" si="24"/>
        <v>0.11512533032916066</v>
      </c>
      <c r="BC129">
        <f t="shared" si="24"/>
        <v>0</v>
      </c>
      <c r="BD129">
        <f t="shared" si="24"/>
        <v>0</v>
      </c>
      <c r="BE129">
        <f t="shared" si="22"/>
        <v>0</v>
      </c>
      <c r="BF129">
        <f t="shared" si="22"/>
        <v>0</v>
      </c>
      <c r="BG129">
        <f t="shared" si="22"/>
        <v>0</v>
      </c>
      <c r="BH129">
        <f t="shared" si="22"/>
        <v>0</v>
      </c>
      <c r="BI129">
        <f t="shared" si="22"/>
        <v>0</v>
      </c>
      <c r="BJ129">
        <f t="shared" si="22"/>
        <v>0</v>
      </c>
      <c r="BK129">
        <f t="shared" si="22"/>
        <v>0</v>
      </c>
      <c r="BL129">
        <f t="shared" si="22"/>
        <v>0</v>
      </c>
      <c r="BM129">
        <f t="shared" si="22"/>
        <v>0</v>
      </c>
      <c r="BN129">
        <f t="shared" si="22"/>
        <v>0</v>
      </c>
      <c r="BO129">
        <f t="shared" si="22"/>
        <v>0</v>
      </c>
      <c r="BP129">
        <f t="shared" si="22"/>
        <v>0</v>
      </c>
      <c r="BQ129">
        <f t="shared" si="22"/>
        <v>0</v>
      </c>
      <c r="BR129">
        <f t="shared" si="10"/>
        <v>0</v>
      </c>
      <c r="BS129">
        <f t="shared" si="10"/>
        <v>0</v>
      </c>
    </row>
    <row r="130" spans="3:71" ht="13" x14ac:dyDescent="0.25">
      <c r="C130" s="76">
        <v>52</v>
      </c>
      <c r="D130">
        <f t="shared" si="23"/>
        <v>0</v>
      </c>
      <c r="E130">
        <f t="shared" si="23"/>
        <v>0</v>
      </c>
      <c r="F130">
        <f t="shared" si="23"/>
        <v>0</v>
      </c>
      <c r="G130">
        <f t="shared" si="23"/>
        <v>0</v>
      </c>
      <c r="H130">
        <f t="shared" si="23"/>
        <v>0</v>
      </c>
      <c r="I130">
        <f t="shared" si="23"/>
        <v>0</v>
      </c>
      <c r="J130">
        <f t="shared" si="23"/>
        <v>0</v>
      </c>
      <c r="K130">
        <f t="shared" si="23"/>
        <v>0</v>
      </c>
      <c r="L130">
        <f t="shared" si="23"/>
        <v>0</v>
      </c>
      <c r="M130">
        <f t="shared" si="23"/>
        <v>0</v>
      </c>
      <c r="N130">
        <f t="shared" si="23"/>
        <v>0</v>
      </c>
      <c r="O130">
        <f t="shared" si="23"/>
        <v>0</v>
      </c>
      <c r="P130">
        <f t="shared" si="23"/>
        <v>0</v>
      </c>
      <c r="Q130">
        <f t="shared" si="23"/>
        <v>0</v>
      </c>
      <c r="R130">
        <f t="shared" si="23"/>
        <v>0</v>
      </c>
      <c r="S130">
        <f t="shared" si="23"/>
        <v>0</v>
      </c>
      <c r="T130">
        <f t="shared" si="21"/>
        <v>0</v>
      </c>
      <c r="U130">
        <f t="shared" si="21"/>
        <v>0</v>
      </c>
      <c r="V130">
        <f t="shared" si="21"/>
        <v>0</v>
      </c>
      <c r="W130">
        <f t="shared" si="21"/>
        <v>0</v>
      </c>
      <c r="X130">
        <f t="shared" si="21"/>
        <v>0</v>
      </c>
      <c r="Y130">
        <f t="shared" si="21"/>
        <v>0</v>
      </c>
      <c r="Z130">
        <f t="shared" si="21"/>
        <v>0</v>
      </c>
      <c r="AA130">
        <f t="shared" si="21"/>
        <v>0</v>
      </c>
      <c r="AB130">
        <f t="shared" si="21"/>
        <v>0</v>
      </c>
      <c r="AC130">
        <f t="shared" si="21"/>
        <v>0</v>
      </c>
      <c r="AD130">
        <f t="shared" si="21"/>
        <v>0</v>
      </c>
      <c r="AE130">
        <f t="shared" si="21"/>
        <v>0</v>
      </c>
      <c r="AF130">
        <f t="shared" si="21"/>
        <v>0</v>
      </c>
      <c r="AG130">
        <f t="shared" si="21"/>
        <v>0</v>
      </c>
      <c r="AH130">
        <f t="shared" si="21"/>
        <v>0</v>
      </c>
      <c r="AI130">
        <f t="shared" si="26"/>
        <v>0</v>
      </c>
      <c r="AJ130">
        <f t="shared" si="26"/>
        <v>0</v>
      </c>
      <c r="AK130">
        <f t="shared" si="26"/>
        <v>0</v>
      </c>
      <c r="AL130">
        <f t="shared" si="26"/>
        <v>0</v>
      </c>
      <c r="AM130">
        <f t="shared" si="26"/>
        <v>0</v>
      </c>
      <c r="AN130">
        <f t="shared" si="26"/>
        <v>0</v>
      </c>
      <c r="AO130">
        <f t="shared" si="26"/>
        <v>0</v>
      </c>
      <c r="AP130">
        <f t="shared" si="26"/>
        <v>0</v>
      </c>
      <c r="AQ130">
        <f t="shared" si="26"/>
        <v>0</v>
      </c>
      <c r="AR130">
        <f t="shared" si="26"/>
        <v>0</v>
      </c>
      <c r="AS130">
        <f t="shared" si="26"/>
        <v>0</v>
      </c>
      <c r="AT130">
        <f t="shared" si="26"/>
        <v>0</v>
      </c>
      <c r="AU130">
        <f t="shared" si="26"/>
        <v>0</v>
      </c>
      <c r="AV130">
        <f t="shared" si="26"/>
        <v>0</v>
      </c>
      <c r="AW130">
        <f t="shared" si="26"/>
        <v>0</v>
      </c>
      <c r="AX130">
        <f t="shared" si="26"/>
        <v>0</v>
      </c>
      <c r="AY130">
        <f t="shared" si="25"/>
        <v>0</v>
      </c>
      <c r="AZ130">
        <f t="shared" si="25"/>
        <v>0</v>
      </c>
      <c r="BA130">
        <f t="shared" si="25"/>
        <v>0</v>
      </c>
      <c r="BB130">
        <f t="shared" si="24"/>
        <v>0</v>
      </c>
      <c r="BC130">
        <f t="shared" si="24"/>
        <v>0.34159847082014216</v>
      </c>
      <c r="BD130">
        <f t="shared" si="24"/>
        <v>0</v>
      </c>
      <c r="BE130">
        <f t="shared" si="22"/>
        <v>0</v>
      </c>
      <c r="BF130">
        <f t="shared" si="22"/>
        <v>0</v>
      </c>
      <c r="BG130">
        <f t="shared" si="22"/>
        <v>0</v>
      </c>
      <c r="BH130">
        <f t="shared" si="22"/>
        <v>0</v>
      </c>
      <c r="BI130">
        <f t="shared" si="22"/>
        <v>0</v>
      </c>
      <c r="BJ130">
        <f t="shared" si="22"/>
        <v>0</v>
      </c>
      <c r="BK130">
        <f t="shared" si="22"/>
        <v>0</v>
      </c>
      <c r="BL130">
        <f t="shared" si="22"/>
        <v>0</v>
      </c>
      <c r="BM130">
        <f t="shared" si="22"/>
        <v>0</v>
      </c>
      <c r="BN130">
        <f t="shared" si="22"/>
        <v>0</v>
      </c>
      <c r="BO130">
        <f t="shared" si="22"/>
        <v>0</v>
      </c>
      <c r="BP130">
        <f t="shared" si="22"/>
        <v>0</v>
      </c>
      <c r="BQ130">
        <f t="shared" si="22"/>
        <v>0</v>
      </c>
      <c r="BR130">
        <f t="shared" si="10"/>
        <v>0</v>
      </c>
      <c r="BS130">
        <f t="shared" si="10"/>
        <v>0</v>
      </c>
    </row>
    <row r="131" spans="3:71" ht="13" x14ac:dyDescent="0.25">
      <c r="C131" s="76">
        <v>53</v>
      </c>
      <c r="D131">
        <f t="shared" si="23"/>
        <v>0</v>
      </c>
      <c r="E131">
        <f t="shared" si="23"/>
        <v>0</v>
      </c>
      <c r="F131">
        <f t="shared" si="23"/>
        <v>0</v>
      </c>
      <c r="G131">
        <f t="shared" si="23"/>
        <v>0</v>
      </c>
      <c r="H131">
        <f t="shared" si="23"/>
        <v>0</v>
      </c>
      <c r="I131">
        <f t="shared" si="23"/>
        <v>0</v>
      </c>
      <c r="J131">
        <f t="shared" si="23"/>
        <v>0</v>
      </c>
      <c r="K131">
        <f t="shared" si="23"/>
        <v>0</v>
      </c>
      <c r="L131">
        <f t="shared" si="23"/>
        <v>0</v>
      </c>
      <c r="M131">
        <f t="shared" si="23"/>
        <v>0</v>
      </c>
      <c r="N131">
        <f t="shared" si="23"/>
        <v>0</v>
      </c>
      <c r="O131">
        <f t="shared" si="23"/>
        <v>0</v>
      </c>
      <c r="P131">
        <f t="shared" si="23"/>
        <v>0</v>
      </c>
      <c r="Q131">
        <f t="shared" si="23"/>
        <v>0</v>
      </c>
      <c r="R131">
        <f t="shared" si="23"/>
        <v>0</v>
      </c>
      <c r="S131">
        <f t="shared" si="23"/>
        <v>0</v>
      </c>
      <c r="T131">
        <f t="shared" si="21"/>
        <v>0</v>
      </c>
      <c r="U131">
        <f t="shared" si="21"/>
        <v>0</v>
      </c>
      <c r="V131">
        <f t="shared" si="21"/>
        <v>0</v>
      </c>
      <c r="W131">
        <f t="shared" si="21"/>
        <v>0</v>
      </c>
      <c r="X131">
        <f t="shared" si="21"/>
        <v>0</v>
      </c>
      <c r="Y131">
        <f t="shared" si="21"/>
        <v>0</v>
      </c>
      <c r="Z131">
        <f t="shared" si="21"/>
        <v>0</v>
      </c>
      <c r="AA131">
        <f t="shared" si="21"/>
        <v>0</v>
      </c>
      <c r="AB131">
        <f t="shared" si="21"/>
        <v>0</v>
      </c>
      <c r="AC131">
        <f t="shared" si="21"/>
        <v>0</v>
      </c>
      <c r="AD131">
        <f t="shared" si="21"/>
        <v>0</v>
      </c>
      <c r="AE131">
        <f t="shared" si="21"/>
        <v>0</v>
      </c>
      <c r="AF131">
        <f t="shared" si="21"/>
        <v>0</v>
      </c>
      <c r="AG131">
        <f t="shared" si="21"/>
        <v>0</v>
      </c>
      <c r="AH131">
        <f t="shared" si="21"/>
        <v>0</v>
      </c>
      <c r="AI131">
        <f t="shared" si="26"/>
        <v>0</v>
      </c>
      <c r="AJ131">
        <f t="shared" si="26"/>
        <v>0</v>
      </c>
      <c r="AK131">
        <f t="shared" si="26"/>
        <v>0</v>
      </c>
      <c r="AL131">
        <f t="shared" si="26"/>
        <v>0</v>
      </c>
      <c r="AM131">
        <f t="shared" si="26"/>
        <v>0</v>
      </c>
      <c r="AN131">
        <f t="shared" si="26"/>
        <v>0</v>
      </c>
      <c r="AO131">
        <f t="shared" si="26"/>
        <v>0</v>
      </c>
      <c r="AP131">
        <f t="shared" si="26"/>
        <v>0</v>
      </c>
      <c r="AQ131">
        <f t="shared" si="26"/>
        <v>0</v>
      </c>
      <c r="AR131">
        <f t="shared" si="26"/>
        <v>0</v>
      </c>
      <c r="AS131">
        <f t="shared" si="26"/>
        <v>0</v>
      </c>
      <c r="AT131">
        <f t="shared" si="26"/>
        <v>0</v>
      </c>
      <c r="AU131">
        <f t="shared" si="26"/>
        <v>0</v>
      </c>
      <c r="AV131">
        <f t="shared" si="26"/>
        <v>0</v>
      </c>
      <c r="AW131">
        <f t="shared" si="26"/>
        <v>0</v>
      </c>
      <c r="AX131">
        <f t="shared" si="26"/>
        <v>0</v>
      </c>
      <c r="AY131">
        <f t="shared" si="25"/>
        <v>0</v>
      </c>
      <c r="AZ131">
        <f t="shared" si="25"/>
        <v>0</v>
      </c>
      <c r="BA131">
        <f t="shared" si="25"/>
        <v>0</v>
      </c>
      <c r="BB131">
        <f t="shared" si="24"/>
        <v>0</v>
      </c>
      <c r="BC131">
        <f t="shared" si="24"/>
        <v>0</v>
      </c>
      <c r="BD131">
        <f t="shared" si="24"/>
        <v>0.25456811846985172</v>
      </c>
      <c r="BE131">
        <f t="shared" si="22"/>
        <v>0</v>
      </c>
      <c r="BF131">
        <f t="shared" si="22"/>
        <v>0</v>
      </c>
      <c r="BG131">
        <f t="shared" si="22"/>
        <v>0</v>
      </c>
      <c r="BH131">
        <f t="shared" si="22"/>
        <v>0</v>
      </c>
      <c r="BI131">
        <f t="shared" si="22"/>
        <v>0</v>
      </c>
      <c r="BJ131">
        <f t="shared" si="22"/>
        <v>0</v>
      </c>
      <c r="BK131">
        <f t="shared" si="22"/>
        <v>0</v>
      </c>
      <c r="BL131">
        <f t="shared" si="22"/>
        <v>0</v>
      </c>
      <c r="BM131">
        <f t="shared" si="22"/>
        <v>0</v>
      </c>
      <c r="BN131">
        <f t="shared" si="22"/>
        <v>0</v>
      </c>
      <c r="BO131">
        <f t="shared" si="22"/>
        <v>0</v>
      </c>
      <c r="BP131">
        <f t="shared" si="22"/>
        <v>0</v>
      </c>
      <c r="BQ131">
        <f t="shared" si="22"/>
        <v>0</v>
      </c>
      <c r="BR131">
        <f t="shared" si="10"/>
        <v>0</v>
      </c>
      <c r="BS131">
        <f t="shared" si="10"/>
        <v>0</v>
      </c>
    </row>
    <row r="132" spans="3:71" ht="13" x14ac:dyDescent="0.25">
      <c r="C132" s="76">
        <v>54</v>
      </c>
      <c r="D132">
        <f t="shared" si="23"/>
        <v>0</v>
      </c>
      <c r="E132">
        <f t="shared" si="23"/>
        <v>0</v>
      </c>
      <c r="F132">
        <f t="shared" si="23"/>
        <v>0</v>
      </c>
      <c r="G132">
        <f t="shared" si="23"/>
        <v>0</v>
      </c>
      <c r="H132">
        <f t="shared" si="23"/>
        <v>0</v>
      </c>
      <c r="I132">
        <f t="shared" si="23"/>
        <v>0</v>
      </c>
      <c r="J132">
        <f t="shared" si="23"/>
        <v>0</v>
      </c>
      <c r="K132">
        <f t="shared" si="23"/>
        <v>0</v>
      </c>
      <c r="L132">
        <f t="shared" si="23"/>
        <v>0</v>
      </c>
      <c r="M132">
        <f t="shared" si="23"/>
        <v>0</v>
      </c>
      <c r="N132">
        <f t="shared" si="23"/>
        <v>0</v>
      </c>
      <c r="O132">
        <f t="shared" si="23"/>
        <v>0</v>
      </c>
      <c r="P132">
        <f t="shared" si="23"/>
        <v>0</v>
      </c>
      <c r="Q132">
        <f t="shared" si="23"/>
        <v>0</v>
      </c>
      <c r="R132">
        <f t="shared" si="23"/>
        <v>0</v>
      </c>
      <c r="S132">
        <f t="shared" si="23"/>
        <v>0</v>
      </c>
      <c r="T132">
        <f t="shared" si="21"/>
        <v>0</v>
      </c>
      <c r="U132">
        <f t="shared" si="21"/>
        <v>0</v>
      </c>
      <c r="V132">
        <f t="shared" si="21"/>
        <v>0</v>
      </c>
      <c r="W132">
        <f t="shared" si="21"/>
        <v>0</v>
      </c>
      <c r="X132">
        <f t="shared" si="21"/>
        <v>0</v>
      </c>
      <c r="Y132">
        <f t="shared" si="21"/>
        <v>0</v>
      </c>
      <c r="Z132">
        <f t="shared" si="21"/>
        <v>0</v>
      </c>
      <c r="AA132">
        <f t="shared" si="21"/>
        <v>0</v>
      </c>
      <c r="AB132">
        <f t="shared" si="21"/>
        <v>0</v>
      </c>
      <c r="AC132">
        <f t="shared" si="21"/>
        <v>0</v>
      </c>
      <c r="AD132">
        <f t="shared" si="21"/>
        <v>0</v>
      </c>
      <c r="AE132">
        <f t="shared" si="21"/>
        <v>0</v>
      </c>
      <c r="AF132">
        <f t="shared" si="21"/>
        <v>0</v>
      </c>
      <c r="AG132">
        <f t="shared" si="21"/>
        <v>0</v>
      </c>
      <c r="AH132">
        <f t="shared" si="21"/>
        <v>0</v>
      </c>
      <c r="AI132">
        <f t="shared" si="26"/>
        <v>0</v>
      </c>
      <c r="AJ132">
        <f t="shared" si="26"/>
        <v>0</v>
      </c>
      <c r="AK132">
        <f t="shared" si="26"/>
        <v>0</v>
      </c>
      <c r="AL132">
        <f t="shared" si="26"/>
        <v>0</v>
      </c>
      <c r="AM132">
        <f t="shared" si="26"/>
        <v>0</v>
      </c>
      <c r="AN132">
        <f t="shared" si="26"/>
        <v>0</v>
      </c>
      <c r="AO132">
        <f t="shared" si="26"/>
        <v>0</v>
      </c>
      <c r="AP132">
        <f t="shared" si="26"/>
        <v>0</v>
      </c>
      <c r="AQ132">
        <f t="shared" si="26"/>
        <v>0</v>
      </c>
      <c r="AR132">
        <f t="shared" si="26"/>
        <v>0</v>
      </c>
      <c r="AS132">
        <f t="shared" si="26"/>
        <v>0</v>
      </c>
      <c r="AT132">
        <f t="shared" si="26"/>
        <v>0</v>
      </c>
      <c r="AU132">
        <f t="shared" si="26"/>
        <v>0</v>
      </c>
      <c r="AV132">
        <f t="shared" si="26"/>
        <v>0</v>
      </c>
      <c r="AW132">
        <f t="shared" si="26"/>
        <v>0</v>
      </c>
      <c r="AX132">
        <f t="shared" si="26"/>
        <v>0</v>
      </c>
      <c r="AY132">
        <f t="shared" si="25"/>
        <v>0</v>
      </c>
      <c r="AZ132">
        <f t="shared" si="25"/>
        <v>0</v>
      </c>
      <c r="BA132">
        <f t="shared" si="25"/>
        <v>0</v>
      </c>
      <c r="BB132">
        <f t="shared" si="24"/>
        <v>0</v>
      </c>
      <c r="BC132">
        <f t="shared" si="24"/>
        <v>0</v>
      </c>
      <c r="BD132">
        <f t="shared" si="24"/>
        <v>0</v>
      </c>
      <c r="BE132">
        <f t="shared" si="22"/>
        <v>1.2384486488514299E-2</v>
      </c>
      <c r="BF132">
        <f t="shared" si="22"/>
        <v>0</v>
      </c>
      <c r="BG132">
        <f t="shared" si="22"/>
        <v>0</v>
      </c>
      <c r="BH132">
        <f t="shared" si="22"/>
        <v>0</v>
      </c>
      <c r="BI132">
        <f t="shared" si="22"/>
        <v>0</v>
      </c>
      <c r="BJ132">
        <f t="shared" si="22"/>
        <v>0</v>
      </c>
      <c r="BK132">
        <f t="shared" si="22"/>
        <v>0</v>
      </c>
      <c r="BL132">
        <f t="shared" si="22"/>
        <v>0</v>
      </c>
      <c r="BM132">
        <f t="shared" si="22"/>
        <v>0</v>
      </c>
      <c r="BN132">
        <f t="shared" si="22"/>
        <v>0</v>
      </c>
      <c r="BO132">
        <f t="shared" si="22"/>
        <v>0</v>
      </c>
      <c r="BP132">
        <f t="shared" si="22"/>
        <v>0</v>
      </c>
      <c r="BQ132">
        <f t="shared" si="22"/>
        <v>0</v>
      </c>
      <c r="BR132">
        <f t="shared" si="10"/>
        <v>0</v>
      </c>
      <c r="BS132">
        <f t="shared" si="10"/>
        <v>0</v>
      </c>
    </row>
    <row r="133" spans="3:71" ht="13" x14ac:dyDescent="0.25">
      <c r="C133" s="76">
        <v>55</v>
      </c>
      <c r="D133">
        <f t="shared" si="23"/>
        <v>0</v>
      </c>
      <c r="E133">
        <f t="shared" si="23"/>
        <v>0</v>
      </c>
      <c r="F133">
        <f t="shared" si="23"/>
        <v>0</v>
      </c>
      <c r="G133">
        <f t="shared" si="23"/>
        <v>0</v>
      </c>
      <c r="H133">
        <f t="shared" si="23"/>
        <v>0</v>
      </c>
      <c r="I133">
        <f t="shared" si="23"/>
        <v>0</v>
      </c>
      <c r="J133">
        <f t="shared" si="23"/>
        <v>0</v>
      </c>
      <c r="K133">
        <f t="shared" si="23"/>
        <v>0</v>
      </c>
      <c r="L133">
        <f t="shared" si="23"/>
        <v>0</v>
      </c>
      <c r="M133">
        <f t="shared" si="23"/>
        <v>0</v>
      </c>
      <c r="N133">
        <f t="shared" si="23"/>
        <v>0</v>
      </c>
      <c r="O133">
        <f t="shared" si="23"/>
        <v>0</v>
      </c>
      <c r="P133">
        <f t="shared" si="23"/>
        <v>0</v>
      </c>
      <c r="Q133">
        <f t="shared" si="23"/>
        <v>0</v>
      </c>
      <c r="R133">
        <f t="shared" si="23"/>
        <v>0</v>
      </c>
      <c r="S133">
        <f t="shared" si="23"/>
        <v>0</v>
      </c>
      <c r="T133">
        <f t="shared" si="21"/>
        <v>0</v>
      </c>
      <c r="U133">
        <f t="shared" si="21"/>
        <v>0</v>
      </c>
      <c r="V133">
        <f t="shared" si="21"/>
        <v>0</v>
      </c>
      <c r="W133">
        <f t="shared" si="21"/>
        <v>0</v>
      </c>
      <c r="X133">
        <f t="shared" si="21"/>
        <v>0</v>
      </c>
      <c r="Y133">
        <f t="shared" si="21"/>
        <v>0</v>
      </c>
      <c r="Z133">
        <f t="shared" si="21"/>
        <v>0</v>
      </c>
      <c r="AA133">
        <f t="shared" si="21"/>
        <v>0</v>
      </c>
      <c r="AB133">
        <f t="shared" si="21"/>
        <v>0</v>
      </c>
      <c r="AC133">
        <f t="shared" si="21"/>
        <v>0</v>
      </c>
      <c r="AD133">
        <f t="shared" si="21"/>
        <v>0</v>
      </c>
      <c r="AE133">
        <f t="shared" si="21"/>
        <v>0</v>
      </c>
      <c r="AF133">
        <f t="shared" si="21"/>
        <v>0</v>
      </c>
      <c r="AG133">
        <f t="shared" si="21"/>
        <v>0</v>
      </c>
      <c r="AH133">
        <f t="shared" si="21"/>
        <v>0</v>
      </c>
      <c r="AI133">
        <f t="shared" si="26"/>
        <v>0</v>
      </c>
      <c r="AJ133">
        <f t="shared" si="26"/>
        <v>0</v>
      </c>
      <c r="AK133">
        <f t="shared" si="26"/>
        <v>0</v>
      </c>
      <c r="AL133">
        <f t="shared" si="26"/>
        <v>0</v>
      </c>
      <c r="AM133">
        <f t="shared" si="26"/>
        <v>0</v>
      </c>
      <c r="AN133">
        <f t="shared" si="26"/>
        <v>0</v>
      </c>
      <c r="AO133">
        <f t="shared" si="26"/>
        <v>0</v>
      </c>
      <c r="AP133">
        <f t="shared" si="26"/>
        <v>0</v>
      </c>
      <c r="AQ133">
        <f t="shared" si="26"/>
        <v>0</v>
      </c>
      <c r="AR133">
        <f t="shared" si="26"/>
        <v>0</v>
      </c>
      <c r="AS133">
        <f t="shared" si="26"/>
        <v>0</v>
      </c>
      <c r="AT133">
        <f t="shared" si="26"/>
        <v>0</v>
      </c>
      <c r="AU133">
        <f t="shared" si="26"/>
        <v>0</v>
      </c>
      <c r="AV133">
        <f t="shared" si="26"/>
        <v>0</v>
      </c>
      <c r="AW133">
        <f t="shared" si="26"/>
        <v>0</v>
      </c>
      <c r="AX133">
        <f t="shared" si="26"/>
        <v>0</v>
      </c>
      <c r="AY133">
        <f t="shared" si="25"/>
        <v>0</v>
      </c>
      <c r="AZ133">
        <f t="shared" si="25"/>
        <v>0</v>
      </c>
      <c r="BA133">
        <f t="shared" si="25"/>
        <v>0</v>
      </c>
      <c r="BB133">
        <f t="shared" si="24"/>
        <v>0</v>
      </c>
      <c r="BC133">
        <f t="shared" si="24"/>
        <v>0</v>
      </c>
      <c r="BD133">
        <f t="shared" si="24"/>
        <v>0</v>
      </c>
      <c r="BE133">
        <f t="shared" si="22"/>
        <v>0</v>
      </c>
      <c r="BF133">
        <f t="shared" si="22"/>
        <v>0.27093384890623018</v>
      </c>
      <c r="BG133">
        <f t="shared" si="22"/>
        <v>0</v>
      </c>
      <c r="BH133">
        <f t="shared" si="22"/>
        <v>0</v>
      </c>
      <c r="BI133">
        <f t="shared" si="22"/>
        <v>0</v>
      </c>
      <c r="BJ133">
        <f t="shared" si="22"/>
        <v>0</v>
      </c>
      <c r="BK133">
        <f t="shared" si="22"/>
        <v>0</v>
      </c>
      <c r="BL133">
        <f t="shared" si="22"/>
        <v>0</v>
      </c>
      <c r="BM133">
        <f t="shared" si="22"/>
        <v>0</v>
      </c>
      <c r="BN133">
        <f t="shared" si="22"/>
        <v>0</v>
      </c>
      <c r="BO133">
        <f t="shared" si="22"/>
        <v>0</v>
      </c>
      <c r="BP133">
        <f t="shared" si="22"/>
        <v>0</v>
      </c>
      <c r="BQ133">
        <f t="shared" si="22"/>
        <v>0</v>
      </c>
      <c r="BR133">
        <f t="shared" si="10"/>
        <v>0</v>
      </c>
      <c r="BS133">
        <f t="shared" si="10"/>
        <v>0</v>
      </c>
    </row>
    <row r="134" spans="3:71" ht="13" x14ac:dyDescent="0.25">
      <c r="C134" s="76">
        <v>56</v>
      </c>
      <c r="D134">
        <f t="shared" si="23"/>
        <v>0</v>
      </c>
      <c r="E134">
        <f t="shared" si="23"/>
        <v>0</v>
      </c>
      <c r="F134">
        <f t="shared" si="23"/>
        <v>0</v>
      </c>
      <c r="G134">
        <f t="shared" si="23"/>
        <v>0</v>
      </c>
      <c r="H134">
        <f t="shared" si="23"/>
        <v>0</v>
      </c>
      <c r="I134">
        <f t="shared" si="23"/>
        <v>0</v>
      </c>
      <c r="J134">
        <f t="shared" si="23"/>
        <v>0</v>
      </c>
      <c r="K134">
        <f t="shared" si="23"/>
        <v>0</v>
      </c>
      <c r="L134">
        <f t="shared" si="23"/>
        <v>0</v>
      </c>
      <c r="M134">
        <f t="shared" si="23"/>
        <v>0</v>
      </c>
      <c r="N134">
        <f t="shared" si="23"/>
        <v>0</v>
      </c>
      <c r="O134">
        <f t="shared" si="23"/>
        <v>0</v>
      </c>
      <c r="P134">
        <f t="shared" si="23"/>
        <v>0</v>
      </c>
      <c r="Q134">
        <f t="shared" si="23"/>
        <v>0</v>
      </c>
      <c r="R134">
        <f t="shared" si="23"/>
        <v>0</v>
      </c>
      <c r="S134">
        <f t="shared" ref="S134:AH146" si="27">IF(S$78=$C134,S$148,0)</f>
        <v>0</v>
      </c>
      <c r="T134">
        <f t="shared" si="27"/>
        <v>0</v>
      </c>
      <c r="U134">
        <f t="shared" si="27"/>
        <v>0</v>
      </c>
      <c r="V134">
        <f t="shared" si="27"/>
        <v>0</v>
      </c>
      <c r="W134">
        <f t="shared" si="27"/>
        <v>0</v>
      </c>
      <c r="X134">
        <f t="shared" si="27"/>
        <v>0</v>
      </c>
      <c r="Y134">
        <f t="shared" si="27"/>
        <v>0</v>
      </c>
      <c r="Z134">
        <f t="shared" si="27"/>
        <v>0</v>
      </c>
      <c r="AA134">
        <f t="shared" si="27"/>
        <v>0</v>
      </c>
      <c r="AB134">
        <f t="shared" si="27"/>
        <v>0</v>
      </c>
      <c r="AC134">
        <f t="shared" si="27"/>
        <v>0</v>
      </c>
      <c r="AD134">
        <f t="shared" si="27"/>
        <v>0</v>
      </c>
      <c r="AE134">
        <f t="shared" si="27"/>
        <v>0</v>
      </c>
      <c r="AF134">
        <f t="shared" si="27"/>
        <v>0</v>
      </c>
      <c r="AG134">
        <f t="shared" si="27"/>
        <v>0</v>
      </c>
      <c r="AH134">
        <f t="shared" si="27"/>
        <v>0</v>
      </c>
      <c r="AI134">
        <f t="shared" si="26"/>
        <v>0</v>
      </c>
      <c r="AJ134">
        <f t="shared" si="26"/>
        <v>0</v>
      </c>
      <c r="AK134">
        <f t="shared" si="26"/>
        <v>0</v>
      </c>
      <c r="AL134">
        <f t="shared" si="26"/>
        <v>0</v>
      </c>
      <c r="AM134">
        <f t="shared" si="26"/>
        <v>0</v>
      </c>
      <c r="AN134">
        <f t="shared" si="26"/>
        <v>0</v>
      </c>
      <c r="AO134">
        <f t="shared" si="26"/>
        <v>0</v>
      </c>
      <c r="AP134">
        <f t="shared" si="26"/>
        <v>0</v>
      </c>
      <c r="AQ134">
        <f t="shared" si="26"/>
        <v>0</v>
      </c>
      <c r="AR134">
        <f t="shared" si="26"/>
        <v>0</v>
      </c>
      <c r="AS134">
        <f t="shared" si="26"/>
        <v>0</v>
      </c>
      <c r="AT134">
        <f t="shared" si="26"/>
        <v>0</v>
      </c>
      <c r="AU134">
        <f t="shared" si="26"/>
        <v>0</v>
      </c>
      <c r="AV134">
        <f t="shared" si="26"/>
        <v>0</v>
      </c>
      <c r="AW134">
        <f t="shared" si="26"/>
        <v>0</v>
      </c>
      <c r="AX134">
        <f t="shared" si="26"/>
        <v>0</v>
      </c>
      <c r="AY134">
        <f t="shared" si="25"/>
        <v>0</v>
      </c>
      <c r="AZ134">
        <f t="shared" si="25"/>
        <v>0</v>
      </c>
      <c r="BA134">
        <f t="shared" si="25"/>
        <v>0</v>
      </c>
      <c r="BB134">
        <f t="shared" si="24"/>
        <v>0</v>
      </c>
      <c r="BC134">
        <f t="shared" si="24"/>
        <v>0</v>
      </c>
      <c r="BD134">
        <f t="shared" si="24"/>
        <v>0</v>
      </c>
      <c r="BE134">
        <f t="shared" si="22"/>
        <v>0</v>
      </c>
      <c r="BF134">
        <f t="shared" si="22"/>
        <v>0</v>
      </c>
      <c r="BG134">
        <f t="shared" si="22"/>
        <v>0.2955112814234151</v>
      </c>
      <c r="BH134">
        <f t="shared" si="22"/>
        <v>0</v>
      </c>
      <c r="BI134">
        <f t="shared" si="22"/>
        <v>0</v>
      </c>
      <c r="BJ134">
        <f t="shared" si="22"/>
        <v>0</v>
      </c>
      <c r="BK134">
        <f t="shared" si="22"/>
        <v>0</v>
      </c>
      <c r="BL134">
        <f t="shared" si="22"/>
        <v>0</v>
      </c>
      <c r="BM134">
        <f t="shared" si="22"/>
        <v>0</v>
      </c>
      <c r="BN134">
        <f t="shared" si="22"/>
        <v>0</v>
      </c>
      <c r="BO134">
        <f t="shared" si="22"/>
        <v>0</v>
      </c>
      <c r="BP134">
        <f t="shared" si="22"/>
        <v>0</v>
      </c>
      <c r="BQ134">
        <f t="shared" si="22"/>
        <v>0</v>
      </c>
      <c r="BR134">
        <f t="shared" si="10"/>
        <v>0</v>
      </c>
      <c r="BS134">
        <f t="shared" si="10"/>
        <v>0</v>
      </c>
    </row>
    <row r="135" spans="3:71" ht="13" x14ac:dyDescent="0.25">
      <c r="C135" s="76">
        <v>57</v>
      </c>
      <c r="D135">
        <f t="shared" ref="D135:S146" si="28">IF(D$78=$C135,D$148,0)</f>
        <v>0</v>
      </c>
      <c r="E135">
        <f t="shared" si="28"/>
        <v>0</v>
      </c>
      <c r="F135">
        <f t="shared" si="28"/>
        <v>0</v>
      </c>
      <c r="G135">
        <f t="shared" si="28"/>
        <v>0</v>
      </c>
      <c r="H135">
        <f t="shared" si="28"/>
        <v>0</v>
      </c>
      <c r="I135">
        <f t="shared" si="28"/>
        <v>0</v>
      </c>
      <c r="J135">
        <f t="shared" si="28"/>
        <v>0</v>
      </c>
      <c r="K135">
        <f t="shared" si="28"/>
        <v>0</v>
      </c>
      <c r="L135">
        <f t="shared" si="28"/>
        <v>0</v>
      </c>
      <c r="M135">
        <f t="shared" si="28"/>
        <v>0</v>
      </c>
      <c r="N135">
        <f t="shared" si="28"/>
        <v>0</v>
      </c>
      <c r="O135">
        <f t="shared" si="28"/>
        <v>0</v>
      </c>
      <c r="P135">
        <f t="shared" si="28"/>
        <v>0</v>
      </c>
      <c r="Q135">
        <f t="shared" si="28"/>
        <v>0</v>
      </c>
      <c r="R135">
        <f t="shared" si="28"/>
        <v>0</v>
      </c>
      <c r="S135">
        <f t="shared" si="28"/>
        <v>0</v>
      </c>
      <c r="T135">
        <f t="shared" si="27"/>
        <v>0</v>
      </c>
      <c r="U135">
        <f t="shared" si="27"/>
        <v>0</v>
      </c>
      <c r="V135">
        <f t="shared" si="27"/>
        <v>0</v>
      </c>
      <c r="W135">
        <f t="shared" si="27"/>
        <v>0</v>
      </c>
      <c r="X135">
        <f t="shared" si="27"/>
        <v>0</v>
      </c>
      <c r="Y135">
        <f t="shared" si="27"/>
        <v>0</v>
      </c>
      <c r="Z135">
        <f t="shared" si="27"/>
        <v>0</v>
      </c>
      <c r="AA135">
        <f t="shared" si="27"/>
        <v>0</v>
      </c>
      <c r="AB135">
        <f t="shared" si="27"/>
        <v>0</v>
      </c>
      <c r="AC135">
        <f t="shared" si="27"/>
        <v>0</v>
      </c>
      <c r="AD135">
        <f t="shared" si="27"/>
        <v>0</v>
      </c>
      <c r="AE135">
        <f t="shared" si="27"/>
        <v>0</v>
      </c>
      <c r="AF135">
        <f t="shared" si="27"/>
        <v>0</v>
      </c>
      <c r="AG135">
        <f t="shared" si="27"/>
        <v>0</v>
      </c>
      <c r="AH135">
        <f t="shared" si="27"/>
        <v>0</v>
      </c>
      <c r="AI135">
        <f t="shared" si="26"/>
        <v>0</v>
      </c>
      <c r="AJ135">
        <f t="shared" si="26"/>
        <v>0</v>
      </c>
      <c r="AK135">
        <f t="shared" si="26"/>
        <v>0</v>
      </c>
      <c r="AL135">
        <f t="shared" si="26"/>
        <v>0</v>
      </c>
      <c r="AM135">
        <f t="shared" si="26"/>
        <v>0</v>
      </c>
      <c r="AN135">
        <f t="shared" si="26"/>
        <v>0</v>
      </c>
      <c r="AO135">
        <f t="shared" si="26"/>
        <v>0</v>
      </c>
      <c r="AP135">
        <f t="shared" si="26"/>
        <v>0</v>
      </c>
      <c r="AQ135">
        <f t="shared" si="26"/>
        <v>0</v>
      </c>
      <c r="AR135">
        <f t="shared" si="26"/>
        <v>0</v>
      </c>
      <c r="AS135">
        <f t="shared" si="26"/>
        <v>0</v>
      </c>
      <c r="AT135">
        <f t="shared" si="26"/>
        <v>0</v>
      </c>
      <c r="AU135">
        <f t="shared" si="26"/>
        <v>0</v>
      </c>
      <c r="AV135">
        <f t="shared" si="26"/>
        <v>0</v>
      </c>
      <c r="AW135">
        <f t="shared" si="26"/>
        <v>0</v>
      </c>
      <c r="AX135">
        <f t="shared" si="26"/>
        <v>0</v>
      </c>
      <c r="AY135">
        <f t="shared" si="25"/>
        <v>0</v>
      </c>
      <c r="AZ135">
        <f t="shared" si="25"/>
        <v>0</v>
      </c>
      <c r="BA135">
        <f t="shared" si="25"/>
        <v>0</v>
      </c>
      <c r="BB135">
        <f t="shared" si="24"/>
        <v>0</v>
      </c>
      <c r="BC135">
        <f t="shared" si="24"/>
        <v>0</v>
      </c>
      <c r="BD135">
        <f t="shared" si="24"/>
        <v>0</v>
      </c>
      <c r="BE135">
        <f t="shared" si="22"/>
        <v>0</v>
      </c>
      <c r="BF135">
        <f t="shared" si="22"/>
        <v>0</v>
      </c>
      <c r="BG135">
        <f t="shared" si="22"/>
        <v>0</v>
      </c>
      <c r="BH135">
        <f t="shared" si="22"/>
        <v>0.14719519175729823</v>
      </c>
      <c r="BI135">
        <f t="shared" si="22"/>
        <v>0</v>
      </c>
      <c r="BJ135">
        <f t="shared" si="22"/>
        <v>0</v>
      </c>
      <c r="BK135">
        <f t="shared" si="22"/>
        <v>0</v>
      </c>
      <c r="BL135">
        <f t="shared" si="22"/>
        <v>0</v>
      </c>
      <c r="BM135">
        <f t="shared" si="22"/>
        <v>0</v>
      </c>
      <c r="BN135">
        <f t="shared" si="22"/>
        <v>0</v>
      </c>
      <c r="BO135">
        <f t="shared" si="22"/>
        <v>0</v>
      </c>
      <c r="BP135">
        <f t="shared" si="22"/>
        <v>0</v>
      </c>
      <c r="BQ135">
        <f t="shared" si="22"/>
        <v>0</v>
      </c>
      <c r="BR135">
        <f t="shared" si="10"/>
        <v>0</v>
      </c>
      <c r="BS135">
        <f t="shared" si="10"/>
        <v>0</v>
      </c>
    </row>
    <row r="136" spans="3:71" ht="13" x14ac:dyDescent="0.25">
      <c r="C136" s="76">
        <v>58</v>
      </c>
      <c r="D136">
        <f t="shared" si="28"/>
        <v>0</v>
      </c>
      <c r="E136">
        <f t="shared" si="28"/>
        <v>0</v>
      </c>
      <c r="F136">
        <f t="shared" si="28"/>
        <v>0</v>
      </c>
      <c r="G136">
        <f t="shared" si="28"/>
        <v>0</v>
      </c>
      <c r="H136">
        <f t="shared" si="28"/>
        <v>0</v>
      </c>
      <c r="I136">
        <f t="shared" si="28"/>
        <v>0</v>
      </c>
      <c r="J136">
        <f t="shared" si="28"/>
        <v>0</v>
      </c>
      <c r="K136">
        <f t="shared" si="28"/>
        <v>0</v>
      </c>
      <c r="L136">
        <f t="shared" si="28"/>
        <v>0</v>
      </c>
      <c r="M136">
        <f t="shared" si="28"/>
        <v>0</v>
      </c>
      <c r="N136">
        <f t="shared" si="28"/>
        <v>0</v>
      </c>
      <c r="O136">
        <f t="shared" si="28"/>
        <v>0</v>
      </c>
      <c r="P136">
        <f t="shared" si="28"/>
        <v>0</v>
      </c>
      <c r="Q136">
        <f t="shared" si="28"/>
        <v>0</v>
      </c>
      <c r="R136">
        <f t="shared" si="28"/>
        <v>0</v>
      </c>
      <c r="S136">
        <f t="shared" si="28"/>
        <v>0</v>
      </c>
      <c r="T136">
        <f t="shared" si="27"/>
        <v>0</v>
      </c>
      <c r="U136">
        <f t="shared" si="27"/>
        <v>0</v>
      </c>
      <c r="V136">
        <f t="shared" si="27"/>
        <v>0</v>
      </c>
      <c r="W136">
        <f t="shared" si="27"/>
        <v>0</v>
      </c>
      <c r="X136">
        <f t="shared" si="27"/>
        <v>0</v>
      </c>
      <c r="Y136">
        <f t="shared" si="27"/>
        <v>0</v>
      </c>
      <c r="Z136">
        <f t="shared" si="27"/>
        <v>0</v>
      </c>
      <c r="AA136">
        <f t="shared" si="27"/>
        <v>0</v>
      </c>
      <c r="AB136">
        <f t="shared" si="27"/>
        <v>0</v>
      </c>
      <c r="AC136">
        <f t="shared" si="27"/>
        <v>0</v>
      </c>
      <c r="AD136">
        <f t="shared" si="27"/>
        <v>0</v>
      </c>
      <c r="AE136">
        <f t="shared" si="27"/>
        <v>0</v>
      </c>
      <c r="AF136">
        <f t="shared" si="27"/>
        <v>0</v>
      </c>
      <c r="AG136">
        <f t="shared" si="27"/>
        <v>0</v>
      </c>
      <c r="AH136">
        <f t="shared" si="27"/>
        <v>0</v>
      </c>
      <c r="AI136">
        <f t="shared" si="26"/>
        <v>0</v>
      </c>
      <c r="AJ136">
        <f t="shared" si="26"/>
        <v>0</v>
      </c>
      <c r="AK136">
        <f t="shared" si="26"/>
        <v>0</v>
      </c>
      <c r="AL136">
        <f t="shared" si="26"/>
        <v>0</v>
      </c>
      <c r="AM136">
        <f t="shared" si="26"/>
        <v>0</v>
      </c>
      <c r="AN136">
        <f t="shared" si="26"/>
        <v>0</v>
      </c>
      <c r="AO136">
        <f t="shared" si="26"/>
        <v>0</v>
      </c>
      <c r="AP136">
        <f t="shared" si="26"/>
        <v>0</v>
      </c>
      <c r="AQ136">
        <f t="shared" si="26"/>
        <v>0</v>
      </c>
      <c r="AR136">
        <f t="shared" si="26"/>
        <v>0</v>
      </c>
      <c r="AS136">
        <f t="shared" si="26"/>
        <v>0</v>
      </c>
      <c r="AT136">
        <f t="shared" si="26"/>
        <v>0</v>
      </c>
      <c r="AU136">
        <f t="shared" si="26"/>
        <v>0</v>
      </c>
      <c r="AV136">
        <f t="shared" si="26"/>
        <v>0</v>
      </c>
      <c r="AW136">
        <f t="shared" si="26"/>
        <v>0</v>
      </c>
      <c r="AX136">
        <f t="shared" si="26"/>
        <v>0</v>
      </c>
      <c r="AY136">
        <f t="shared" si="25"/>
        <v>0</v>
      </c>
      <c r="AZ136">
        <f t="shared" si="25"/>
        <v>0</v>
      </c>
      <c r="BA136">
        <f t="shared" si="25"/>
        <v>0</v>
      </c>
      <c r="BB136">
        <f t="shared" si="24"/>
        <v>0</v>
      </c>
      <c r="BC136">
        <f t="shared" si="24"/>
        <v>0</v>
      </c>
      <c r="BD136">
        <f t="shared" si="24"/>
        <v>0</v>
      </c>
      <c r="BE136">
        <f t="shared" si="22"/>
        <v>0</v>
      </c>
      <c r="BF136">
        <f t="shared" si="22"/>
        <v>0</v>
      </c>
      <c r="BG136">
        <f t="shared" si="22"/>
        <v>0</v>
      </c>
      <c r="BH136">
        <f t="shared" si="22"/>
        <v>0</v>
      </c>
      <c r="BI136">
        <f t="shared" si="22"/>
        <v>0.23399822603601558</v>
      </c>
      <c r="BJ136">
        <f t="shared" si="22"/>
        <v>0</v>
      </c>
      <c r="BK136">
        <f t="shared" si="22"/>
        <v>0</v>
      </c>
      <c r="BL136">
        <f t="shared" si="22"/>
        <v>0</v>
      </c>
      <c r="BM136">
        <f t="shared" si="22"/>
        <v>0</v>
      </c>
      <c r="BN136">
        <f t="shared" si="22"/>
        <v>0</v>
      </c>
      <c r="BO136">
        <f t="shared" si="22"/>
        <v>0</v>
      </c>
      <c r="BP136">
        <f t="shared" si="22"/>
        <v>0</v>
      </c>
      <c r="BQ136">
        <f t="shared" si="22"/>
        <v>0</v>
      </c>
      <c r="BR136">
        <f t="shared" si="10"/>
        <v>0</v>
      </c>
      <c r="BS136">
        <f t="shared" si="10"/>
        <v>0</v>
      </c>
    </row>
    <row r="137" spans="3:71" ht="13" x14ac:dyDescent="0.25">
      <c r="C137" s="76">
        <v>59</v>
      </c>
      <c r="D137">
        <f t="shared" si="28"/>
        <v>0</v>
      </c>
      <c r="E137">
        <f t="shared" si="28"/>
        <v>0</v>
      </c>
      <c r="F137">
        <f t="shared" si="28"/>
        <v>0</v>
      </c>
      <c r="G137">
        <f t="shared" si="28"/>
        <v>0</v>
      </c>
      <c r="H137">
        <f t="shared" si="28"/>
        <v>0</v>
      </c>
      <c r="I137">
        <f t="shared" si="28"/>
        <v>0</v>
      </c>
      <c r="J137">
        <f t="shared" si="28"/>
        <v>0</v>
      </c>
      <c r="K137">
        <f t="shared" si="28"/>
        <v>0</v>
      </c>
      <c r="L137">
        <f t="shared" si="28"/>
        <v>0</v>
      </c>
      <c r="M137">
        <f t="shared" si="28"/>
        <v>0</v>
      </c>
      <c r="N137">
        <f t="shared" si="28"/>
        <v>0</v>
      </c>
      <c r="O137">
        <f t="shared" si="28"/>
        <v>0</v>
      </c>
      <c r="P137">
        <f t="shared" si="28"/>
        <v>0</v>
      </c>
      <c r="Q137">
        <f t="shared" si="28"/>
        <v>0</v>
      </c>
      <c r="R137">
        <f t="shared" si="28"/>
        <v>0</v>
      </c>
      <c r="S137">
        <f t="shared" si="28"/>
        <v>0</v>
      </c>
      <c r="T137">
        <f t="shared" si="27"/>
        <v>0</v>
      </c>
      <c r="U137">
        <f t="shared" si="27"/>
        <v>0</v>
      </c>
      <c r="V137">
        <f t="shared" si="27"/>
        <v>0</v>
      </c>
      <c r="W137">
        <f t="shared" si="27"/>
        <v>0</v>
      </c>
      <c r="X137">
        <f t="shared" si="27"/>
        <v>0</v>
      </c>
      <c r="Y137">
        <f t="shared" si="27"/>
        <v>0</v>
      </c>
      <c r="Z137">
        <f t="shared" si="27"/>
        <v>0</v>
      </c>
      <c r="AA137">
        <f t="shared" si="27"/>
        <v>0</v>
      </c>
      <c r="AB137">
        <f t="shared" si="27"/>
        <v>0</v>
      </c>
      <c r="AC137">
        <f t="shared" si="27"/>
        <v>0</v>
      </c>
      <c r="AD137">
        <f t="shared" si="27"/>
        <v>0</v>
      </c>
      <c r="AE137">
        <f t="shared" si="27"/>
        <v>0</v>
      </c>
      <c r="AF137">
        <f t="shared" si="27"/>
        <v>0</v>
      </c>
      <c r="AG137">
        <f t="shared" si="27"/>
        <v>0</v>
      </c>
      <c r="AH137">
        <f t="shared" si="27"/>
        <v>0</v>
      </c>
      <c r="AI137">
        <f t="shared" si="26"/>
        <v>0</v>
      </c>
      <c r="AJ137">
        <f t="shared" si="26"/>
        <v>0</v>
      </c>
      <c r="AK137">
        <f t="shared" si="26"/>
        <v>0</v>
      </c>
      <c r="AL137">
        <f t="shared" si="26"/>
        <v>0</v>
      </c>
      <c r="AM137">
        <f t="shared" si="26"/>
        <v>0</v>
      </c>
      <c r="AN137">
        <f t="shared" si="26"/>
        <v>0</v>
      </c>
      <c r="AO137">
        <f t="shared" si="26"/>
        <v>0</v>
      </c>
      <c r="AP137">
        <f t="shared" si="26"/>
        <v>0</v>
      </c>
      <c r="AQ137">
        <f t="shared" si="26"/>
        <v>0</v>
      </c>
      <c r="AR137">
        <f t="shared" si="26"/>
        <v>0</v>
      </c>
      <c r="AS137">
        <f t="shared" si="26"/>
        <v>0</v>
      </c>
      <c r="AT137">
        <f t="shared" si="26"/>
        <v>0</v>
      </c>
      <c r="AU137">
        <f t="shared" si="26"/>
        <v>0</v>
      </c>
      <c r="AV137">
        <f t="shared" si="26"/>
        <v>0</v>
      </c>
      <c r="AW137">
        <f t="shared" si="26"/>
        <v>0</v>
      </c>
      <c r="AX137">
        <f t="shared" si="26"/>
        <v>0</v>
      </c>
      <c r="AY137">
        <f t="shared" si="25"/>
        <v>0</v>
      </c>
      <c r="AZ137">
        <f t="shared" si="25"/>
        <v>0</v>
      </c>
      <c r="BA137">
        <f t="shared" si="25"/>
        <v>0</v>
      </c>
      <c r="BB137">
        <f t="shared" si="24"/>
        <v>0</v>
      </c>
      <c r="BC137">
        <f t="shared" si="24"/>
        <v>0</v>
      </c>
      <c r="BD137">
        <f t="shared" si="24"/>
        <v>0</v>
      </c>
      <c r="BE137">
        <f t="shared" si="22"/>
        <v>0</v>
      </c>
      <c r="BF137">
        <f t="shared" si="22"/>
        <v>0</v>
      </c>
      <c r="BG137">
        <f t="shared" si="22"/>
        <v>0</v>
      </c>
      <c r="BH137">
        <f t="shared" si="22"/>
        <v>0</v>
      </c>
      <c r="BI137">
        <f t="shared" si="22"/>
        <v>0</v>
      </c>
      <c r="BJ137">
        <f t="shared" si="22"/>
        <v>0.45241579580841756</v>
      </c>
      <c r="BK137">
        <f t="shared" si="22"/>
        <v>0</v>
      </c>
      <c r="BL137">
        <f t="shared" ref="BL137:BQ137" si="29">IF(BL$78=$C137,BL$148,0)</f>
        <v>0</v>
      </c>
      <c r="BM137">
        <f t="shared" si="29"/>
        <v>0</v>
      </c>
      <c r="BN137">
        <f t="shared" si="29"/>
        <v>0</v>
      </c>
      <c r="BO137">
        <f t="shared" si="29"/>
        <v>0</v>
      </c>
      <c r="BP137">
        <f t="shared" si="29"/>
        <v>0</v>
      </c>
      <c r="BQ137">
        <f t="shared" si="29"/>
        <v>0</v>
      </c>
      <c r="BR137">
        <f t="shared" si="10"/>
        <v>0</v>
      </c>
      <c r="BS137">
        <f t="shared" si="10"/>
        <v>0</v>
      </c>
    </row>
    <row r="138" spans="3:71" ht="13" x14ac:dyDescent="0.25">
      <c r="C138" s="76">
        <v>60</v>
      </c>
      <c r="D138">
        <f t="shared" si="28"/>
        <v>0</v>
      </c>
      <c r="E138">
        <f t="shared" si="28"/>
        <v>0</v>
      </c>
      <c r="F138">
        <f t="shared" si="28"/>
        <v>0</v>
      </c>
      <c r="G138">
        <f t="shared" si="28"/>
        <v>0</v>
      </c>
      <c r="H138">
        <f t="shared" si="28"/>
        <v>0</v>
      </c>
      <c r="I138">
        <f t="shared" si="28"/>
        <v>0</v>
      </c>
      <c r="J138">
        <f t="shared" si="28"/>
        <v>0</v>
      </c>
      <c r="K138">
        <f t="shared" si="28"/>
        <v>0</v>
      </c>
      <c r="L138">
        <f t="shared" si="28"/>
        <v>0</v>
      </c>
      <c r="M138">
        <f t="shared" si="28"/>
        <v>0</v>
      </c>
      <c r="N138">
        <f t="shared" si="28"/>
        <v>0</v>
      </c>
      <c r="O138">
        <f t="shared" si="28"/>
        <v>0</v>
      </c>
      <c r="P138">
        <f t="shared" si="28"/>
        <v>0</v>
      </c>
      <c r="Q138">
        <f t="shared" si="28"/>
        <v>0</v>
      </c>
      <c r="R138">
        <f t="shared" si="28"/>
        <v>0</v>
      </c>
      <c r="S138">
        <f t="shared" si="28"/>
        <v>0</v>
      </c>
      <c r="T138">
        <f t="shared" si="27"/>
        <v>0</v>
      </c>
      <c r="U138">
        <f t="shared" si="27"/>
        <v>0</v>
      </c>
      <c r="V138">
        <f t="shared" si="27"/>
        <v>0</v>
      </c>
      <c r="W138">
        <f t="shared" si="27"/>
        <v>0</v>
      </c>
      <c r="X138">
        <f t="shared" si="27"/>
        <v>0</v>
      </c>
      <c r="Y138">
        <f t="shared" si="27"/>
        <v>0</v>
      </c>
      <c r="Z138">
        <f t="shared" si="27"/>
        <v>0</v>
      </c>
      <c r="AA138">
        <f t="shared" si="27"/>
        <v>0</v>
      </c>
      <c r="AB138">
        <f t="shared" si="27"/>
        <v>0</v>
      </c>
      <c r="AC138">
        <f t="shared" si="27"/>
        <v>0</v>
      </c>
      <c r="AD138">
        <f t="shared" si="27"/>
        <v>0</v>
      </c>
      <c r="AE138">
        <f t="shared" si="27"/>
        <v>0</v>
      </c>
      <c r="AF138">
        <f t="shared" si="27"/>
        <v>0</v>
      </c>
      <c r="AG138">
        <f t="shared" si="27"/>
        <v>0</v>
      </c>
      <c r="AH138">
        <f t="shared" si="27"/>
        <v>0</v>
      </c>
      <c r="AI138">
        <f t="shared" si="26"/>
        <v>0</v>
      </c>
      <c r="AJ138">
        <f t="shared" si="26"/>
        <v>0</v>
      </c>
      <c r="AK138">
        <f t="shared" si="26"/>
        <v>0</v>
      </c>
      <c r="AL138">
        <f t="shared" si="26"/>
        <v>0</v>
      </c>
      <c r="AM138">
        <f t="shared" si="26"/>
        <v>0</v>
      </c>
      <c r="AN138">
        <f t="shared" si="26"/>
        <v>0</v>
      </c>
      <c r="AO138">
        <f t="shared" si="26"/>
        <v>0</v>
      </c>
      <c r="AP138">
        <f t="shared" si="26"/>
        <v>0</v>
      </c>
      <c r="AQ138">
        <f t="shared" si="26"/>
        <v>0</v>
      </c>
      <c r="AR138">
        <f t="shared" si="26"/>
        <v>0</v>
      </c>
      <c r="AS138">
        <f t="shared" si="26"/>
        <v>0</v>
      </c>
      <c r="AT138">
        <f t="shared" si="26"/>
        <v>0</v>
      </c>
      <c r="AU138">
        <f t="shared" si="26"/>
        <v>0</v>
      </c>
      <c r="AV138">
        <f t="shared" si="26"/>
        <v>0</v>
      </c>
      <c r="AW138">
        <f t="shared" si="26"/>
        <v>0</v>
      </c>
      <c r="AX138">
        <f t="shared" si="26"/>
        <v>0</v>
      </c>
      <c r="AY138">
        <f t="shared" si="25"/>
        <v>0</v>
      </c>
      <c r="AZ138">
        <f t="shared" si="25"/>
        <v>0</v>
      </c>
      <c r="BA138">
        <f t="shared" si="25"/>
        <v>0</v>
      </c>
      <c r="BB138">
        <f t="shared" si="24"/>
        <v>0</v>
      </c>
      <c r="BC138">
        <f t="shared" si="24"/>
        <v>0</v>
      </c>
      <c r="BD138">
        <f t="shared" si="24"/>
        <v>0</v>
      </c>
      <c r="BE138">
        <f t="shared" ref="BE138:BQ146" si="30">IF(BE$78=$C138,BE$148,0)</f>
        <v>0</v>
      </c>
      <c r="BF138">
        <f t="shared" si="30"/>
        <v>0</v>
      </c>
      <c r="BG138">
        <f t="shared" si="30"/>
        <v>0</v>
      </c>
      <c r="BH138">
        <f t="shared" si="30"/>
        <v>0</v>
      </c>
      <c r="BI138">
        <f t="shared" si="30"/>
        <v>0</v>
      </c>
      <c r="BJ138">
        <f t="shared" si="30"/>
        <v>0</v>
      </c>
      <c r="BK138">
        <f t="shared" si="30"/>
        <v>0.7210413959532207</v>
      </c>
      <c r="BL138">
        <f t="shared" si="30"/>
        <v>0</v>
      </c>
      <c r="BM138">
        <f t="shared" si="30"/>
        <v>0</v>
      </c>
      <c r="BN138">
        <f t="shared" si="30"/>
        <v>0</v>
      </c>
      <c r="BO138">
        <f t="shared" si="30"/>
        <v>0</v>
      </c>
      <c r="BP138">
        <f t="shared" si="30"/>
        <v>0</v>
      </c>
      <c r="BQ138">
        <f t="shared" si="30"/>
        <v>0</v>
      </c>
      <c r="BR138">
        <f t="shared" si="10"/>
        <v>0</v>
      </c>
      <c r="BS138">
        <f t="shared" si="10"/>
        <v>0</v>
      </c>
    </row>
    <row r="139" spans="3:71" ht="13" x14ac:dyDescent="0.25">
      <c r="C139" s="76">
        <v>61</v>
      </c>
      <c r="D139">
        <f t="shared" si="28"/>
        <v>0</v>
      </c>
      <c r="E139">
        <f t="shared" si="28"/>
        <v>0</v>
      </c>
      <c r="F139">
        <f t="shared" si="28"/>
        <v>0</v>
      </c>
      <c r="G139">
        <f t="shared" si="28"/>
        <v>0</v>
      </c>
      <c r="H139">
        <f t="shared" si="28"/>
        <v>0</v>
      </c>
      <c r="I139">
        <f t="shared" si="28"/>
        <v>0</v>
      </c>
      <c r="J139">
        <f t="shared" si="28"/>
        <v>0</v>
      </c>
      <c r="K139">
        <f t="shared" si="28"/>
        <v>0</v>
      </c>
      <c r="L139">
        <f t="shared" si="28"/>
        <v>0</v>
      </c>
      <c r="M139">
        <f t="shared" si="28"/>
        <v>0</v>
      </c>
      <c r="N139">
        <f t="shared" si="28"/>
        <v>0</v>
      </c>
      <c r="O139">
        <f t="shared" si="28"/>
        <v>0</v>
      </c>
      <c r="P139">
        <f t="shared" si="28"/>
        <v>0</v>
      </c>
      <c r="Q139">
        <f t="shared" si="28"/>
        <v>0</v>
      </c>
      <c r="R139">
        <f t="shared" si="28"/>
        <v>0</v>
      </c>
      <c r="S139">
        <f t="shared" si="28"/>
        <v>0</v>
      </c>
      <c r="T139">
        <f t="shared" si="27"/>
        <v>0</v>
      </c>
      <c r="U139">
        <f t="shared" si="27"/>
        <v>0</v>
      </c>
      <c r="V139">
        <f t="shared" si="27"/>
        <v>0</v>
      </c>
      <c r="W139">
        <f t="shared" si="27"/>
        <v>0</v>
      </c>
      <c r="X139">
        <f t="shared" si="27"/>
        <v>0</v>
      </c>
      <c r="Y139">
        <f t="shared" si="27"/>
        <v>0</v>
      </c>
      <c r="Z139">
        <f t="shared" si="27"/>
        <v>0</v>
      </c>
      <c r="AA139">
        <f t="shared" si="27"/>
        <v>0</v>
      </c>
      <c r="AB139">
        <f t="shared" si="27"/>
        <v>0</v>
      </c>
      <c r="AC139">
        <f t="shared" si="27"/>
        <v>0</v>
      </c>
      <c r="AD139">
        <f t="shared" si="27"/>
        <v>0</v>
      </c>
      <c r="AE139">
        <f t="shared" si="27"/>
        <v>0</v>
      </c>
      <c r="AF139">
        <f t="shared" si="27"/>
        <v>0</v>
      </c>
      <c r="AG139">
        <f t="shared" si="27"/>
        <v>0</v>
      </c>
      <c r="AH139">
        <f t="shared" si="27"/>
        <v>0</v>
      </c>
      <c r="AI139">
        <f t="shared" si="26"/>
        <v>0</v>
      </c>
      <c r="AJ139">
        <f t="shared" si="26"/>
        <v>0</v>
      </c>
      <c r="AK139">
        <f t="shared" si="26"/>
        <v>0</v>
      </c>
      <c r="AL139">
        <f t="shared" si="26"/>
        <v>0</v>
      </c>
      <c r="AM139">
        <f t="shared" si="26"/>
        <v>0</v>
      </c>
      <c r="AN139">
        <f t="shared" si="26"/>
        <v>0</v>
      </c>
      <c r="AO139">
        <f t="shared" si="26"/>
        <v>0</v>
      </c>
      <c r="AP139">
        <f t="shared" si="26"/>
        <v>0</v>
      </c>
      <c r="AQ139">
        <f t="shared" si="26"/>
        <v>0</v>
      </c>
      <c r="AR139">
        <f t="shared" si="26"/>
        <v>0</v>
      </c>
      <c r="AS139">
        <f t="shared" si="26"/>
        <v>0</v>
      </c>
      <c r="AT139">
        <f t="shared" si="26"/>
        <v>0</v>
      </c>
      <c r="AU139">
        <f t="shared" si="26"/>
        <v>0</v>
      </c>
      <c r="AV139">
        <f t="shared" si="26"/>
        <v>0</v>
      </c>
      <c r="AW139">
        <f t="shared" si="26"/>
        <v>0</v>
      </c>
      <c r="AX139">
        <f t="shared" si="26"/>
        <v>0</v>
      </c>
      <c r="AY139">
        <f t="shared" si="25"/>
        <v>0</v>
      </c>
      <c r="AZ139">
        <f t="shared" si="25"/>
        <v>0</v>
      </c>
      <c r="BA139">
        <f t="shared" si="25"/>
        <v>0</v>
      </c>
      <c r="BB139">
        <f t="shared" si="24"/>
        <v>0</v>
      </c>
      <c r="BC139">
        <f t="shared" si="24"/>
        <v>0</v>
      </c>
      <c r="BD139">
        <f t="shared" si="24"/>
        <v>0</v>
      </c>
      <c r="BE139">
        <f t="shared" si="30"/>
        <v>0</v>
      </c>
      <c r="BF139">
        <f t="shared" si="30"/>
        <v>0</v>
      </c>
      <c r="BG139">
        <f t="shared" si="30"/>
        <v>0</v>
      </c>
      <c r="BH139">
        <f t="shared" si="30"/>
        <v>0</v>
      </c>
      <c r="BI139">
        <f t="shared" si="30"/>
        <v>0</v>
      </c>
      <c r="BJ139">
        <f t="shared" si="30"/>
        <v>0</v>
      </c>
      <c r="BK139">
        <f t="shared" si="30"/>
        <v>0</v>
      </c>
      <c r="BL139">
        <f t="shared" si="30"/>
        <v>0.61565575641270476</v>
      </c>
      <c r="BM139">
        <f t="shared" si="30"/>
        <v>0</v>
      </c>
      <c r="BN139">
        <f t="shared" si="30"/>
        <v>0</v>
      </c>
      <c r="BO139">
        <f t="shared" si="30"/>
        <v>0</v>
      </c>
      <c r="BP139">
        <f t="shared" si="30"/>
        <v>0</v>
      </c>
      <c r="BQ139">
        <f t="shared" si="30"/>
        <v>0</v>
      </c>
      <c r="BR139">
        <f t="shared" si="10"/>
        <v>0</v>
      </c>
      <c r="BS139">
        <f t="shared" si="10"/>
        <v>0</v>
      </c>
    </row>
    <row r="140" spans="3:71" ht="13" x14ac:dyDescent="0.25">
      <c r="C140" s="76">
        <v>62</v>
      </c>
      <c r="D140">
        <f t="shared" si="28"/>
        <v>0</v>
      </c>
      <c r="E140">
        <f t="shared" si="28"/>
        <v>0</v>
      </c>
      <c r="F140">
        <f t="shared" si="28"/>
        <v>0</v>
      </c>
      <c r="G140">
        <f t="shared" si="28"/>
        <v>0</v>
      </c>
      <c r="H140">
        <f t="shared" si="28"/>
        <v>0</v>
      </c>
      <c r="I140">
        <f t="shared" si="28"/>
        <v>0</v>
      </c>
      <c r="J140">
        <f t="shared" si="28"/>
        <v>0</v>
      </c>
      <c r="K140">
        <f t="shared" si="28"/>
        <v>0</v>
      </c>
      <c r="L140">
        <f t="shared" si="28"/>
        <v>0</v>
      </c>
      <c r="M140">
        <f t="shared" si="28"/>
        <v>0</v>
      </c>
      <c r="N140">
        <f t="shared" si="28"/>
        <v>0</v>
      </c>
      <c r="O140">
        <f t="shared" si="28"/>
        <v>0</v>
      </c>
      <c r="P140">
        <f t="shared" si="28"/>
        <v>0</v>
      </c>
      <c r="Q140">
        <f t="shared" si="28"/>
        <v>0</v>
      </c>
      <c r="R140">
        <f t="shared" si="28"/>
        <v>0</v>
      </c>
      <c r="S140">
        <f t="shared" si="28"/>
        <v>0</v>
      </c>
      <c r="T140">
        <f t="shared" si="27"/>
        <v>0</v>
      </c>
      <c r="U140">
        <f t="shared" si="27"/>
        <v>0</v>
      </c>
      <c r="V140">
        <f t="shared" si="27"/>
        <v>0</v>
      </c>
      <c r="W140">
        <f t="shared" si="27"/>
        <v>0</v>
      </c>
      <c r="X140">
        <f t="shared" si="27"/>
        <v>0</v>
      </c>
      <c r="Y140">
        <f t="shared" si="27"/>
        <v>0</v>
      </c>
      <c r="Z140">
        <f t="shared" si="27"/>
        <v>0</v>
      </c>
      <c r="AA140">
        <f t="shared" si="27"/>
        <v>0</v>
      </c>
      <c r="AB140">
        <f t="shared" si="27"/>
        <v>0</v>
      </c>
      <c r="AC140">
        <f t="shared" si="27"/>
        <v>0</v>
      </c>
      <c r="AD140">
        <f t="shared" si="27"/>
        <v>0</v>
      </c>
      <c r="AE140">
        <f t="shared" si="27"/>
        <v>0</v>
      </c>
      <c r="AF140">
        <f t="shared" si="27"/>
        <v>0</v>
      </c>
      <c r="AG140">
        <f t="shared" si="27"/>
        <v>0</v>
      </c>
      <c r="AH140">
        <f t="shared" si="27"/>
        <v>0</v>
      </c>
      <c r="AI140">
        <f t="shared" si="26"/>
        <v>0</v>
      </c>
      <c r="AJ140">
        <f t="shared" si="26"/>
        <v>0</v>
      </c>
      <c r="AK140">
        <f t="shared" si="26"/>
        <v>0</v>
      </c>
      <c r="AL140">
        <f t="shared" si="26"/>
        <v>0</v>
      </c>
      <c r="AM140">
        <f t="shared" si="26"/>
        <v>0</v>
      </c>
      <c r="AN140">
        <f t="shared" si="26"/>
        <v>0</v>
      </c>
      <c r="AO140">
        <f t="shared" si="26"/>
        <v>0</v>
      </c>
      <c r="AP140">
        <f t="shared" si="26"/>
        <v>0</v>
      </c>
      <c r="AQ140">
        <f t="shared" si="26"/>
        <v>0</v>
      </c>
      <c r="AR140">
        <f t="shared" si="26"/>
        <v>0</v>
      </c>
      <c r="AS140">
        <f t="shared" si="26"/>
        <v>0</v>
      </c>
      <c r="AT140">
        <f t="shared" si="26"/>
        <v>0</v>
      </c>
      <c r="AU140">
        <f t="shared" si="26"/>
        <v>0</v>
      </c>
      <c r="AV140">
        <f t="shared" si="26"/>
        <v>0</v>
      </c>
      <c r="AW140">
        <f t="shared" si="26"/>
        <v>0</v>
      </c>
      <c r="AX140">
        <f t="shared" si="26"/>
        <v>0</v>
      </c>
      <c r="AY140">
        <f t="shared" si="25"/>
        <v>0</v>
      </c>
      <c r="AZ140">
        <f t="shared" si="25"/>
        <v>0</v>
      </c>
      <c r="BA140">
        <f t="shared" si="25"/>
        <v>0</v>
      </c>
      <c r="BB140">
        <f t="shared" si="24"/>
        <v>0</v>
      </c>
      <c r="BC140">
        <f t="shared" si="24"/>
        <v>0</v>
      </c>
      <c r="BD140">
        <f t="shared" si="24"/>
        <v>0</v>
      </c>
      <c r="BE140">
        <f t="shared" si="30"/>
        <v>0</v>
      </c>
      <c r="BF140">
        <f t="shared" si="30"/>
        <v>0</v>
      </c>
      <c r="BG140">
        <f t="shared" si="30"/>
        <v>0</v>
      </c>
      <c r="BH140">
        <f t="shared" si="30"/>
        <v>0</v>
      </c>
      <c r="BI140">
        <f t="shared" si="30"/>
        <v>0</v>
      </c>
      <c r="BJ140">
        <f t="shared" si="30"/>
        <v>0</v>
      </c>
      <c r="BK140">
        <f t="shared" si="30"/>
        <v>0</v>
      </c>
      <c r="BL140">
        <f t="shared" si="30"/>
        <v>0</v>
      </c>
      <c r="BM140">
        <f t="shared" si="30"/>
        <v>0.80345775359945315</v>
      </c>
      <c r="BN140">
        <f t="shared" si="30"/>
        <v>0</v>
      </c>
      <c r="BO140">
        <f t="shared" si="30"/>
        <v>0</v>
      </c>
      <c r="BP140">
        <f t="shared" si="30"/>
        <v>0</v>
      </c>
      <c r="BQ140">
        <f t="shared" si="30"/>
        <v>0</v>
      </c>
      <c r="BR140">
        <f t="shared" si="10"/>
        <v>0</v>
      </c>
      <c r="BS140">
        <f t="shared" si="10"/>
        <v>0</v>
      </c>
    </row>
    <row r="141" spans="3:71" ht="13" x14ac:dyDescent="0.25">
      <c r="C141" s="76">
        <v>63</v>
      </c>
      <c r="D141">
        <f t="shared" si="28"/>
        <v>0</v>
      </c>
      <c r="E141">
        <f t="shared" si="28"/>
        <v>0</v>
      </c>
      <c r="F141">
        <f t="shared" si="28"/>
        <v>0</v>
      </c>
      <c r="G141">
        <f t="shared" si="28"/>
        <v>0</v>
      </c>
      <c r="H141">
        <f t="shared" si="28"/>
        <v>0</v>
      </c>
      <c r="I141">
        <f t="shared" si="28"/>
        <v>0</v>
      </c>
      <c r="J141">
        <f t="shared" si="28"/>
        <v>0</v>
      </c>
      <c r="K141">
        <f t="shared" si="28"/>
        <v>0</v>
      </c>
      <c r="L141">
        <f t="shared" si="28"/>
        <v>0</v>
      </c>
      <c r="M141">
        <f t="shared" si="28"/>
        <v>0</v>
      </c>
      <c r="N141">
        <f t="shared" si="28"/>
        <v>0</v>
      </c>
      <c r="O141">
        <f t="shared" si="28"/>
        <v>0</v>
      </c>
      <c r="P141">
        <f t="shared" si="28"/>
        <v>0</v>
      </c>
      <c r="Q141">
        <f t="shared" si="28"/>
        <v>0</v>
      </c>
      <c r="R141">
        <f t="shared" si="28"/>
        <v>0</v>
      </c>
      <c r="S141">
        <f t="shared" si="28"/>
        <v>0</v>
      </c>
      <c r="T141">
        <f t="shared" si="27"/>
        <v>0</v>
      </c>
      <c r="U141">
        <f t="shared" si="27"/>
        <v>0</v>
      </c>
      <c r="V141">
        <f t="shared" si="27"/>
        <v>0</v>
      </c>
      <c r="W141">
        <f t="shared" si="27"/>
        <v>0</v>
      </c>
      <c r="X141">
        <f t="shared" si="27"/>
        <v>0</v>
      </c>
      <c r="Y141">
        <f t="shared" si="27"/>
        <v>0</v>
      </c>
      <c r="Z141">
        <f t="shared" si="27"/>
        <v>0</v>
      </c>
      <c r="AA141">
        <f t="shared" si="27"/>
        <v>0</v>
      </c>
      <c r="AB141">
        <f t="shared" si="27"/>
        <v>0</v>
      </c>
      <c r="AC141">
        <f t="shared" si="27"/>
        <v>0</v>
      </c>
      <c r="AD141">
        <f t="shared" si="27"/>
        <v>0</v>
      </c>
      <c r="AE141">
        <f t="shared" si="27"/>
        <v>0</v>
      </c>
      <c r="AF141">
        <f t="shared" si="27"/>
        <v>0</v>
      </c>
      <c r="AG141">
        <f t="shared" si="27"/>
        <v>0</v>
      </c>
      <c r="AH141">
        <f t="shared" si="27"/>
        <v>0</v>
      </c>
      <c r="AI141">
        <f t="shared" si="26"/>
        <v>0</v>
      </c>
      <c r="AJ141">
        <f t="shared" si="26"/>
        <v>0</v>
      </c>
      <c r="AK141">
        <f t="shared" si="26"/>
        <v>0</v>
      </c>
      <c r="AL141">
        <f t="shared" si="26"/>
        <v>0</v>
      </c>
      <c r="AM141">
        <f t="shared" si="26"/>
        <v>0</v>
      </c>
      <c r="AN141">
        <f t="shared" si="26"/>
        <v>0</v>
      </c>
      <c r="AO141">
        <f t="shared" si="26"/>
        <v>0</v>
      </c>
      <c r="AP141">
        <f t="shared" si="26"/>
        <v>0</v>
      </c>
      <c r="AQ141">
        <f t="shared" si="26"/>
        <v>0</v>
      </c>
      <c r="AR141">
        <f t="shared" si="26"/>
        <v>0</v>
      </c>
      <c r="AS141">
        <f t="shared" si="26"/>
        <v>0</v>
      </c>
      <c r="AT141">
        <f t="shared" si="26"/>
        <v>0</v>
      </c>
      <c r="AU141">
        <f t="shared" si="26"/>
        <v>0</v>
      </c>
      <c r="AV141">
        <f t="shared" si="26"/>
        <v>0</v>
      </c>
      <c r="AW141">
        <f t="shared" si="26"/>
        <v>0</v>
      </c>
      <c r="AX141">
        <f t="shared" ref="AX141:BM146" si="31">IF(AX$78=$C141,AX$148,0)</f>
        <v>0</v>
      </c>
      <c r="AY141">
        <f t="shared" si="31"/>
        <v>0</v>
      </c>
      <c r="AZ141">
        <f t="shared" si="31"/>
        <v>0</v>
      </c>
      <c r="BA141">
        <f t="shared" si="31"/>
        <v>0</v>
      </c>
      <c r="BB141">
        <f t="shared" si="31"/>
        <v>0</v>
      </c>
      <c r="BC141">
        <f t="shared" si="31"/>
        <v>0</v>
      </c>
      <c r="BD141">
        <f t="shared" si="31"/>
        <v>0</v>
      </c>
      <c r="BE141">
        <f t="shared" si="31"/>
        <v>0</v>
      </c>
      <c r="BF141">
        <f t="shared" si="31"/>
        <v>0</v>
      </c>
      <c r="BG141">
        <f t="shared" si="31"/>
        <v>0</v>
      </c>
      <c r="BH141">
        <f t="shared" si="31"/>
        <v>0</v>
      </c>
      <c r="BI141">
        <f t="shared" si="31"/>
        <v>0</v>
      </c>
      <c r="BJ141">
        <f t="shared" si="31"/>
        <v>0</v>
      </c>
      <c r="BK141">
        <f t="shared" si="31"/>
        <v>0</v>
      </c>
      <c r="BL141">
        <f t="shared" si="31"/>
        <v>0</v>
      </c>
      <c r="BM141">
        <f t="shared" si="31"/>
        <v>0</v>
      </c>
      <c r="BN141">
        <f t="shared" si="30"/>
        <v>0.62698606356797759</v>
      </c>
      <c r="BO141">
        <f t="shared" si="30"/>
        <v>0</v>
      </c>
      <c r="BP141">
        <f t="shared" si="30"/>
        <v>0</v>
      </c>
      <c r="BQ141">
        <f t="shared" si="30"/>
        <v>0</v>
      </c>
      <c r="BR141">
        <f t="shared" si="10"/>
        <v>0</v>
      </c>
      <c r="BS141">
        <f t="shared" si="10"/>
        <v>0</v>
      </c>
    </row>
    <row r="142" spans="3:71" ht="13" x14ac:dyDescent="0.25">
      <c r="C142" s="76">
        <v>64</v>
      </c>
      <c r="D142">
        <f t="shared" si="28"/>
        <v>0</v>
      </c>
      <c r="E142">
        <f t="shared" si="28"/>
        <v>0</v>
      </c>
      <c r="F142">
        <f t="shared" si="28"/>
        <v>0</v>
      </c>
      <c r="G142">
        <f t="shared" si="28"/>
        <v>0</v>
      </c>
      <c r="H142">
        <f t="shared" si="28"/>
        <v>0</v>
      </c>
      <c r="I142">
        <f t="shared" si="28"/>
        <v>0</v>
      </c>
      <c r="J142">
        <f t="shared" si="28"/>
        <v>0</v>
      </c>
      <c r="K142">
        <f t="shared" si="28"/>
        <v>0</v>
      </c>
      <c r="L142">
        <f t="shared" si="28"/>
        <v>0</v>
      </c>
      <c r="M142">
        <f t="shared" si="28"/>
        <v>0</v>
      </c>
      <c r="N142">
        <f t="shared" si="28"/>
        <v>0</v>
      </c>
      <c r="O142">
        <f t="shared" si="28"/>
        <v>0</v>
      </c>
      <c r="P142">
        <f t="shared" si="28"/>
        <v>0</v>
      </c>
      <c r="Q142">
        <f t="shared" si="28"/>
        <v>0</v>
      </c>
      <c r="R142">
        <f t="shared" si="28"/>
        <v>0</v>
      </c>
      <c r="S142">
        <f t="shared" si="28"/>
        <v>0</v>
      </c>
      <c r="T142">
        <f t="shared" si="27"/>
        <v>0</v>
      </c>
      <c r="U142">
        <f t="shared" si="27"/>
        <v>0</v>
      </c>
      <c r="V142">
        <f t="shared" si="27"/>
        <v>0</v>
      </c>
      <c r="W142">
        <f t="shared" si="27"/>
        <v>0</v>
      </c>
      <c r="X142">
        <f t="shared" si="27"/>
        <v>0</v>
      </c>
      <c r="Y142">
        <f t="shared" si="27"/>
        <v>0</v>
      </c>
      <c r="Z142">
        <f t="shared" si="27"/>
        <v>0</v>
      </c>
      <c r="AA142">
        <f t="shared" si="27"/>
        <v>0</v>
      </c>
      <c r="AB142">
        <f t="shared" si="27"/>
        <v>0</v>
      </c>
      <c r="AC142">
        <f t="shared" si="27"/>
        <v>0</v>
      </c>
      <c r="AD142">
        <f t="shared" si="27"/>
        <v>0</v>
      </c>
      <c r="AE142">
        <f t="shared" si="27"/>
        <v>0</v>
      </c>
      <c r="AF142">
        <f t="shared" si="27"/>
        <v>0</v>
      </c>
      <c r="AG142">
        <f t="shared" si="27"/>
        <v>0</v>
      </c>
      <c r="AH142">
        <f t="shared" si="27"/>
        <v>0</v>
      </c>
      <c r="AI142">
        <f t="shared" ref="AI142:AX146" si="32">IF(AI$78=$C142,AI$148,0)</f>
        <v>0</v>
      </c>
      <c r="AJ142">
        <f t="shared" si="32"/>
        <v>0</v>
      </c>
      <c r="AK142">
        <f t="shared" si="32"/>
        <v>0</v>
      </c>
      <c r="AL142">
        <f t="shared" si="32"/>
        <v>0</v>
      </c>
      <c r="AM142">
        <f t="shared" si="32"/>
        <v>0</v>
      </c>
      <c r="AN142">
        <f t="shared" si="32"/>
        <v>0</v>
      </c>
      <c r="AO142">
        <f t="shared" si="32"/>
        <v>0</v>
      </c>
      <c r="AP142">
        <f t="shared" si="32"/>
        <v>0</v>
      </c>
      <c r="AQ142">
        <f t="shared" si="32"/>
        <v>0</v>
      </c>
      <c r="AR142">
        <f t="shared" si="32"/>
        <v>0</v>
      </c>
      <c r="AS142">
        <f t="shared" si="32"/>
        <v>0</v>
      </c>
      <c r="AT142">
        <f t="shared" si="32"/>
        <v>0</v>
      </c>
      <c r="AU142">
        <f t="shared" si="32"/>
        <v>0</v>
      </c>
      <c r="AV142">
        <f t="shared" si="32"/>
        <v>0</v>
      </c>
      <c r="AW142">
        <f t="shared" si="32"/>
        <v>0</v>
      </c>
      <c r="AX142">
        <f t="shared" si="32"/>
        <v>0</v>
      </c>
      <c r="AY142">
        <f t="shared" si="31"/>
        <v>0</v>
      </c>
      <c r="AZ142">
        <f t="shared" si="31"/>
        <v>0</v>
      </c>
      <c r="BA142">
        <f t="shared" si="31"/>
        <v>0</v>
      </c>
      <c r="BB142">
        <f t="shared" si="31"/>
        <v>0</v>
      </c>
      <c r="BC142">
        <f t="shared" si="31"/>
        <v>0</v>
      </c>
      <c r="BD142">
        <f t="shared" si="31"/>
        <v>0</v>
      </c>
      <c r="BE142">
        <f t="shared" si="31"/>
        <v>0</v>
      </c>
      <c r="BF142">
        <f t="shared" si="31"/>
        <v>0</v>
      </c>
      <c r="BG142">
        <f t="shared" si="31"/>
        <v>0</v>
      </c>
      <c r="BH142">
        <f t="shared" si="31"/>
        <v>0</v>
      </c>
      <c r="BI142">
        <f t="shared" si="31"/>
        <v>0</v>
      </c>
      <c r="BJ142">
        <f t="shared" si="31"/>
        <v>0</v>
      </c>
      <c r="BK142">
        <f t="shared" si="31"/>
        <v>0</v>
      </c>
      <c r="BL142">
        <f t="shared" si="31"/>
        <v>0</v>
      </c>
      <c r="BM142">
        <f t="shared" si="31"/>
        <v>0</v>
      </c>
      <c r="BN142">
        <f t="shared" si="30"/>
        <v>0</v>
      </c>
      <c r="BO142">
        <f t="shared" si="30"/>
        <v>0.62994534225221488</v>
      </c>
      <c r="BP142">
        <f t="shared" si="30"/>
        <v>0</v>
      </c>
      <c r="BQ142">
        <f t="shared" si="30"/>
        <v>0</v>
      </c>
      <c r="BR142">
        <f t="shared" si="10"/>
        <v>0</v>
      </c>
      <c r="BS142">
        <f t="shared" si="10"/>
        <v>0</v>
      </c>
    </row>
    <row r="143" spans="3:71" ht="13" x14ac:dyDescent="0.25">
      <c r="C143" s="76">
        <v>65</v>
      </c>
      <c r="D143">
        <f t="shared" si="28"/>
        <v>0</v>
      </c>
      <c r="E143">
        <f t="shared" si="28"/>
        <v>0</v>
      </c>
      <c r="F143">
        <f t="shared" si="28"/>
        <v>0</v>
      </c>
      <c r="G143">
        <f t="shared" si="28"/>
        <v>0</v>
      </c>
      <c r="H143">
        <f t="shared" si="28"/>
        <v>0</v>
      </c>
      <c r="I143">
        <f t="shared" si="28"/>
        <v>0</v>
      </c>
      <c r="J143">
        <f t="shared" si="28"/>
        <v>0</v>
      </c>
      <c r="K143">
        <f t="shared" si="28"/>
        <v>0</v>
      </c>
      <c r="L143">
        <f t="shared" si="28"/>
        <v>0</v>
      </c>
      <c r="M143">
        <f t="shared" si="28"/>
        <v>0</v>
      </c>
      <c r="N143">
        <f t="shared" si="28"/>
        <v>0</v>
      </c>
      <c r="O143">
        <f t="shared" si="28"/>
        <v>0</v>
      </c>
      <c r="P143">
        <f t="shared" si="28"/>
        <v>0</v>
      </c>
      <c r="Q143">
        <f t="shared" si="28"/>
        <v>0</v>
      </c>
      <c r="R143">
        <f t="shared" si="28"/>
        <v>0</v>
      </c>
      <c r="S143">
        <f t="shared" si="28"/>
        <v>0</v>
      </c>
      <c r="T143">
        <f t="shared" si="27"/>
        <v>0</v>
      </c>
      <c r="U143">
        <f t="shared" si="27"/>
        <v>0</v>
      </c>
      <c r="V143">
        <f t="shared" si="27"/>
        <v>0</v>
      </c>
      <c r="W143">
        <f t="shared" si="27"/>
        <v>0</v>
      </c>
      <c r="X143">
        <f t="shared" si="27"/>
        <v>0</v>
      </c>
      <c r="Y143">
        <f t="shared" si="27"/>
        <v>0</v>
      </c>
      <c r="Z143">
        <f t="shared" si="27"/>
        <v>0</v>
      </c>
      <c r="AA143">
        <f t="shared" si="27"/>
        <v>0</v>
      </c>
      <c r="AB143">
        <f t="shared" si="27"/>
        <v>0</v>
      </c>
      <c r="AC143">
        <f t="shared" si="27"/>
        <v>0</v>
      </c>
      <c r="AD143">
        <f t="shared" si="27"/>
        <v>0</v>
      </c>
      <c r="AE143">
        <f t="shared" si="27"/>
        <v>0</v>
      </c>
      <c r="AF143">
        <f t="shared" si="27"/>
        <v>0</v>
      </c>
      <c r="AG143">
        <f t="shared" si="27"/>
        <v>0</v>
      </c>
      <c r="AH143">
        <f t="shared" si="27"/>
        <v>0</v>
      </c>
      <c r="AI143">
        <f t="shared" si="32"/>
        <v>0</v>
      </c>
      <c r="AJ143">
        <f t="shared" si="32"/>
        <v>0</v>
      </c>
      <c r="AK143">
        <f t="shared" si="32"/>
        <v>0</v>
      </c>
      <c r="AL143">
        <f t="shared" si="32"/>
        <v>0</v>
      </c>
      <c r="AM143">
        <f t="shared" si="32"/>
        <v>0</v>
      </c>
      <c r="AN143">
        <f t="shared" si="32"/>
        <v>0</v>
      </c>
      <c r="AO143">
        <f t="shared" si="32"/>
        <v>0</v>
      </c>
      <c r="AP143">
        <f t="shared" si="32"/>
        <v>0</v>
      </c>
      <c r="AQ143">
        <f t="shared" si="32"/>
        <v>0</v>
      </c>
      <c r="AR143">
        <f t="shared" si="32"/>
        <v>0</v>
      </c>
      <c r="AS143">
        <f t="shared" si="32"/>
        <v>0</v>
      </c>
      <c r="AT143">
        <f t="shared" si="32"/>
        <v>0</v>
      </c>
      <c r="AU143">
        <f t="shared" si="32"/>
        <v>0</v>
      </c>
      <c r="AV143">
        <f t="shared" si="32"/>
        <v>0</v>
      </c>
      <c r="AW143">
        <f t="shared" si="32"/>
        <v>0</v>
      </c>
      <c r="AX143">
        <f t="shared" si="32"/>
        <v>0</v>
      </c>
      <c r="AY143">
        <f t="shared" si="31"/>
        <v>0</v>
      </c>
      <c r="AZ143">
        <f t="shared" si="31"/>
        <v>0</v>
      </c>
      <c r="BA143">
        <f t="shared" si="31"/>
        <v>0</v>
      </c>
      <c r="BB143">
        <f t="shared" si="31"/>
        <v>0</v>
      </c>
      <c r="BC143">
        <f t="shared" si="31"/>
        <v>0</v>
      </c>
      <c r="BD143">
        <f t="shared" si="31"/>
        <v>0</v>
      </c>
      <c r="BE143">
        <f t="shared" si="31"/>
        <v>0</v>
      </c>
      <c r="BF143">
        <f t="shared" si="31"/>
        <v>0</v>
      </c>
      <c r="BG143">
        <f t="shared" si="31"/>
        <v>0</v>
      </c>
      <c r="BH143">
        <f t="shared" si="31"/>
        <v>0</v>
      </c>
      <c r="BI143">
        <f t="shared" si="31"/>
        <v>0</v>
      </c>
      <c r="BJ143">
        <f t="shared" si="31"/>
        <v>0</v>
      </c>
      <c r="BK143">
        <f t="shared" si="31"/>
        <v>0</v>
      </c>
      <c r="BL143">
        <f t="shared" si="31"/>
        <v>0</v>
      </c>
      <c r="BM143">
        <f t="shared" si="31"/>
        <v>0</v>
      </c>
      <c r="BN143">
        <f t="shared" si="30"/>
        <v>0</v>
      </c>
      <c r="BO143">
        <f t="shared" si="30"/>
        <v>0</v>
      </c>
      <c r="BP143">
        <f t="shared" si="30"/>
        <v>0.29659626312018567</v>
      </c>
      <c r="BQ143">
        <f t="shared" si="30"/>
        <v>0</v>
      </c>
      <c r="BR143">
        <f t="shared" si="10"/>
        <v>0</v>
      </c>
      <c r="BS143">
        <f t="shared" si="10"/>
        <v>0</v>
      </c>
    </row>
    <row r="144" spans="3:71" ht="13" x14ac:dyDescent="0.25">
      <c r="C144" s="76">
        <v>66</v>
      </c>
      <c r="D144">
        <f t="shared" si="28"/>
        <v>0</v>
      </c>
      <c r="E144">
        <f t="shared" si="28"/>
        <v>0</v>
      </c>
      <c r="F144">
        <f t="shared" si="28"/>
        <v>0</v>
      </c>
      <c r="G144">
        <f t="shared" si="28"/>
        <v>0</v>
      </c>
      <c r="H144">
        <f t="shared" si="28"/>
        <v>0</v>
      </c>
      <c r="I144">
        <f t="shared" si="28"/>
        <v>0</v>
      </c>
      <c r="J144">
        <f t="shared" si="28"/>
        <v>0</v>
      </c>
      <c r="K144">
        <f t="shared" si="28"/>
        <v>0</v>
      </c>
      <c r="L144">
        <f t="shared" si="28"/>
        <v>0</v>
      </c>
      <c r="M144">
        <f t="shared" si="28"/>
        <v>0</v>
      </c>
      <c r="N144">
        <f t="shared" si="28"/>
        <v>0</v>
      </c>
      <c r="O144">
        <f t="shared" si="28"/>
        <v>0</v>
      </c>
      <c r="P144">
        <f t="shared" si="28"/>
        <v>0</v>
      </c>
      <c r="Q144">
        <f t="shared" si="28"/>
        <v>0</v>
      </c>
      <c r="R144">
        <f t="shared" si="28"/>
        <v>0</v>
      </c>
      <c r="S144">
        <f t="shared" si="28"/>
        <v>0</v>
      </c>
      <c r="T144">
        <f t="shared" si="27"/>
        <v>0</v>
      </c>
      <c r="U144">
        <f t="shared" si="27"/>
        <v>0</v>
      </c>
      <c r="V144">
        <f t="shared" si="27"/>
        <v>0</v>
      </c>
      <c r="W144">
        <f t="shared" si="27"/>
        <v>0</v>
      </c>
      <c r="X144">
        <f t="shared" si="27"/>
        <v>0</v>
      </c>
      <c r="Y144">
        <f t="shared" si="27"/>
        <v>0</v>
      </c>
      <c r="Z144">
        <f t="shared" si="27"/>
        <v>0</v>
      </c>
      <c r="AA144">
        <f t="shared" si="27"/>
        <v>0</v>
      </c>
      <c r="AB144">
        <f t="shared" si="27"/>
        <v>0</v>
      </c>
      <c r="AC144">
        <f t="shared" si="27"/>
        <v>0</v>
      </c>
      <c r="AD144">
        <f t="shared" si="27"/>
        <v>0</v>
      </c>
      <c r="AE144">
        <f t="shared" si="27"/>
        <v>0</v>
      </c>
      <c r="AF144">
        <f t="shared" si="27"/>
        <v>0</v>
      </c>
      <c r="AG144">
        <f t="shared" si="27"/>
        <v>0</v>
      </c>
      <c r="AH144">
        <f t="shared" si="27"/>
        <v>0</v>
      </c>
      <c r="AI144">
        <f t="shared" si="32"/>
        <v>0</v>
      </c>
      <c r="AJ144">
        <f t="shared" si="32"/>
        <v>0</v>
      </c>
      <c r="AK144">
        <f t="shared" si="32"/>
        <v>0</v>
      </c>
      <c r="AL144">
        <f t="shared" si="32"/>
        <v>0</v>
      </c>
      <c r="AM144">
        <f t="shared" si="32"/>
        <v>0</v>
      </c>
      <c r="AN144">
        <f t="shared" si="32"/>
        <v>0</v>
      </c>
      <c r="AO144">
        <f t="shared" si="32"/>
        <v>0</v>
      </c>
      <c r="AP144">
        <f t="shared" si="32"/>
        <v>0</v>
      </c>
      <c r="AQ144">
        <f t="shared" si="32"/>
        <v>0</v>
      </c>
      <c r="AR144">
        <f t="shared" si="32"/>
        <v>0</v>
      </c>
      <c r="AS144">
        <f t="shared" si="32"/>
        <v>0</v>
      </c>
      <c r="AT144">
        <f t="shared" si="32"/>
        <v>0</v>
      </c>
      <c r="AU144">
        <f t="shared" si="32"/>
        <v>0</v>
      </c>
      <c r="AV144">
        <f t="shared" si="32"/>
        <v>0</v>
      </c>
      <c r="AW144">
        <f t="shared" si="32"/>
        <v>0</v>
      </c>
      <c r="AX144">
        <f t="shared" si="32"/>
        <v>0</v>
      </c>
      <c r="AY144">
        <f t="shared" si="31"/>
        <v>0</v>
      </c>
      <c r="AZ144">
        <f t="shared" si="31"/>
        <v>0</v>
      </c>
      <c r="BA144">
        <f t="shared" si="31"/>
        <v>0</v>
      </c>
      <c r="BB144">
        <f t="shared" si="31"/>
        <v>0</v>
      </c>
      <c r="BC144">
        <f t="shared" si="31"/>
        <v>0</v>
      </c>
      <c r="BD144">
        <f t="shared" si="31"/>
        <v>0</v>
      </c>
      <c r="BE144">
        <f t="shared" si="31"/>
        <v>0</v>
      </c>
      <c r="BF144">
        <f t="shared" si="31"/>
        <v>0</v>
      </c>
      <c r="BG144">
        <f t="shared" si="31"/>
        <v>0</v>
      </c>
      <c r="BH144">
        <f t="shared" si="31"/>
        <v>0</v>
      </c>
      <c r="BI144">
        <f t="shared" si="31"/>
        <v>0</v>
      </c>
      <c r="BJ144">
        <f t="shared" si="31"/>
        <v>0</v>
      </c>
      <c r="BK144">
        <f t="shared" si="31"/>
        <v>0</v>
      </c>
      <c r="BL144">
        <f t="shared" si="31"/>
        <v>0</v>
      </c>
      <c r="BM144">
        <f t="shared" si="31"/>
        <v>0</v>
      </c>
      <c r="BN144">
        <f t="shared" si="30"/>
        <v>0</v>
      </c>
      <c r="BO144">
        <f t="shared" si="30"/>
        <v>0</v>
      </c>
      <c r="BP144">
        <f t="shared" si="30"/>
        <v>0</v>
      </c>
      <c r="BQ144">
        <f t="shared" si="30"/>
        <v>0.32861814398255956</v>
      </c>
      <c r="BR144">
        <f t="shared" si="10"/>
        <v>0</v>
      </c>
      <c r="BS144">
        <f t="shared" si="10"/>
        <v>0</v>
      </c>
    </row>
    <row r="145" spans="3:71" ht="13" x14ac:dyDescent="0.25">
      <c r="C145" s="76">
        <v>67</v>
      </c>
      <c r="D145">
        <f t="shared" si="28"/>
        <v>0</v>
      </c>
      <c r="E145">
        <f t="shared" si="28"/>
        <v>0</v>
      </c>
      <c r="F145">
        <f t="shared" si="28"/>
        <v>0</v>
      </c>
      <c r="G145">
        <f t="shared" si="28"/>
        <v>0</v>
      </c>
      <c r="H145">
        <f t="shared" si="28"/>
        <v>0</v>
      </c>
      <c r="I145">
        <f t="shared" si="28"/>
        <v>0</v>
      </c>
      <c r="J145">
        <f t="shared" si="28"/>
        <v>0</v>
      </c>
      <c r="K145">
        <f t="shared" si="28"/>
        <v>0</v>
      </c>
      <c r="L145">
        <f t="shared" si="28"/>
        <v>0</v>
      </c>
      <c r="M145">
        <f t="shared" si="28"/>
        <v>0</v>
      </c>
      <c r="N145">
        <f t="shared" si="28"/>
        <v>0</v>
      </c>
      <c r="O145">
        <f t="shared" si="28"/>
        <v>0</v>
      </c>
      <c r="P145">
        <f t="shared" si="28"/>
        <v>0</v>
      </c>
      <c r="Q145">
        <f t="shared" si="28"/>
        <v>0</v>
      </c>
      <c r="R145">
        <f t="shared" si="28"/>
        <v>0</v>
      </c>
      <c r="S145">
        <f t="shared" si="28"/>
        <v>0</v>
      </c>
      <c r="T145">
        <f t="shared" si="27"/>
        <v>0</v>
      </c>
      <c r="U145">
        <f t="shared" si="27"/>
        <v>0</v>
      </c>
      <c r="V145">
        <f t="shared" si="27"/>
        <v>0</v>
      </c>
      <c r="W145">
        <f t="shared" si="27"/>
        <v>0</v>
      </c>
      <c r="X145">
        <f t="shared" si="27"/>
        <v>0</v>
      </c>
      <c r="Y145">
        <f t="shared" si="27"/>
        <v>0</v>
      </c>
      <c r="Z145">
        <f t="shared" si="27"/>
        <v>0</v>
      </c>
      <c r="AA145">
        <f t="shared" si="27"/>
        <v>0</v>
      </c>
      <c r="AB145">
        <f t="shared" si="27"/>
        <v>0</v>
      </c>
      <c r="AC145">
        <f t="shared" si="27"/>
        <v>0</v>
      </c>
      <c r="AD145">
        <f t="shared" si="27"/>
        <v>0</v>
      </c>
      <c r="AE145">
        <f t="shared" si="27"/>
        <v>0</v>
      </c>
      <c r="AF145">
        <f t="shared" si="27"/>
        <v>0</v>
      </c>
      <c r="AG145">
        <f t="shared" si="27"/>
        <v>0</v>
      </c>
      <c r="AH145">
        <f t="shared" si="27"/>
        <v>0</v>
      </c>
      <c r="AI145">
        <f t="shared" si="32"/>
        <v>0</v>
      </c>
      <c r="AJ145">
        <f t="shared" si="32"/>
        <v>0</v>
      </c>
      <c r="AK145">
        <f t="shared" si="32"/>
        <v>0</v>
      </c>
      <c r="AL145">
        <f t="shared" si="32"/>
        <v>0</v>
      </c>
      <c r="AM145">
        <f t="shared" si="32"/>
        <v>0</v>
      </c>
      <c r="AN145">
        <f t="shared" si="32"/>
        <v>0</v>
      </c>
      <c r="AO145">
        <f t="shared" si="32"/>
        <v>0</v>
      </c>
      <c r="AP145">
        <f t="shared" si="32"/>
        <v>0</v>
      </c>
      <c r="AQ145">
        <f t="shared" si="32"/>
        <v>0</v>
      </c>
      <c r="AR145">
        <f t="shared" si="32"/>
        <v>0</v>
      </c>
      <c r="AS145">
        <f t="shared" si="32"/>
        <v>0</v>
      </c>
      <c r="AT145">
        <f t="shared" si="32"/>
        <v>0</v>
      </c>
      <c r="AU145">
        <f t="shared" si="32"/>
        <v>0</v>
      </c>
      <c r="AV145">
        <f t="shared" si="32"/>
        <v>0</v>
      </c>
      <c r="AW145">
        <f t="shared" si="32"/>
        <v>0</v>
      </c>
      <c r="AX145">
        <f t="shared" si="32"/>
        <v>0</v>
      </c>
      <c r="AY145">
        <f t="shared" si="31"/>
        <v>0</v>
      </c>
      <c r="AZ145">
        <f t="shared" si="31"/>
        <v>0</v>
      </c>
      <c r="BA145">
        <f t="shared" si="31"/>
        <v>0</v>
      </c>
      <c r="BB145">
        <f t="shared" si="31"/>
        <v>0</v>
      </c>
      <c r="BC145">
        <f t="shared" si="31"/>
        <v>0</v>
      </c>
      <c r="BD145">
        <f t="shared" si="31"/>
        <v>0</v>
      </c>
      <c r="BE145">
        <f t="shared" si="31"/>
        <v>0</v>
      </c>
      <c r="BF145">
        <f t="shared" si="31"/>
        <v>0</v>
      </c>
      <c r="BG145">
        <f t="shared" si="31"/>
        <v>0</v>
      </c>
      <c r="BH145">
        <f t="shared" si="31"/>
        <v>0</v>
      </c>
      <c r="BI145">
        <f t="shared" si="31"/>
        <v>0</v>
      </c>
      <c r="BJ145">
        <f t="shared" si="31"/>
        <v>0</v>
      </c>
      <c r="BK145">
        <f t="shared" si="31"/>
        <v>0</v>
      </c>
      <c r="BL145">
        <f t="shared" si="31"/>
        <v>0</v>
      </c>
      <c r="BM145">
        <f t="shared" si="31"/>
        <v>0</v>
      </c>
      <c r="BN145">
        <f t="shared" si="30"/>
        <v>0</v>
      </c>
      <c r="BO145">
        <f t="shared" si="30"/>
        <v>0</v>
      </c>
      <c r="BP145">
        <f t="shared" si="30"/>
        <v>0</v>
      </c>
      <c r="BQ145">
        <f t="shared" si="30"/>
        <v>0</v>
      </c>
      <c r="BR145">
        <f t="shared" si="10"/>
        <v>0.26404876715197273</v>
      </c>
      <c r="BS145">
        <f t="shared" si="10"/>
        <v>0</v>
      </c>
    </row>
    <row r="146" spans="3:71" ht="13" x14ac:dyDescent="0.25">
      <c r="C146" s="76">
        <v>68</v>
      </c>
      <c r="D146">
        <f t="shared" si="28"/>
        <v>0</v>
      </c>
      <c r="E146">
        <f t="shared" si="28"/>
        <v>0</v>
      </c>
      <c r="F146">
        <f t="shared" si="28"/>
        <v>0</v>
      </c>
      <c r="G146">
        <f t="shared" si="28"/>
        <v>0</v>
      </c>
      <c r="H146">
        <f t="shared" si="28"/>
        <v>0</v>
      </c>
      <c r="I146">
        <f t="shared" si="28"/>
        <v>0</v>
      </c>
      <c r="J146">
        <f t="shared" si="28"/>
        <v>0</v>
      </c>
      <c r="K146">
        <f t="shared" si="28"/>
        <v>0</v>
      </c>
      <c r="L146">
        <f t="shared" si="28"/>
        <v>0</v>
      </c>
      <c r="M146">
        <f t="shared" si="28"/>
        <v>0</v>
      </c>
      <c r="N146">
        <f t="shared" si="28"/>
        <v>0</v>
      </c>
      <c r="O146">
        <f t="shared" si="28"/>
        <v>0</v>
      </c>
      <c r="P146">
        <f t="shared" si="28"/>
        <v>0</v>
      </c>
      <c r="Q146">
        <f t="shared" si="28"/>
        <v>0</v>
      </c>
      <c r="R146">
        <f t="shared" si="28"/>
        <v>0</v>
      </c>
      <c r="S146">
        <f t="shared" si="28"/>
        <v>0</v>
      </c>
      <c r="T146">
        <f t="shared" si="27"/>
        <v>0</v>
      </c>
      <c r="U146">
        <f t="shared" si="27"/>
        <v>0</v>
      </c>
      <c r="V146">
        <f t="shared" si="27"/>
        <v>0</v>
      </c>
      <c r="W146">
        <f t="shared" si="27"/>
        <v>0</v>
      </c>
      <c r="X146">
        <f t="shared" si="27"/>
        <v>0</v>
      </c>
      <c r="Y146">
        <f t="shared" si="27"/>
        <v>0</v>
      </c>
      <c r="Z146">
        <f t="shared" si="27"/>
        <v>0</v>
      </c>
      <c r="AA146">
        <f t="shared" si="27"/>
        <v>0</v>
      </c>
      <c r="AB146">
        <f t="shared" si="27"/>
        <v>0</v>
      </c>
      <c r="AC146">
        <f t="shared" si="27"/>
        <v>0</v>
      </c>
      <c r="AD146">
        <f t="shared" si="27"/>
        <v>0</v>
      </c>
      <c r="AE146">
        <f t="shared" si="27"/>
        <v>0</v>
      </c>
      <c r="AF146">
        <f t="shared" si="27"/>
        <v>0</v>
      </c>
      <c r="AG146">
        <f t="shared" si="27"/>
        <v>0</v>
      </c>
      <c r="AH146">
        <f t="shared" si="27"/>
        <v>0</v>
      </c>
      <c r="AI146">
        <f t="shared" si="32"/>
        <v>0</v>
      </c>
      <c r="AJ146">
        <f t="shared" si="32"/>
        <v>0</v>
      </c>
      <c r="AK146">
        <f t="shared" si="32"/>
        <v>0</v>
      </c>
      <c r="AL146">
        <f t="shared" si="32"/>
        <v>0</v>
      </c>
      <c r="AM146">
        <f t="shared" si="32"/>
        <v>0</v>
      </c>
      <c r="AN146">
        <f t="shared" si="32"/>
        <v>0</v>
      </c>
      <c r="AO146">
        <f t="shared" si="32"/>
        <v>0</v>
      </c>
      <c r="AP146">
        <f t="shared" si="32"/>
        <v>0</v>
      </c>
      <c r="AQ146">
        <f t="shared" si="32"/>
        <v>0</v>
      </c>
      <c r="AR146">
        <f t="shared" si="32"/>
        <v>0</v>
      </c>
      <c r="AS146">
        <f t="shared" si="32"/>
        <v>0</v>
      </c>
      <c r="AT146">
        <f t="shared" si="32"/>
        <v>0</v>
      </c>
      <c r="AU146">
        <f t="shared" si="32"/>
        <v>0</v>
      </c>
      <c r="AV146">
        <f t="shared" si="32"/>
        <v>0</v>
      </c>
      <c r="AW146">
        <f t="shared" si="32"/>
        <v>0</v>
      </c>
      <c r="AX146">
        <f t="shared" si="32"/>
        <v>0</v>
      </c>
      <c r="AY146">
        <f t="shared" si="31"/>
        <v>0</v>
      </c>
      <c r="AZ146">
        <f t="shared" si="31"/>
        <v>0</v>
      </c>
      <c r="BA146">
        <f t="shared" si="31"/>
        <v>0</v>
      </c>
      <c r="BB146">
        <f t="shared" si="31"/>
        <v>0</v>
      </c>
      <c r="BC146">
        <f t="shared" si="31"/>
        <v>0</v>
      </c>
      <c r="BD146">
        <f t="shared" si="31"/>
        <v>0</v>
      </c>
      <c r="BE146">
        <f t="shared" si="31"/>
        <v>0</v>
      </c>
      <c r="BF146">
        <f t="shared" si="31"/>
        <v>0</v>
      </c>
      <c r="BG146">
        <f t="shared" si="31"/>
        <v>0</v>
      </c>
      <c r="BH146">
        <f t="shared" si="31"/>
        <v>0</v>
      </c>
      <c r="BI146">
        <f t="shared" si="31"/>
        <v>0</v>
      </c>
      <c r="BJ146">
        <f t="shared" si="31"/>
        <v>0</v>
      </c>
      <c r="BK146">
        <f t="shared" si="31"/>
        <v>0</v>
      </c>
      <c r="BL146">
        <f t="shared" si="31"/>
        <v>0</v>
      </c>
      <c r="BM146">
        <f t="shared" si="31"/>
        <v>0</v>
      </c>
      <c r="BN146">
        <f t="shared" si="30"/>
        <v>0</v>
      </c>
      <c r="BO146">
        <f t="shared" si="30"/>
        <v>0</v>
      </c>
      <c r="BP146">
        <f t="shared" si="30"/>
        <v>0</v>
      </c>
      <c r="BQ146">
        <f t="shared" si="30"/>
        <v>0</v>
      </c>
      <c r="BR146">
        <f t="shared" si="10"/>
        <v>0</v>
      </c>
      <c r="BS146">
        <f t="shared" si="10"/>
        <v>1</v>
      </c>
    </row>
    <row r="148" spans="3:71" x14ac:dyDescent="0.25">
      <c r="D148" s="42">
        <f>'Usos SxS'!D101</f>
        <v>8.6313583913053313E-2</v>
      </c>
      <c r="E148">
        <f>'Usos SxS'!E101</f>
        <v>0.14620391026526891</v>
      </c>
      <c r="F148">
        <f>'Usos SxS'!F101</f>
        <v>5.9545814628993929E-2</v>
      </c>
      <c r="G148">
        <f>'Usos SxS'!G101</f>
        <v>0.20618659737144571</v>
      </c>
      <c r="H148">
        <f>'Usos SxS'!H101</f>
        <v>7.4874523099257323E-2</v>
      </c>
      <c r="I148">
        <f>'Usos SxS'!I101</f>
        <v>4.8761995537551721E-2</v>
      </c>
      <c r="J148">
        <f>'Usos SxS'!J101</f>
        <v>0.14266951239533737</v>
      </c>
      <c r="K148">
        <f>'Usos SxS'!K101</f>
        <v>0.10299720251978414</v>
      </c>
      <c r="L148">
        <f>'Usos SxS'!L101</f>
        <v>0.1685578508389099</v>
      </c>
      <c r="M148">
        <f>'Usos SxS'!M101</f>
        <v>0.10900988788802959</v>
      </c>
      <c r="N148">
        <f>'Usos SxS'!N101</f>
        <v>0.12671878182929314</v>
      </c>
      <c r="O148">
        <f>'Usos SxS'!O101</f>
        <v>0.10902255639097744</v>
      </c>
      <c r="P148">
        <f>'Usos SxS'!P101</f>
        <v>0.2055372036574015</v>
      </c>
      <c r="Q148">
        <f>'Usos SxS'!Q101</f>
        <v>0.27912752890173409</v>
      </c>
      <c r="R148">
        <f>'Usos SxS'!R101</f>
        <v>0.25196132092683815</v>
      </c>
      <c r="S148">
        <f>'Usos SxS'!S101</f>
        <v>0.20326123535350446</v>
      </c>
      <c r="T148">
        <f>'Usos SxS'!T101</f>
        <v>0.12799854007938319</v>
      </c>
      <c r="U148">
        <f>'Usos SxS'!U101</f>
        <v>0.26550414850232035</v>
      </c>
      <c r="V148">
        <f>'Usos SxS'!V101</f>
        <v>1.9870346658443221E-2</v>
      </c>
      <c r="W148">
        <f>'Usos SxS'!W101</f>
        <v>0.12835624210699709</v>
      </c>
      <c r="X148">
        <f>'Usos SxS'!X101</f>
        <v>7.1880605662206276E-2</v>
      </c>
      <c r="Y148">
        <f>'Usos SxS'!Y101</f>
        <v>0.10621914209358156</v>
      </c>
      <c r="Z148">
        <f>'Usos SxS'!Z101</f>
        <v>0.13659917091836735</v>
      </c>
      <c r="AA148">
        <f>'Usos SxS'!AA101</f>
        <v>0.16650490530402393</v>
      </c>
      <c r="AB148">
        <f>'Usos SxS'!AB101</f>
        <v>0.1890576404299727</v>
      </c>
      <c r="AC148">
        <f>'Usos SxS'!AC101</f>
        <v>0.2282805645622735</v>
      </c>
      <c r="AD148">
        <f>'Usos SxS'!AD101</f>
        <v>8.9301302768800189E-2</v>
      </c>
      <c r="AE148">
        <f>'Usos SxS'!AE101</f>
        <v>8.5402198282933231E-2</v>
      </c>
      <c r="AF148">
        <f>'Usos SxS'!AF101</f>
        <v>0.21619553916472134</v>
      </c>
      <c r="AG148">
        <f>'Usos SxS'!AG101</f>
        <v>9.4404311210693037E-2</v>
      </c>
      <c r="AH148">
        <f>'Usos SxS'!AH101</f>
        <v>0.18301332165864032</v>
      </c>
      <c r="AI148">
        <f>'Usos SxS'!AI101</f>
        <v>0.21359028094623123</v>
      </c>
      <c r="AJ148">
        <f>'Usos SxS'!AJ101</f>
        <v>0.10900141021206397</v>
      </c>
      <c r="AK148">
        <f>'Usos SxS'!AK101</f>
        <v>0.19676013284021435</v>
      </c>
      <c r="AL148">
        <f>'Usos SxS'!AL101</f>
        <v>0.19747446966254514</v>
      </c>
      <c r="AM148">
        <f>'Usos SxS'!AM101</f>
        <v>0.22127998936665116</v>
      </c>
      <c r="AN148">
        <f>'Usos SxS'!AN101</f>
        <v>0.16327781112444978</v>
      </c>
      <c r="AO148">
        <f>'Usos SxS'!AO101</f>
        <v>6.6519361636942623E-2</v>
      </c>
      <c r="AP148">
        <f>'Usos SxS'!AP101</f>
        <v>0.27965215276088545</v>
      </c>
      <c r="AQ148">
        <f>'Usos SxS'!AQ101</f>
        <v>0.18941335656697575</v>
      </c>
      <c r="AR148">
        <f>'Usos SxS'!AR101</f>
        <v>0.28088501539182037</v>
      </c>
      <c r="AS148">
        <f>'Usos SxS'!AS101</f>
        <v>0.31459450873164674</v>
      </c>
      <c r="AT148">
        <f>'Usos SxS'!AT101</f>
        <v>0.22034637787634806</v>
      </c>
      <c r="AU148">
        <f>'Usos SxS'!AU101</f>
        <v>0.22294071695165349</v>
      </c>
      <c r="AV148">
        <f>'Usos SxS'!AV101</f>
        <v>0.16720601691699957</v>
      </c>
      <c r="AW148">
        <f>'Usos SxS'!AW101</f>
        <v>0.317168908991386</v>
      </c>
      <c r="AX148">
        <f>'Usos SxS'!AX101</f>
        <v>0.4069169035880088</v>
      </c>
      <c r="AY148">
        <f>'Usos SxS'!AY101</f>
        <v>0.21707385768655801</v>
      </c>
      <c r="AZ148">
        <f>'Usos SxS'!AZ101</f>
        <v>0.37971289727978552</v>
      </c>
      <c r="BA148">
        <f>'Usos SxS'!BA101</f>
        <v>0.26617130874777772</v>
      </c>
      <c r="BB148">
        <f>'Usos SxS'!BB101</f>
        <v>0.11512533032916066</v>
      </c>
      <c r="BC148">
        <f>'Usos SxS'!BC101</f>
        <v>0.34159847082014216</v>
      </c>
      <c r="BD148">
        <f>'Usos SxS'!BD101</f>
        <v>0.25456811846985172</v>
      </c>
      <c r="BE148">
        <f>'Usos SxS'!BE101</f>
        <v>1.2384486488514299E-2</v>
      </c>
      <c r="BF148">
        <f>'Usos SxS'!BF101</f>
        <v>0.27093384890623018</v>
      </c>
      <c r="BG148">
        <f>'Usos SxS'!BG101</f>
        <v>0.2955112814234151</v>
      </c>
      <c r="BH148">
        <f>'Usos SxS'!BH101</f>
        <v>0.14719519175729823</v>
      </c>
      <c r="BI148">
        <f>'Usos SxS'!BI101</f>
        <v>0.23399822603601558</v>
      </c>
      <c r="BJ148">
        <f>'Usos SxS'!BJ101</f>
        <v>0.45241579580841756</v>
      </c>
      <c r="BK148">
        <f>'Usos SxS'!BK101</f>
        <v>0.7210413959532207</v>
      </c>
      <c r="BL148">
        <f>'Usos SxS'!BL101</f>
        <v>0.61565575641270476</v>
      </c>
      <c r="BM148">
        <f>'Usos SxS'!BM101</f>
        <v>0.80345775359945315</v>
      </c>
      <c r="BN148">
        <f>'Usos SxS'!BN101</f>
        <v>0.62698606356797759</v>
      </c>
      <c r="BO148">
        <f>'Usos SxS'!BO101</f>
        <v>0.62994534225221488</v>
      </c>
      <c r="BP148">
        <f>'Usos SxS'!BP101</f>
        <v>0.29659626312018567</v>
      </c>
      <c r="BQ148">
        <f>'Usos SxS'!BQ101</f>
        <v>0.32861814398255956</v>
      </c>
      <c r="BR148">
        <f>'Usos SxS'!BR101</f>
        <v>0.26404876715197273</v>
      </c>
      <c r="BS148">
        <f>'Usos SxS'!BS101</f>
        <v>1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C8C15-F6DA-49DE-80E2-0C6A6DAE0FEC}">
  <dimension ref="A4:L80"/>
  <sheetViews>
    <sheetView topLeftCell="D1" workbookViewId="0">
      <selection activeCell="L5" sqref="L5"/>
    </sheetView>
  </sheetViews>
  <sheetFormatPr defaultRowHeight="12.5" x14ac:dyDescent="0.25"/>
  <cols>
    <col min="1" max="1" width="8.7265625" style="61"/>
    <col min="2" max="2" width="11.90625" style="60" bestFit="1" customWidth="1"/>
    <col min="3" max="3" width="13.90625" style="60" customWidth="1"/>
    <col min="4" max="5" width="15" style="60" customWidth="1"/>
    <col min="6" max="6" width="17.26953125" style="60" customWidth="1"/>
    <col min="7" max="7" width="12.26953125" style="60" customWidth="1"/>
    <col min="8" max="8" width="15.08984375" style="60" customWidth="1"/>
    <col min="9" max="9" width="8.7265625" style="60"/>
    <col min="10" max="10" width="14.7265625" style="60" customWidth="1"/>
    <col min="11" max="11" width="19.453125" style="60" customWidth="1"/>
    <col min="12" max="12" width="13" style="60" customWidth="1"/>
    <col min="13" max="16384" width="8.7265625" style="61"/>
  </cols>
  <sheetData>
    <row r="4" spans="2:12" ht="13.5" customHeight="1" thickBot="1" x14ac:dyDescent="0.3">
      <c r="B4" s="105" t="s">
        <v>367</v>
      </c>
      <c r="C4" s="105"/>
      <c r="D4" s="106"/>
      <c r="E4" s="105" t="s">
        <v>368</v>
      </c>
      <c r="F4" s="105"/>
      <c r="G4" s="105"/>
      <c r="I4" s="105" t="s">
        <v>369</v>
      </c>
      <c r="J4" s="105"/>
      <c r="K4" s="105"/>
      <c r="L4" s="61"/>
    </row>
    <row r="5" spans="2:12" ht="65" customHeight="1" x14ac:dyDescent="0.25">
      <c r="B5" s="77" t="s">
        <v>370</v>
      </c>
      <c r="C5" s="49" t="s">
        <v>371</v>
      </c>
      <c r="D5" s="44"/>
      <c r="E5" s="107" t="s">
        <v>372</v>
      </c>
      <c r="F5" s="108" t="s">
        <v>373</v>
      </c>
      <c r="G5" s="109" t="s">
        <v>374</v>
      </c>
      <c r="H5" s="54"/>
      <c r="I5" s="49" t="s">
        <v>375</v>
      </c>
      <c r="J5" s="55" t="s">
        <v>376</v>
      </c>
      <c r="K5" s="56" t="s">
        <v>377</v>
      </c>
      <c r="L5" s="61"/>
    </row>
    <row r="6" spans="2:12" ht="12.5" customHeight="1" thickBot="1" x14ac:dyDescent="0.3">
      <c r="B6" s="78"/>
      <c r="C6" s="57"/>
      <c r="D6" s="44"/>
      <c r="E6" s="110"/>
      <c r="F6" s="45"/>
      <c r="G6" s="51"/>
      <c r="H6" s="54"/>
      <c r="I6" s="57"/>
      <c r="J6" s="58"/>
      <c r="K6" s="59"/>
      <c r="L6" s="61"/>
    </row>
    <row r="7" spans="2:12" ht="13" customHeight="1" thickBot="1" x14ac:dyDescent="0.3">
      <c r="B7" s="79" t="s">
        <v>269</v>
      </c>
      <c r="C7" s="48" t="s">
        <v>270</v>
      </c>
      <c r="D7" s="44"/>
      <c r="E7" s="52" t="s">
        <v>271</v>
      </c>
      <c r="F7" s="111" t="s">
        <v>272</v>
      </c>
      <c r="G7" s="112" t="s">
        <v>356</v>
      </c>
      <c r="H7" s="54"/>
      <c r="I7" s="48" t="s">
        <v>273</v>
      </c>
      <c r="J7" s="47" t="s">
        <v>274</v>
      </c>
      <c r="K7" s="46" t="s">
        <v>275</v>
      </c>
      <c r="L7" s="61"/>
    </row>
    <row r="8" spans="2:12" x14ac:dyDescent="0.25">
      <c r="B8" s="60">
        <f t="array" ref="B8:B75">TRANSPOSE(e!D74:BS74)</f>
        <v>20.354292274754368</v>
      </c>
      <c r="C8" s="60">
        <f t="array" ref="C8:C75">TRANSPOSE('r'!D74:BS74)</f>
        <v>0.19403155704606662</v>
      </c>
      <c r="E8" s="60">
        <f t="array" ref="E8:E75">TRANSPOSE('Usos SxS'!D100:BS100)</f>
        <v>16.801450618912313</v>
      </c>
      <c r="F8" s="60">
        <f t="array" ref="F8:F75">TRANSPOSE('Usos SxS'!D101:BS101)</f>
        <v>8.6313583913053313E-2</v>
      </c>
      <c r="G8" s="60">
        <f t="array" ref="G8:G75">TRANSPOSE('Mat A Coef Tec'!D73:BS73)</f>
        <v>0.37471740675842558</v>
      </c>
      <c r="I8" s="60">
        <f>IFERROR(B8/E8,0)</f>
        <v>1.2114604111530018</v>
      </c>
      <c r="J8" s="60">
        <f>IFERROR(C8/F8,0)</f>
        <v>2.2479840165311797</v>
      </c>
      <c r="K8" s="60">
        <f t="array" ref="K8:K75">TRANSPOSE('Inv Leontief'!D73:BS73)</f>
        <v>1.7214459367216739</v>
      </c>
    </row>
    <row r="9" spans="2:12" x14ac:dyDescent="0.25">
      <c r="B9" s="60">
        <v>45.940355176986891</v>
      </c>
      <c r="C9" s="60">
        <v>0.28487787813401055</v>
      </c>
      <c r="E9" s="60">
        <v>38.769181160707824</v>
      </c>
      <c r="F9" s="60">
        <v>0.14620391026526891</v>
      </c>
      <c r="G9" s="60">
        <v>0.4480106734174869</v>
      </c>
      <c r="I9" s="60">
        <f>IFERROR(B9/E9,0)</f>
        <v>1.1849709950424998</v>
      </c>
      <c r="J9" s="60">
        <f>IFERROR(C9/F9,0)</f>
        <v>1.9484969835426076</v>
      </c>
      <c r="K9" s="60">
        <v>1.8758346291038419</v>
      </c>
    </row>
    <row r="10" spans="2:12" x14ac:dyDescent="0.25">
      <c r="B10" s="60">
        <v>24.538564815314878</v>
      </c>
      <c r="C10" s="60">
        <v>0.1196998633664908</v>
      </c>
      <c r="E10" s="60">
        <v>21.153842091365195</v>
      </c>
      <c r="F10" s="60">
        <v>5.9545814628993929E-2</v>
      </c>
      <c r="G10" s="60">
        <v>0.2159349043523823</v>
      </c>
      <c r="I10" s="60">
        <f>IFERROR(B10/E10,0)</f>
        <v>1.160005104951185</v>
      </c>
      <c r="J10" s="60">
        <f>IFERROR(C10/F10,0)</f>
        <v>2.0102145568465661</v>
      </c>
      <c r="K10" s="60">
        <v>1.3856457055081066</v>
      </c>
    </row>
    <row r="11" spans="2:12" x14ac:dyDescent="0.25">
      <c r="B11" s="60">
        <v>10.671164795934196</v>
      </c>
      <c r="C11" s="60">
        <v>0.36220697321075945</v>
      </c>
      <c r="E11" s="60">
        <v>5.9105491979411324</v>
      </c>
      <c r="F11" s="60">
        <v>0.20618659737144571</v>
      </c>
      <c r="G11" s="60">
        <v>0.46778598007770272</v>
      </c>
      <c r="I11" s="60">
        <f>IFERROR(B11/E11,0)</f>
        <v>1.8054438663079508</v>
      </c>
      <c r="J11" s="60">
        <f>IFERROR(C11/F11,0)</f>
        <v>1.756695041425232</v>
      </c>
      <c r="K11" s="60">
        <v>1.8805591058784104</v>
      </c>
    </row>
    <row r="12" spans="2:12" x14ac:dyDescent="0.25">
      <c r="B12" s="60">
        <v>4.1779370919726624</v>
      </c>
      <c r="C12" s="60">
        <v>0.21018312560242097</v>
      </c>
      <c r="E12" s="60">
        <v>0.22193699156405738</v>
      </c>
      <c r="F12" s="60">
        <v>7.4874523099257323E-2</v>
      </c>
      <c r="G12" s="60">
        <v>0.38408900779771837</v>
      </c>
      <c r="I12" s="60">
        <f>IFERROR(B12/E12,0)</f>
        <v>18.824879361162242</v>
      </c>
      <c r="J12" s="60">
        <f>IFERROR(C12/F12,0)</f>
        <v>2.8071380878619014</v>
      </c>
      <c r="K12" s="60">
        <v>1.6735876418690563</v>
      </c>
    </row>
    <row r="13" spans="2:12" x14ac:dyDescent="0.25">
      <c r="B13" s="60">
        <v>5.0128380086240147</v>
      </c>
      <c r="C13" s="60">
        <v>0.19613668869296</v>
      </c>
      <c r="E13" s="60">
        <v>0.38385720165500509</v>
      </c>
      <c r="F13" s="60">
        <v>4.8761995537551721E-2</v>
      </c>
      <c r="G13" s="60">
        <v>0.4142905283349787</v>
      </c>
      <c r="I13" s="60">
        <f>IFERROR(B13/E13,0)</f>
        <v>13.059121952150699</v>
      </c>
      <c r="J13" s="60">
        <f>IFERROR(C13/F13,0)</f>
        <v>4.0223269480822355</v>
      </c>
      <c r="K13" s="60">
        <v>1.754505601209372</v>
      </c>
    </row>
    <row r="14" spans="2:12" x14ac:dyDescent="0.25">
      <c r="B14" s="60">
        <v>6.5819916979249795</v>
      </c>
      <c r="C14" s="60">
        <v>0.30906417418480275</v>
      </c>
      <c r="E14" s="60">
        <v>1.5842499863186121</v>
      </c>
      <c r="F14" s="60">
        <v>0.14266951239533737</v>
      </c>
      <c r="G14" s="60">
        <v>0.48497636293932722</v>
      </c>
      <c r="I14" s="60">
        <f>IFERROR(B14/E14,0)</f>
        <v>4.1546421049495024</v>
      </c>
      <c r="J14" s="60">
        <f>IFERROR(C14/F14,0)</f>
        <v>2.1662944591019953</v>
      </c>
      <c r="K14" s="60">
        <v>1.9028240777404806</v>
      </c>
    </row>
    <row r="15" spans="2:12" x14ac:dyDescent="0.25">
      <c r="B15" s="60">
        <v>23.617021072905981</v>
      </c>
      <c r="C15" s="60">
        <v>0.36219875200211743</v>
      </c>
      <c r="E15" s="60">
        <v>2.6169162055498179</v>
      </c>
      <c r="F15" s="60">
        <v>0.10299720251978414</v>
      </c>
      <c r="G15" s="60">
        <v>0.7739101618719697</v>
      </c>
      <c r="I15" s="60">
        <f>IFERROR(B15/E15,0)</f>
        <v>9.0247525017500561</v>
      </c>
      <c r="J15" s="60">
        <f>IFERROR(C15/F15,0)</f>
        <v>3.5165882484288322</v>
      </c>
      <c r="K15" s="60">
        <v>2.4835862384733489</v>
      </c>
    </row>
    <row r="16" spans="2:12" x14ac:dyDescent="0.25">
      <c r="B16" s="60">
        <v>17.125401560345395</v>
      </c>
      <c r="C16" s="60">
        <v>0.36706972283182576</v>
      </c>
      <c r="E16" s="60">
        <v>3.0344680438366791</v>
      </c>
      <c r="F16" s="60">
        <v>0.1685578508389099</v>
      </c>
      <c r="G16" s="60">
        <v>0.7890680161456054</v>
      </c>
      <c r="I16" s="60">
        <f>IFERROR(B16/E16,0)</f>
        <v>5.6436256084913703</v>
      </c>
      <c r="J16" s="60">
        <f>IFERROR(C16/F16,0)</f>
        <v>2.1777076594470399</v>
      </c>
      <c r="K16" s="60">
        <v>2.3821363613680013</v>
      </c>
    </row>
    <row r="17" spans="2:11" x14ac:dyDescent="0.25">
      <c r="B17" s="60">
        <v>15.678601113354814</v>
      </c>
      <c r="C17" s="60">
        <v>0.32949836827769519</v>
      </c>
      <c r="E17" s="60">
        <v>3.9549520992912601</v>
      </c>
      <c r="F17" s="60">
        <v>0.10900988788802959</v>
      </c>
      <c r="G17" s="60">
        <v>0.70522953911890218</v>
      </c>
      <c r="I17" s="60">
        <f>IFERROR(B17/E17,0)</f>
        <v>3.9642960824138602</v>
      </c>
      <c r="J17" s="60">
        <f>IFERROR(C17/F17,0)</f>
        <v>3.0226466118022444</v>
      </c>
      <c r="K17" s="60">
        <v>2.2984735215845853</v>
      </c>
    </row>
    <row r="18" spans="2:11" x14ac:dyDescent="0.25">
      <c r="B18" s="60">
        <v>10.296383360935328</v>
      </c>
      <c r="C18" s="60">
        <v>0.35816378876877997</v>
      </c>
      <c r="E18" s="60">
        <v>2.4311977999592584</v>
      </c>
      <c r="F18" s="60">
        <v>0.12671878182929314</v>
      </c>
      <c r="G18" s="60">
        <v>0.60210695906584699</v>
      </c>
      <c r="I18" s="60">
        <f>IFERROR(B18/E18,0)</f>
        <v>4.2351072220894048</v>
      </c>
      <c r="J18" s="60">
        <f>IFERROR(C18/F18,0)</f>
        <v>2.8264459585105048</v>
      </c>
      <c r="K18" s="60">
        <v>2.1335645095208524</v>
      </c>
    </row>
    <row r="19" spans="2:11" x14ac:dyDescent="0.25">
      <c r="B19" s="60">
        <v>12.996153221863322</v>
      </c>
      <c r="C19" s="60">
        <v>0.31470656916396483</v>
      </c>
      <c r="E19" s="60">
        <v>1.1331719128329298</v>
      </c>
      <c r="F19" s="60">
        <v>0.10902255639097744</v>
      </c>
      <c r="G19" s="60">
        <v>0.66968562793981934</v>
      </c>
      <c r="I19" s="60">
        <f>IFERROR(B19/E19,0)</f>
        <v>11.468827522712717</v>
      </c>
      <c r="J19" s="60">
        <f>IFERROR(C19/F19,0)</f>
        <v>2.8866188757798157</v>
      </c>
      <c r="K19" s="60">
        <v>2.1358163638406937</v>
      </c>
    </row>
    <row r="20" spans="2:11" x14ac:dyDescent="0.25">
      <c r="B20" s="60">
        <v>20.29537252544208</v>
      </c>
      <c r="C20" s="60">
        <v>0.38657584081849899</v>
      </c>
      <c r="E20" s="60">
        <v>11.537185406895041</v>
      </c>
      <c r="F20" s="60">
        <v>0.2055372036574015</v>
      </c>
      <c r="G20" s="60">
        <v>0.55425493828306971</v>
      </c>
      <c r="I20" s="60">
        <f>IFERROR(B20/E20,0)</f>
        <v>1.759126841570287</v>
      </c>
      <c r="J20" s="60">
        <f>IFERROR(C20/F20,0)</f>
        <v>1.8808071431333702</v>
      </c>
      <c r="K20" s="60">
        <v>2.0179362423726865</v>
      </c>
    </row>
    <row r="21" spans="2:11" x14ac:dyDescent="0.25">
      <c r="B21" s="60">
        <v>33.522104167298934</v>
      </c>
      <c r="C21" s="60">
        <v>0.4540074925348771</v>
      </c>
      <c r="E21" s="60">
        <v>25.237626445086704</v>
      </c>
      <c r="F21" s="60">
        <v>0.27912752890173409</v>
      </c>
      <c r="G21" s="60">
        <v>0.44713442369925499</v>
      </c>
      <c r="I21" s="60">
        <f>IFERROR(B21/E21,0)</f>
        <v>1.3282589882308471</v>
      </c>
      <c r="J21" s="60">
        <f>IFERROR(C21/F21,0)</f>
        <v>1.6265235260786797</v>
      </c>
      <c r="K21" s="60">
        <v>1.8211325769841209</v>
      </c>
    </row>
    <row r="22" spans="2:11" x14ac:dyDescent="0.25">
      <c r="B22" s="60">
        <v>18.75276472049212</v>
      </c>
      <c r="C22" s="60">
        <v>0.45274290156286467</v>
      </c>
      <c r="E22" s="60">
        <v>10.685436051815362</v>
      </c>
      <c r="F22" s="60">
        <v>0.25196132092683815</v>
      </c>
      <c r="G22" s="60">
        <v>0.50808906185375435</v>
      </c>
      <c r="I22" s="60">
        <f>IFERROR(B22/E22,0)</f>
        <v>1.7549835710547526</v>
      </c>
      <c r="J22" s="60">
        <f>IFERROR(C22/F22,0)</f>
        <v>1.7968746151093855</v>
      </c>
      <c r="K22" s="60">
        <v>1.9494327810760439</v>
      </c>
    </row>
    <row r="23" spans="2:11" x14ac:dyDescent="0.25">
      <c r="B23" s="60">
        <v>19.469809038044122</v>
      </c>
      <c r="C23" s="60">
        <v>0.38180856279598624</v>
      </c>
      <c r="E23" s="60">
        <v>11.515189524887569</v>
      </c>
      <c r="F23" s="60">
        <v>0.20326123535350446</v>
      </c>
      <c r="G23" s="60">
        <v>0.53525158953620677</v>
      </c>
      <c r="I23" s="60">
        <f>IFERROR(B23/E23,0)</f>
        <v>1.6907936248868833</v>
      </c>
      <c r="J23" s="60">
        <f>IFERROR(C23/F23,0)</f>
        <v>1.8784130782830226</v>
      </c>
      <c r="K23" s="60">
        <v>1.9665798873740741</v>
      </c>
    </row>
    <row r="24" spans="2:11" x14ac:dyDescent="0.25">
      <c r="B24" s="60">
        <v>8.3095128479927514</v>
      </c>
      <c r="C24" s="60">
        <v>0.32013519122234885</v>
      </c>
      <c r="E24" s="60">
        <v>1.8411150143710935</v>
      </c>
      <c r="F24" s="60">
        <v>0.12799854007938319</v>
      </c>
      <c r="G24" s="60">
        <v>0.57324947646503832</v>
      </c>
      <c r="I24" s="60">
        <f>IFERROR(B24/E24,0)</f>
        <v>4.5133045915826164</v>
      </c>
      <c r="J24" s="60">
        <f>IFERROR(C24/F24,0)</f>
        <v>2.5010847078709237</v>
      </c>
      <c r="K24" s="60">
        <v>2.0538853270497022</v>
      </c>
    </row>
    <row r="25" spans="2:11" x14ac:dyDescent="0.25">
      <c r="B25" s="60">
        <v>13.159707760439343</v>
      </c>
      <c r="C25" s="60">
        <v>0.41481692856251307</v>
      </c>
      <c r="E25" s="60">
        <v>8.4654291473304273</v>
      </c>
      <c r="F25" s="60">
        <v>0.26550414850232035</v>
      </c>
      <c r="G25" s="60">
        <v>0.40914194084737465</v>
      </c>
      <c r="I25" s="60">
        <f>IFERROR(B25/E25,0)</f>
        <v>1.5545234070725471</v>
      </c>
      <c r="J25" s="60">
        <f>IFERROR(C25/F25,0)</f>
        <v>1.5623745651525585</v>
      </c>
      <c r="K25" s="60">
        <v>1.7429582090670583</v>
      </c>
    </row>
    <row r="26" spans="2:11" x14ac:dyDescent="0.25">
      <c r="B26" s="60">
        <v>4.6336832538330821</v>
      </c>
      <c r="C26" s="60">
        <v>0.17778334242255164</v>
      </c>
      <c r="E26" s="60">
        <v>4.8538439020248E-2</v>
      </c>
      <c r="F26" s="60">
        <v>1.9870346658443221E-2</v>
      </c>
      <c r="G26" s="60">
        <v>0.66375611548482483</v>
      </c>
      <c r="I26" s="60">
        <f>IFERROR(B26/E26,0)</f>
        <v>95.464200072444086</v>
      </c>
      <c r="J26" s="60">
        <f>IFERROR(C26/F26,0)</f>
        <v>8.9471686366885166</v>
      </c>
      <c r="K26" s="60">
        <v>2.3089849431600427</v>
      </c>
    </row>
    <row r="27" spans="2:11" x14ac:dyDescent="0.25">
      <c r="B27" s="60">
        <v>14.481017734867446</v>
      </c>
      <c r="C27" s="60">
        <v>0.32150223765334768</v>
      </c>
      <c r="E27" s="60">
        <v>1.7983234804253527</v>
      </c>
      <c r="F27" s="60">
        <v>0.12835624210699709</v>
      </c>
      <c r="G27" s="60">
        <v>0.72857211926296661</v>
      </c>
      <c r="I27" s="60">
        <f>IFERROR(B27/E27,0)</f>
        <v>8.0525099585766906</v>
      </c>
      <c r="J27" s="60">
        <f>IFERROR(C27/F27,0)</f>
        <v>2.5047651160225235</v>
      </c>
      <c r="K27" s="60">
        <v>2.3217170395170084</v>
      </c>
    </row>
    <row r="28" spans="2:11" x14ac:dyDescent="0.25">
      <c r="B28" s="60">
        <v>5.0020643905865869</v>
      </c>
      <c r="C28" s="60">
        <v>0.22891733701145053</v>
      </c>
      <c r="E28" s="60">
        <v>0.51410537809321133</v>
      </c>
      <c r="F28" s="60">
        <v>7.1880605662206276E-2</v>
      </c>
      <c r="G28" s="60">
        <v>0.52190728804960629</v>
      </c>
      <c r="I28" s="60">
        <f>IFERROR(B28/E28,0)</f>
        <v>9.7296480521930526</v>
      </c>
      <c r="J28" s="60">
        <f>IFERROR(C28/F28,0)</f>
        <v>3.1846884831107061</v>
      </c>
      <c r="K28" s="60">
        <v>1.9929729907190603</v>
      </c>
    </row>
    <row r="29" spans="2:11" x14ac:dyDescent="0.25">
      <c r="B29" s="60">
        <v>6.543526246525647</v>
      </c>
      <c r="C29" s="60">
        <v>0.2954378989035687</v>
      </c>
      <c r="E29" s="60">
        <v>0.9660619649408887</v>
      </c>
      <c r="F29" s="60">
        <v>0.10621914209358156</v>
      </c>
      <c r="G29" s="60">
        <v>0.56807717522392909</v>
      </c>
      <c r="I29" s="60">
        <f>IFERROR(B29/E29,0)</f>
        <v>6.7734022081347875</v>
      </c>
      <c r="J29" s="60">
        <f>IFERROR(C29/F29,0)</f>
        <v>2.7813997842618701</v>
      </c>
      <c r="K29" s="60">
        <v>2.0510985945077387</v>
      </c>
    </row>
    <row r="30" spans="2:11" x14ac:dyDescent="0.25">
      <c r="B30" s="60">
        <v>9.835714593220068</v>
      </c>
      <c r="C30" s="60">
        <v>0.3451665921045195</v>
      </c>
      <c r="E30" s="60">
        <v>2.7394371811224492</v>
      </c>
      <c r="F30" s="60">
        <v>0.13659917091836735</v>
      </c>
      <c r="G30" s="60">
        <v>0.59024452841415387</v>
      </c>
      <c r="I30" s="60">
        <f>IFERROR(B30/E30,0)</f>
        <v>3.5904143599270308</v>
      </c>
      <c r="J30" s="60">
        <f>IFERROR(C30/F30,0)</f>
        <v>2.5268571528211803</v>
      </c>
      <c r="K30" s="60">
        <v>2.1407686571922926</v>
      </c>
    </row>
    <row r="31" spans="2:11" x14ac:dyDescent="0.25">
      <c r="B31" s="60">
        <v>6.6060599260779709</v>
      </c>
      <c r="C31" s="60">
        <v>0.33063521523694489</v>
      </c>
      <c r="E31" s="60">
        <v>1.3655369602853995</v>
      </c>
      <c r="F31" s="60">
        <v>0.16650490530402393</v>
      </c>
      <c r="G31" s="60">
        <v>0.42672124906134634</v>
      </c>
      <c r="I31" s="60">
        <f>IFERROR(B31/E31,0)</f>
        <v>4.8377012986139114</v>
      </c>
      <c r="J31" s="60">
        <f>IFERROR(C31/F31,0)</f>
        <v>1.9857385860989072</v>
      </c>
      <c r="K31" s="60">
        <v>1.7387936275799525</v>
      </c>
    </row>
    <row r="32" spans="2:11" x14ac:dyDescent="0.25">
      <c r="B32" s="60">
        <v>9.2121358588961542</v>
      </c>
      <c r="C32" s="60">
        <v>0.37267363123165975</v>
      </c>
      <c r="E32" s="60">
        <v>3.6680251119892424</v>
      </c>
      <c r="F32" s="60">
        <v>0.1890576404299727</v>
      </c>
      <c r="G32" s="60">
        <v>0.55351915458045409</v>
      </c>
      <c r="I32" s="60">
        <f>IFERROR(B32/E32,0)</f>
        <v>2.5114702265220399</v>
      </c>
      <c r="J32" s="60">
        <f>IFERROR(C32/F32,0)</f>
        <v>1.9712169811497184</v>
      </c>
      <c r="K32" s="60">
        <v>2.0448626074720493</v>
      </c>
    </row>
    <row r="33" spans="2:11" x14ac:dyDescent="0.25">
      <c r="B33" s="60">
        <v>13.091225410585041</v>
      </c>
      <c r="C33" s="60">
        <v>0.43289756590409861</v>
      </c>
      <c r="E33" s="60">
        <v>6.7178261491512492</v>
      </c>
      <c r="F33" s="60">
        <v>0.2282805645622735</v>
      </c>
      <c r="G33" s="60">
        <v>0.57213967885036066</v>
      </c>
      <c r="I33" s="60">
        <f>IFERROR(B33/E33,0)</f>
        <v>1.9487294133443789</v>
      </c>
      <c r="J33" s="60">
        <f>IFERROR(C33/F33,0)</f>
        <v>1.8963400004471553</v>
      </c>
      <c r="K33" s="60">
        <v>2.0627272628095707</v>
      </c>
    </row>
    <row r="34" spans="2:11" x14ac:dyDescent="0.25">
      <c r="B34" s="60">
        <v>6.4732793827057149</v>
      </c>
      <c r="C34" s="60">
        <v>0.27737023418416412</v>
      </c>
      <c r="E34" s="60">
        <v>0.818378702562223</v>
      </c>
      <c r="F34" s="60">
        <v>8.9301302768800189E-2</v>
      </c>
      <c r="G34" s="60">
        <v>0.59981763319206705</v>
      </c>
      <c r="I34" s="60">
        <f>IFERROR(B34/E34,0)</f>
        <v>7.9098825060315381</v>
      </c>
      <c r="J34" s="60">
        <f>IFERROR(C34/F34,0)</f>
        <v>3.1060043424256838</v>
      </c>
      <c r="K34" s="60">
        <v>2.0977862446135216</v>
      </c>
    </row>
    <row r="35" spans="2:11" x14ac:dyDescent="0.25">
      <c r="B35" s="60">
        <v>6.9866175409159892</v>
      </c>
      <c r="C35" s="60">
        <v>0.27115751290285989</v>
      </c>
      <c r="E35" s="60">
        <v>1.3699349264504839</v>
      </c>
      <c r="F35" s="60">
        <v>8.5402198282933231E-2</v>
      </c>
      <c r="G35" s="60">
        <v>0.57747393189478391</v>
      </c>
      <c r="I35" s="60">
        <f>IFERROR(B35/E35,0)</f>
        <v>5.0999630756319139</v>
      </c>
      <c r="J35" s="60">
        <f>IFERROR(C35/F35,0)</f>
        <v>3.1750647917109647</v>
      </c>
      <c r="K35" s="60">
        <v>2.0931446482602953</v>
      </c>
    </row>
    <row r="36" spans="2:11" x14ac:dyDescent="0.25">
      <c r="B36" s="60">
        <v>12.127299792101377</v>
      </c>
      <c r="C36" s="60">
        <v>0.40211410553255889</v>
      </c>
      <c r="E36" s="60">
        <v>6.566520195382231</v>
      </c>
      <c r="F36" s="60">
        <v>0.21619553916472134</v>
      </c>
      <c r="G36" s="60">
        <v>0.54232927656869634</v>
      </c>
      <c r="I36" s="60">
        <f>IFERROR(B36/E36,0)</f>
        <v>1.8468381168810917</v>
      </c>
      <c r="J36" s="60">
        <f>IFERROR(C36/F36,0)</f>
        <v>1.8599556081783191</v>
      </c>
      <c r="K36" s="60">
        <v>2.0464342238915467</v>
      </c>
    </row>
    <row r="37" spans="2:11" x14ac:dyDescent="0.25">
      <c r="B37" s="60">
        <v>6.5472897394501866</v>
      </c>
      <c r="C37" s="60">
        <v>0.26228545101707462</v>
      </c>
      <c r="E37" s="60">
        <v>1.2287819670864559</v>
      </c>
      <c r="F37" s="60">
        <v>9.4404311210693037E-2</v>
      </c>
      <c r="G37" s="60">
        <v>0.47249824716219596</v>
      </c>
      <c r="I37" s="60">
        <f>IFERROR(B37/E37,0)</f>
        <v>5.3282762237912342</v>
      </c>
      <c r="J37" s="60">
        <f>IFERROR(C37/F37,0)</f>
        <v>2.7783206895255219</v>
      </c>
      <c r="K37" s="60">
        <v>1.8229119578680519</v>
      </c>
    </row>
    <row r="38" spans="2:11" x14ac:dyDescent="0.25">
      <c r="B38" s="60">
        <v>8.1850448936562845</v>
      </c>
      <c r="C38" s="60">
        <v>0.37985625186638561</v>
      </c>
      <c r="E38" s="60">
        <v>2.4808555882168992</v>
      </c>
      <c r="F38" s="60">
        <v>0.18301332165864032</v>
      </c>
      <c r="G38" s="60">
        <v>0.54891077312219982</v>
      </c>
      <c r="I38" s="60">
        <f>IFERROR(B38/E38,0)</f>
        <v>3.2992830910965032</v>
      </c>
      <c r="J38" s="60">
        <f>IFERROR(C38/F38,0)</f>
        <v>2.0755661305077027</v>
      </c>
      <c r="K38" s="60">
        <v>2.0349172449930171</v>
      </c>
    </row>
    <row r="39" spans="2:11" x14ac:dyDescent="0.25">
      <c r="B39" s="60">
        <v>9.2598234397676435</v>
      </c>
      <c r="C39" s="60">
        <v>0.42052807820491933</v>
      </c>
      <c r="E39" s="60">
        <v>2.9260708513451856</v>
      </c>
      <c r="F39" s="60">
        <v>0.21359028094623123</v>
      </c>
      <c r="G39" s="60">
        <v>0.53436876959369162</v>
      </c>
      <c r="I39" s="60">
        <f>IFERROR(B39/E39,0)</f>
        <v>3.1645930362590771</v>
      </c>
      <c r="J39" s="60">
        <f>IFERROR(C39/F39,0)</f>
        <v>1.9688539962676588</v>
      </c>
      <c r="K39" s="60">
        <v>1.9876767210399506</v>
      </c>
    </row>
    <row r="40" spans="2:11" x14ac:dyDescent="0.25">
      <c r="B40" s="60">
        <v>8.4618033302805014</v>
      </c>
      <c r="C40" s="60">
        <v>0.37040261634250571</v>
      </c>
      <c r="E40" s="60">
        <v>0.85476412207647079</v>
      </c>
      <c r="F40" s="60">
        <v>0.10900141021206397</v>
      </c>
      <c r="G40" s="60">
        <v>0.66731795056418042</v>
      </c>
      <c r="I40" s="60">
        <f>IFERROR(B40/E40,0)</f>
        <v>9.8995771017205527</v>
      </c>
      <c r="J40" s="60">
        <f>IFERROR(C40/F40,0)</f>
        <v>3.3981451764879145</v>
      </c>
      <c r="K40" s="60">
        <v>2.2729674726715312</v>
      </c>
    </row>
    <row r="41" spans="2:11" x14ac:dyDescent="0.25">
      <c r="B41" s="60">
        <v>8.6935428131763306</v>
      </c>
      <c r="C41" s="60">
        <v>0.39268294596152864</v>
      </c>
      <c r="E41" s="60">
        <v>2.8777643595743077</v>
      </c>
      <c r="F41" s="60">
        <v>0.19676013284021435</v>
      </c>
      <c r="G41" s="60">
        <v>0.54680864922721917</v>
      </c>
      <c r="I41" s="60">
        <f>IFERROR(B41/E41,0)</f>
        <v>3.0209362987810162</v>
      </c>
      <c r="J41" s="60">
        <f>IFERROR(C41/F41,0)</f>
        <v>1.9957444645578684</v>
      </c>
      <c r="K41" s="60">
        <v>2.0480388261715849</v>
      </c>
    </row>
    <row r="42" spans="2:11" x14ac:dyDescent="0.25">
      <c r="B42" s="60">
        <v>5.9332127896118854</v>
      </c>
      <c r="C42" s="60">
        <v>0.32445063423065545</v>
      </c>
      <c r="E42" s="60">
        <v>1.9452801760218115</v>
      </c>
      <c r="F42" s="60">
        <v>0.19747446966254514</v>
      </c>
      <c r="G42" s="60">
        <v>0.33957816719566108</v>
      </c>
      <c r="I42" s="60">
        <f>IFERROR(B42/E42,0)</f>
        <v>3.0500556489222963</v>
      </c>
      <c r="J42" s="60">
        <f>IFERROR(C42/F42,0)</f>
        <v>1.6430004080279033</v>
      </c>
      <c r="K42" s="60">
        <v>1.6227906977081865</v>
      </c>
    </row>
    <row r="43" spans="2:11" x14ac:dyDescent="0.25">
      <c r="B43" s="60">
        <v>16.005402587042241</v>
      </c>
      <c r="C43" s="60">
        <v>0.38835611721668684</v>
      </c>
      <c r="E43" s="60">
        <v>9.8931481358410309</v>
      </c>
      <c r="F43" s="60">
        <v>0.22127998936665116</v>
      </c>
      <c r="G43" s="60">
        <v>0.45211932547477723</v>
      </c>
      <c r="I43" s="60">
        <f>IFERROR(B43/E43,0)</f>
        <v>1.6178270422392294</v>
      </c>
      <c r="J43" s="60">
        <f>IFERROR(C43/F43,0)</f>
        <v>1.7550439980056123</v>
      </c>
      <c r="K43" s="60">
        <v>1.8414259799418766</v>
      </c>
    </row>
    <row r="44" spans="2:11" x14ac:dyDescent="0.25">
      <c r="B44" s="60">
        <v>11.506112685791114</v>
      </c>
      <c r="C44" s="60">
        <v>0.32927465273328066</v>
      </c>
      <c r="E44" s="60">
        <v>6.6601765706282512</v>
      </c>
      <c r="F44" s="60">
        <v>0.16327781112444978</v>
      </c>
      <c r="G44" s="60">
        <v>0.42808034101377623</v>
      </c>
      <c r="I44" s="60">
        <f>IFERROR(B44/E44,0)</f>
        <v>1.7275987451344323</v>
      </c>
      <c r="J44" s="60">
        <f>IFERROR(C44/F44,0)</f>
        <v>2.0166527862276928</v>
      </c>
      <c r="K44" s="60">
        <v>1.8024919371492811</v>
      </c>
    </row>
    <row r="45" spans="2:11" x14ac:dyDescent="0.25">
      <c r="B45" s="60">
        <v>3.7488437136378412</v>
      </c>
      <c r="C45" s="60">
        <v>0.20201964007604778</v>
      </c>
      <c r="E45" s="60">
        <v>0.49018533819811289</v>
      </c>
      <c r="F45" s="60">
        <v>6.6519361636942623E-2</v>
      </c>
      <c r="G45" s="60">
        <v>0.50798262781752079</v>
      </c>
      <c r="I45" s="60">
        <f>IFERROR(B45/E45,0)</f>
        <v>7.6478087398907713</v>
      </c>
      <c r="J45" s="60">
        <f>IFERROR(C45/F45,0)</f>
        <v>3.0370050930232146</v>
      </c>
      <c r="K45" s="60">
        <v>1.9514062491370339</v>
      </c>
    </row>
    <row r="46" spans="2:11" x14ac:dyDescent="0.25">
      <c r="B46" s="60">
        <v>10.523996650912935</v>
      </c>
      <c r="C46" s="60">
        <v>0.38850605983497644</v>
      </c>
      <c r="E46" s="60">
        <v>6.8584894186329359</v>
      </c>
      <c r="F46" s="60">
        <v>0.27965215276088545</v>
      </c>
      <c r="G46" s="60">
        <v>0.31524102470531484</v>
      </c>
      <c r="I46" s="60">
        <f>IFERROR(B46/E46,0)</f>
        <v>1.5344481865528086</v>
      </c>
      <c r="J46" s="60">
        <f>IFERROR(C46/F46,0)</f>
        <v>1.3892475205337171</v>
      </c>
      <c r="K46" s="60">
        <v>1.5634008054890858</v>
      </c>
    </row>
    <row r="47" spans="2:11" x14ac:dyDescent="0.25">
      <c r="B47" s="60">
        <v>20.340327607236478</v>
      </c>
      <c r="C47" s="60">
        <v>0.36674240750921433</v>
      </c>
      <c r="E47" s="60">
        <v>13.798673363848621</v>
      </c>
      <c r="F47" s="60">
        <v>0.18941335656697575</v>
      </c>
      <c r="G47" s="60">
        <v>0.46839253981295903</v>
      </c>
      <c r="I47" s="60">
        <f>IFERROR(B47/E47,0)</f>
        <v>1.4740784908008946</v>
      </c>
      <c r="J47" s="60">
        <f>IFERROR(C47/F47,0)</f>
        <v>1.9362014071037055</v>
      </c>
      <c r="K47" s="60">
        <v>1.8895403883990358</v>
      </c>
    </row>
    <row r="48" spans="2:11" x14ac:dyDescent="0.25">
      <c r="B48" s="60">
        <v>20.848633649122338</v>
      </c>
      <c r="C48" s="60">
        <v>0.41230116099821534</v>
      </c>
      <c r="E48" s="60">
        <v>16.955840610418463</v>
      </c>
      <c r="F48" s="60">
        <v>0.28088501539182037</v>
      </c>
      <c r="G48" s="60">
        <v>0.35104870128849669</v>
      </c>
      <c r="I48" s="60">
        <f>IFERROR(B48/E48,0)</f>
        <v>1.229584196274643</v>
      </c>
      <c r="J48" s="60">
        <f>IFERROR(C48/F48,0)</f>
        <v>1.4678645652317055</v>
      </c>
      <c r="K48" s="60">
        <v>1.6237396796032275</v>
      </c>
    </row>
    <row r="49" spans="2:11" x14ac:dyDescent="0.25">
      <c r="B49" s="60">
        <v>18.436675021741618</v>
      </c>
      <c r="C49" s="60">
        <v>0.43575238398446353</v>
      </c>
      <c r="E49" s="60">
        <v>14.540389387986032</v>
      </c>
      <c r="F49" s="60">
        <v>0.31459450873164674</v>
      </c>
      <c r="G49" s="60">
        <v>0.33878459132521072</v>
      </c>
      <c r="I49" s="60">
        <f>IFERROR(B49/E49,0)</f>
        <v>1.267962949945129</v>
      </c>
      <c r="J49" s="60">
        <f>IFERROR(C49/F49,0)</f>
        <v>1.3851239353836466</v>
      </c>
      <c r="K49" s="60">
        <v>1.5701845339582021</v>
      </c>
    </row>
    <row r="50" spans="2:11" x14ac:dyDescent="0.25">
      <c r="B50" s="60">
        <v>15.373453592239199</v>
      </c>
      <c r="C50" s="60">
        <v>0.38142766573186299</v>
      </c>
      <c r="E50" s="60">
        <v>10.2218959763097</v>
      </c>
      <c r="F50" s="60">
        <v>0.22034637787634806</v>
      </c>
      <c r="G50" s="60">
        <v>0.50924746123526288</v>
      </c>
      <c r="I50" s="60">
        <f>IFERROR(B50/E50,0)</f>
        <v>1.5039728077715491</v>
      </c>
      <c r="J50" s="60">
        <f>IFERROR(C50/F50,0)</f>
        <v>1.7310366950797305</v>
      </c>
      <c r="K50" s="60">
        <v>2.0172830620851201</v>
      </c>
    </row>
    <row r="51" spans="2:11" x14ac:dyDescent="0.25">
      <c r="B51" s="60">
        <v>6.42514036784425</v>
      </c>
      <c r="C51" s="60">
        <v>0.38142656050852397</v>
      </c>
      <c r="E51" s="60">
        <v>2.2885600208315249</v>
      </c>
      <c r="F51" s="60">
        <v>0.22294071695165349</v>
      </c>
      <c r="G51" s="60">
        <v>0.43402261278395216</v>
      </c>
      <c r="I51" s="60">
        <f>IFERROR(B51/E51,0)</f>
        <v>2.8075035434332811</v>
      </c>
      <c r="J51" s="60">
        <f>IFERROR(C51/F51,0)</f>
        <v>1.7108878347746563</v>
      </c>
      <c r="K51" s="60">
        <v>1.770010560031829</v>
      </c>
    </row>
    <row r="52" spans="2:11" x14ac:dyDescent="0.25">
      <c r="B52" s="60">
        <v>6.2001824578515619</v>
      </c>
      <c r="C52" s="60">
        <v>0.34047061083363006</v>
      </c>
      <c r="E52" s="60">
        <v>1.3508826745820965</v>
      </c>
      <c r="F52" s="60">
        <v>0.16720601691699957</v>
      </c>
      <c r="G52" s="60">
        <v>0.49112624788029546</v>
      </c>
      <c r="I52" s="60">
        <f>IFERROR(B52/E52,0)</f>
        <v>4.589726831584116</v>
      </c>
      <c r="J52" s="60">
        <f>IFERROR(C52/F52,0)</f>
        <v>2.0362342044343915</v>
      </c>
      <c r="K52" s="60">
        <v>1.8959620980227903</v>
      </c>
    </row>
    <row r="53" spans="2:11" x14ac:dyDescent="0.25">
      <c r="B53" s="60">
        <v>10.311610688196687</v>
      </c>
      <c r="C53" s="60">
        <v>0.4624716517862722</v>
      </c>
      <c r="E53" s="60">
        <v>5.8229091642418833</v>
      </c>
      <c r="F53" s="60">
        <v>0.317168908991386</v>
      </c>
      <c r="G53" s="60">
        <v>0.36066294407693006</v>
      </c>
      <c r="I53" s="60">
        <f>IFERROR(B53/E53,0)</f>
        <v>1.7708692334614518</v>
      </c>
      <c r="J53" s="60">
        <f>IFERROR(C53/F53,0)</f>
        <v>1.4581241687810973</v>
      </c>
      <c r="K53" s="60">
        <v>1.5954107365808843</v>
      </c>
    </row>
    <row r="54" spans="2:11" x14ac:dyDescent="0.25">
      <c r="B54" s="60">
        <v>21.160225030641904</v>
      </c>
      <c r="C54" s="60">
        <v>0.54352185118623664</v>
      </c>
      <c r="E54" s="60">
        <v>15.784755461186887</v>
      </c>
      <c r="F54" s="60">
        <v>0.4069169035880088</v>
      </c>
      <c r="G54" s="60">
        <v>0.40215083972786825</v>
      </c>
      <c r="I54" s="60">
        <f>IFERROR(B54/E54,0)</f>
        <v>1.3405481689388696</v>
      </c>
      <c r="J54" s="60">
        <f>IFERROR(C54/F54,0)</f>
        <v>1.335707232591488</v>
      </c>
      <c r="K54" s="60">
        <v>1.69765233013321</v>
      </c>
    </row>
    <row r="55" spans="2:11" x14ac:dyDescent="0.25">
      <c r="B55" s="60">
        <v>26.966405620291471</v>
      </c>
      <c r="C55" s="60">
        <v>0.37185736265012986</v>
      </c>
      <c r="E55" s="60">
        <v>20.301323761997271</v>
      </c>
      <c r="F55" s="60">
        <v>0.21707385768655801</v>
      </c>
      <c r="G55" s="60">
        <v>0.43611289654278118</v>
      </c>
      <c r="I55" s="60">
        <f>IFERROR(B55/E55,0)</f>
        <v>1.3283077466490532</v>
      </c>
      <c r="J55" s="60">
        <f>IFERROR(C55/F55,0)</f>
        <v>1.7130453506155043</v>
      </c>
      <c r="K55" s="60">
        <v>1.8500343768409375</v>
      </c>
    </row>
    <row r="56" spans="2:11" x14ac:dyDescent="0.25">
      <c r="B56" s="60">
        <v>12.939310485532189</v>
      </c>
      <c r="C56" s="60">
        <v>0.54927529916830753</v>
      </c>
      <c r="E56" s="60">
        <v>7.6027481427693679</v>
      </c>
      <c r="F56" s="60">
        <v>0.37971289727978552</v>
      </c>
      <c r="G56" s="60">
        <v>0.43116721223904547</v>
      </c>
      <c r="I56" s="60">
        <f>IFERROR(B56/E56,0)</f>
        <v>1.7019254409786264</v>
      </c>
      <c r="J56" s="60">
        <f>IFERROR(C56/F56,0)</f>
        <v>1.446554233746721</v>
      </c>
      <c r="K56" s="60">
        <v>1.7364771100348051</v>
      </c>
    </row>
    <row r="57" spans="2:11" x14ac:dyDescent="0.25">
      <c r="B57" s="60">
        <v>10.885578400202551</v>
      </c>
      <c r="C57" s="60">
        <v>0.48250711937024399</v>
      </c>
      <c r="E57" s="60">
        <v>3.7973515065870447</v>
      </c>
      <c r="F57" s="60">
        <v>0.26617130874777772</v>
      </c>
      <c r="G57" s="60">
        <v>0.50979456827862868</v>
      </c>
      <c r="I57" s="60">
        <f>IFERROR(B57/E57,0)</f>
        <v>2.8666238512078674</v>
      </c>
      <c r="J57" s="60">
        <f>IFERROR(C57/F57,0)</f>
        <v>1.8127690833404766</v>
      </c>
      <c r="K57" s="60">
        <v>1.858530260874208</v>
      </c>
    </row>
    <row r="58" spans="2:11" x14ac:dyDescent="0.25">
      <c r="B58" s="60">
        <v>7.8474588665162646</v>
      </c>
      <c r="C58" s="60">
        <v>0.31455515235433895</v>
      </c>
      <c r="E58" s="60">
        <v>1.5107113537353412</v>
      </c>
      <c r="F58" s="60">
        <v>0.11512533032916066</v>
      </c>
      <c r="G58" s="60">
        <v>0.4853630693641145</v>
      </c>
      <c r="I58" s="60">
        <f>IFERROR(B58/E58,0)</f>
        <v>5.1945455014373625</v>
      </c>
      <c r="J58" s="60">
        <f>IFERROR(C58/F58,0)</f>
        <v>2.7322844716708166</v>
      </c>
      <c r="K58" s="60">
        <v>1.7945202622391112</v>
      </c>
    </row>
    <row r="59" spans="2:11" x14ac:dyDescent="0.25">
      <c r="B59" s="60">
        <v>7.6991502181672073</v>
      </c>
      <c r="C59" s="60">
        <v>0.45348226433060718</v>
      </c>
      <c r="E59" s="60">
        <v>4.4920673794874855</v>
      </c>
      <c r="F59" s="60">
        <v>0.34159847082014216</v>
      </c>
      <c r="G59" s="60">
        <v>0.27089149806388507</v>
      </c>
      <c r="I59" s="60">
        <f>IFERROR(B59/E59,0)</f>
        <v>1.7139436183269425</v>
      </c>
      <c r="J59" s="60">
        <f>IFERROR(C59/F59,0)</f>
        <v>1.3275301357229257</v>
      </c>
      <c r="K59" s="60">
        <v>1.4249750625731457</v>
      </c>
    </row>
    <row r="60" spans="2:11" x14ac:dyDescent="0.25">
      <c r="B60" s="60">
        <v>4.8659662463645263</v>
      </c>
      <c r="C60" s="60">
        <v>0.37942486601618031</v>
      </c>
      <c r="E60" s="60">
        <v>1.9123663924537255</v>
      </c>
      <c r="F60" s="60">
        <v>0.25456811846985172</v>
      </c>
      <c r="G60" s="60">
        <v>0.30204352356797665</v>
      </c>
      <c r="I60" s="60">
        <f>IFERROR(B60/E60,0)</f>
        <v>2.5444738338666819</v>
      </c>
      <c r="J60" s="60">
        <f>IFERROR(C60/F60,0)</f>
        <v>1.4904649816199009</v>
      </c>
      <c r="K60" s="60">
        <v>1.4617518891383183</v>
      </c>
    </row>
    <row r="61" spans="2:11" x14ac:dyDescent="0.25">
      <c r="B61" s="60">
        <v>1.326755144894848</v>
      </c>
      <c r="C61" s="60">
        <v>3.8428787562202284E-2</v>
      </c>
      <c r="E61" s="60">
        <v>0.72904656804511747</v>
      </c>
      <c r="F61" s="60">
        <v>1.2384486488514299E-2</v>
      </c>
      <c r="G61" s="60">
        <v>6.9604791775719654E-2</v>
      </c>
      <c r="I61" s="60">
        <f>IFERROR(B61/E61,0)</f>
        <v>1.8198496543951099</v>
      </c>
      <c r="J61" s="60">
        <f>IFERROR(C61/F61,0)</f>
        <v>3.102977874604826</v>
      </c>
      <c r="K61" s="60">
        <v>1.1103135491201337</v>
      </c>
    </row>
    <row r="62" spans="2:11" x14ac:dyDescent="0.25">
      <c r="B62" s="60">
        <v>11.518650612555255</v>
      </c>
      <c r="C62" s="60">
        <v>0.38002800140330739</v>
      </c>
      <c r="E62" s="60">
        <v>8.2573738151373721</v>
      </c>
      <c r="F62" s="60">
        <v>0.27093384890623018</v>
      </c>
      <c r="G62" s="60">
        <v>0.2749605965622306</v>
      </c>
      <c r="I62" s="60">
        <f>IFERROR(B62/E62,0)</f>
        <v>1.3949532709103383</v>
      </c>
      <c r="J62" s="60">
        <f>IFERROR(C62/F62,0)</f>
        <v>1.4026597375613798</v>
      </c>
      <c r="K62" s="60">
        <v>1.4326747128853528</v>
      </c>
    </row>
    <row r="63" spans="2:11" x14ac:dyDescent="0.25">
      <c r="B63" s="60">
        <v>13.629068298086063</v>
      </c>
      <c r="C63" s="60">
        <v>0.4107135395210465</v>
      </c>
      <c r="E63" s="60">
        <v>10.026108664196785</v>
      </c>
      <c r="F63" s="60">
        <v>0.2955112814234151</v>
      </c>
      <c r="G63" s="60">
        <v>0.29984810064413442</v>
      </c>
      <c r="I63" s="60">
        <f>IFERROR(B63/E63,0)</f>
        <v>1.3593577283632921</v>
      </c>
      <c r="J63" s="60">
        <f>IFERROR(C63/F63,0)</f>
        <v>1.3898404742544062</v>
      </c>
      <c r="K63" s="60">
        <v>1.4856031531470413</v>
      </c>
    </row>
    <row r="64" spans="2:11" x14ac:dyDescent="0.25">
      <c r="B64" s="60">
        <v>12.248056147472331</v>
      </c>
      <c r="C64" s="60">
        <v>0.40530496882077488</v>
      </c>
      <c r="E64" s="60">
        <v>5.8482064491509256</v>
      </c>
      <c r="F64" s="60">
        <v>0.14719519175729823</v>
      </c>
      <c r="G64" s="60">
        <v>0.56837300297776983</v>
      </c>
      <c r="I64" s="60">
        <f>IFERROR(B64/E64,0)</f>
        <v>2.0943269109883373</v>
      </c>
      <c r="J64" s="60">
        <f>IFERROR(C64/F64,0)</f>
        <v>2.7535204376040978</v>
      </c>
      <c r="K64" s="60">
        <v>1.9892463106413483</v>
      </c>
    </row>
    <row r="65" spans="1:11" x14ac:dyDescent="0.25">
      <c r="B65" s="60">
        <v>9.5969102893602347</v>
      </c>
      <c r="C65" s="60">
        <v>0.34206106529094338</v>
      </c>
      <c r="E65" s="60">
        <v>6.1563769879741743</v>
      </c>
      <c r="F65" s="60">
        <v>0.23399822603601558</v>
      </c>
      <c r="G65" s="60">
        <v>0.29588492061629534</v>
      </c>
      <c r="I65" s="60">
        <f>IFERROR(B65/E65,0)</f>
        <v>1.5588568257120665</v>
      </c>
      <c r="J65" s="60">
        <f>IFERROR(C65/F65,0)</f>
        <v>1.4618105063680928</v>
      </c>
      <c r="K65" s="60">
        <v>1.5002111473028923</v>
      </c>
    </row>
    <row r="66" spans="1:11" x14ac:dyDescent="0.25">
      <c r="B66" s="60">
        <v>19.262262540526955</v>
      </c>
      <c r="C66" s="60">
        <v>0.55653782598246748</v>
      </c>
      <c r="E66" s="60">
        <v>15.966608715587567</v>
      </c>
      <c r="F66" s="60">
        <v>0.45241579580841756</v>
      </c>
      <c r="G66" s="60">
        <v>0.27327279959876982</v>
      </c>
      <c r="I66" s="60">
        <f>IFERROR(B66/E66,0)</f>
        <v>1.2064091306829592</v>
      </c>
      <c r="J66" s="60">
        <f>IFERROR(C66/F66,0)</f>
        <v>1.2301467613171977</v>
      </c>
      <c r="K66" s="60">
        <v>1.4578571399374325</v>
      </c>
    </row>
    <row r="67" spans="1:11" x14ac:dyDescent="0.25">
      <c r="B67" s="60">
        <v>19.927220381154456</v>
      </c>
      <c r="C67" s="60">
        <v>0.78001933461422568</v>
      </c>
      <c r="E67" s="60">
        <v>18.14351679970299</v>
      </c>
      <c r="F67" s="60">
        <v>0.7210413959532207</v>
      </c>
      <c r="G67" s="60">
        <v>0.15461145352374317</v>
      </c>
      <c r="I67" s="60">
        <f>IFERROR(B67/E67,0)</f>
        <v>1.0983107961451368</v>
      </c>
      <c r="J67" s="60">
        <f>IFERROR(C67/F67,0)</f>
        <v>1.0817954960589133</v>
      </c>
      <c r="K67" s="60">
        <v>1.2510961478402522</v>
      </c>
    </row>
    <row r="68" spans="1:11" x14ac:dyDescent="0.25">
      <c r="B68" s="60">
        <v>8.6535679490135227</v>
      </c>
      <c r="C68" s="60">
        <v>0.71609013047768821</v>
      </c>
      <c r="E68" s="60">
        <v>5.6188079612093658</v>
      </c>
      <c r="F68" s="60">
        <v>0.61565575641270476</v>
      </c>
      <c r="G68" s="60">
        <v>0.2417238773905219</v>
      </c>
      <c r="I68" s="60">
        <f>IFERROR(B68/E68,0)</f>
        <v>1.540107440716121</v>
      </c>
      <c r="J68" s="60">
        <f>IFERROR(C68/F68,0)</f>
        <v>1.1631339803434848</v>
      </c>
      <c r="K68" s="60">
        <v>1.3893027202429615</v>
      </c>
    </row>
    <row r="69" spans="1:11" x14ac:dyDescent="0.25">
      <c r="B69" s="60">
        <v>14.110084004121672</v>
      </c>
      <c r="C69" s="60">
        <v>0.86434651618422964</v>
      </c>
      <c r="E69" s="60">
        <v>11.968381777011921</v>
      </c>
      <c r="F69" s="60">
        <v>0.80345775359945315</v>
      </c>
      <c r="G69" s="60">
        <v>0.13415191010471333</v>
      </c>
      <c r="I69" s="60">
        <f>IFERROR(B69/E69,0)</f>
        <v>1.1789466836045783</v>
      </c>
      <c r="J69" s="60">
        <f>IFERROR(C69/F69,0)</f>
        <v>1.0757834028136486</v>
      </c>
      <c r="K69" s="60">
        <v>1.223459049880353</v>
      </c>
    </row>
    <row r="70" spans="1:11" x14ac:dyDescent="0.25">
      <c r="B70" s="60">
        <v>22.753552712904593</v>
      </c>
      <c r="C70" s="60">
        <v>0.71630830040376958</v>
      </c>
      <c r="E70" s="60">
        <v>20.06920808438548</v>
      </c>
      <c r="F70" s="60">
        <v>0.62698606356797759</v>
      </c>
      <c r="G70" s="60">
        <v>0.2377934244252102</v>
      </c>
      <c r="I70" s="60">
        <f>IFERROR(B70/E70,0)</f>
        <v>1.1337543871802109</v>
      </c>
      <c r="J70" s="60">
        <f>IFERROR(C70/F70,0)</f>
        <v>1.1424628744177943</v>
      </c>
      <c r="K70" s="60">
        <v>1.3844606491086773</v>
      </c>
    </row>
    <row r="71" spans="1:11" x14ac:dyDescent="0.25">
      <c r="B71" s="60">
        <v>15.465062567688607</v>
      </c>
      <c r="C71" s="60">
        <v>0.74572905572336501</v>
      </c>
      <c r="E71" s="60">
        <v>10.944237258035873</v>
      </c>
      <c r="F71" s="60">
        <v>0.62994534225221488</v>
      </c>
      <c r="G71" s="60">
        <v>0.2722239862153587</v>
      </c>
      <c r="I71" s="60">
        <f>IFERROR(B71/E71,0)</f>
        <v>1.4130781527358875</v>
      </c>
      <c r="J71" s="60">
        <f>IFERROR(C71/F71,0)</f>
        <v>1.1837996183243358</v>
      </c>
      <c r="K71" s="60">
        <v>1.4615162517627345</v>
      </c>
    </row>
    <row r="72" spans="1:11" x14ac:dyDescent="0.25">
      <c r="B72" s="60">
        <v>16.809590565363479</v>
      </c>
      <c r="C72" s="60">
        <v>0.44206419342307013</v>
      </c>
      <c r="E72" s="60">
        <v>11.318281920144747</v>
      </c>
      <c r="F72" s="60">
        <v>0.29659626312018567</v>
      </c>
      <c r="G72" s="60">
        <v>0.36047039736808251</v>
      </c>
      <c r="I72" s="60">
        <f>IFERROR(B72/E72,0)</f>
        <v>1.4851715732089226</v>
      </c>
      <c r="J72" s="60">
        <f>IFERROR(C72/F72,0)</f>
        <v>1.4904577312356038</v>
      </c>
      <c r="K72" s="60">
        <v>1.5928556315066689</v>
      </c>
    </row>
    <row r="73" spans="1:11" x14ac:dyDescent="0.25">
      <c r="B73" s="60">
        <v>31.676600515522406</v>
      </c>
      <c r="C73" s="60">
        <v>0.44682348673097211</v>
      </c>
      <c r="E73" s="60">
        <v>27.816702175097856</v>
      </c>
      <c r="F73" s="60">
        <v>0.32861814398255956</v>
      </c>
      <c r="G73" s="60">
        <v>0.36803281237706303</v>
      </c>
      <c r="I73" s="60">
        <f>IFERROR(B73/E73,0)</f>
        <v>1.138761896220754</v>
      </c>
      <c r="J73" s="60">
        <f>IFERROR(C73/F73,0)</f>
        <v>1.3597042491807327</v>
      </c>
      <c r="K73" s="60">
        <v>1.5824132853639561</v>
      </c>
    </row>
    <row r="74" spans="1:11" x14ac:dyDescent="0.25">
      <c r="B74" s="60">
        <v>31.884274369747608</v>
      </c>
      <c r="C74" s="60">
        <v>0.41650300705419385</v>
      </c>
      <c r="E74" s="60">
        <v>26.191450625003636</v>
      </c>
      <c r="F74" s="60">
        <v>0.26404876715197273</v>
      </c>
      <c r="G74" s="60">
        <v>0.39315482157121973</v>
      </c>
      <c r="I74" s="60">
        <f>IFERROR(B74/E74,0)</f>
        <v>1.2173542743489483</v>
      </c>
      <c r="J74" s="60">
        <f>IFERROR(C74/F74,0)</f>
        <v>1.5773715270349147</v>
      </c>
      <c r="K74" s="60">
        <v>1.6726681169530253</v>
      </c>
    </row>
    <row r="75" spans="1:11" x14ac:dyDescent="0.25">
      <c r="B75" s="60">
        <v>88.157795059838008</v>
      </c>
      <c r="C75" s="60">
        <v>1</v>
      </c>
      <c r="E75" s="60">
        <v>88.157795059838008</v>
      </c>
      <c r="F75" s="60">
        <v>1</v>
      </c>
      <c r="G75" s="60">
        <v>0</v>
      </c>
      <c r="I75" s="60">
        <f>IFERROR(B75/E75,0)</f>
        <v>1</v>
      </c>
      <c r="J75" s="60">
        <f>IFERROR(C75/F75,0)</f>
        <v>1</v>
      </c>
      <c r="K75" s="60">
        <v>1</v>
      </c>
    </row>
    <row r="80" spans="1:11" x14ac:dyDescent="0.25">
      <c r="A80" s="60"/>
    </row>
  </sheetData>
  <mergeCells count="3">
    <mergeCell ref="B4:C4"/>
    <mergeCell ref="I4:K4"/>
    <mergeCell ref="E4:G4"/>
  </mergeCells>
  <conditionalFormatting sqref="E7:F7">
    <cfRule type="duplicateValues" dxfId="38" priority="1"/>
  </conditionalFormatting>
  <conditionalFormatting sqref="G7">
    <cfRule type="duplicateValues" dxfId="37" priority="2"/>
  </conditionalFormatting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3D9D8-C8BF-499D-B8BE-CF94BF2FF753}">
  <dimension ref="A1:Q118"/>
  <sheetViews>
    <sheetView tabSelected="1" zoomScale="50" zoomScaleNormal="50" workbookViewId="0">
      <selection activeCell="E3" sqref="E3"/>
    </sheetView>
  </sheetViews>
  <sheetFormatPr defaultRowHeight="15.5" x14ac:dyDescent="0.35"/>
  <cols>
    <col min="1" max="1" width="11.08984375" customWidth="1"/>
    <col min="2" max="3" width="18.1796875" customWidth="1"/>
    <col min="4" max="4" width="18.1796875" style="113" customWidth="1"/>
    <col min="5" max="5" width="75.26953125" style="113" bestFit="1" customWidth="1"/>
    <col min="6" max="6" width="27.36328125" style="42" bestFit="1" customWidth="1"/>
    <col min="7" max="7" width="25.1796875" style="42" bestFit="1" customWidth="1"/>
    <col min="8" max="8" width="28.453125" style="42" bestFit="1" customWidth="1"/>
    <col min="9" max="9" width="8.453125" customWidth="1"/>
    <col min="10" max="10" width="19.1796875" style="53" bestFit="1" customWidth="1"/>
    <col min="11" max="11" width="16.81640625" style="53" bestFit="1" customWidth="1"/>
    <col min="12" max="12" width="19.54296875" style="53" bestFit="1" customWidth="1"/>
    <col min="13" max="13" width="8.453125" customWidth="1"/>
    <col min="14" max="14" width="18.6328125" bestFit="1" customWidth="1"/>
    <col min="15" max="15" width="16.7265625" bestFit="1" customWidth="1"/>
    <col min="16" max="16" width="18.6328125" bestFit="1" customWidth="1"/>
    <col min="17" max="17" width="47.36328125" hidden="1" customWidth="1"/>
  </cols>
  <sheetData>
    <row r="1" spans="1:17" ht="16" thickBot="1" x14ac:dyDescent="0.4"/>
    <row r="2" spans="1:17" x14ac:dyDescent="0.35">
      <c r="A2" s="63" t="s">
        <v>277</v>
      </c>
      <c r="B2" s="64" t="s">
        <v>278</v>
      </c>
      <c r="C2" s="65"/>
      <c r="E2" s="114"/>
      <c r="Q2" t="s">
        <v>279</v>
      </c>
    </row>
    <row r="3" spans="1:17" x14ac:dyDescent="0.35">
      <c r="A3" s="66" t="s">
        <v>280</v>
      </c>
      <c r="B3" s="67">
        <v>0.5</v>
      </c>
      <c r="C3" s="68"/>
    </row>
    <row r="4" spans="1:17" ht="16" thickBot="1" x14ac:dyDescent="0.4">
      <c r="A4" s="66" t="s">
        <v>281</v>
      </c>
      <c r="B4" s="67">
        <v>0.7</v>
      </c>
      <c r="C4" s="68"/>
    </row>
    <row r="5" spans="1:17" ht="16" thickBot="1" x14ac:dyDescent="0.4">
      <c r="A5" s="69" t="s">
        <v>282</v>
      </c>
      <c r="B5" s="70" t="s">
        <v>283</v>
      </c>
      <c r="C5" s="65"/>
      <c r="F5" s="121" t="s">
        <v>375</v>
      </c>
      <c r="G5" s="122" t="s">
        <v>376</v>
      </c>
      <c r="H5" s="123" t="s">
        <v>377</v>
      </c>
      <c r="J5" s="124" t="s">
        <v>446</v>
      </c>
      <c r="K5" s="125" t="s">
        <v>447</v>
      </c>
      <c r="L5" s="126" t="s">
        <v>448</v>
      </c>
      <c r="N5" s="124" t="s">
        <v>446</v>
      </c>
      <c r="O5" s="125" t="s">
        <v>447</v>
      </c>
      <c r="P5" s="126" t="s">
        <v>448</v>
      </c>
      <c r="Q5" t="s">
        <v>284</v>
      </c>
    </row>
    <row r="6" spans="1:17" x14ac:dyDescent="0.35">
      <c r="A6" s="41"/>
      <c r="N6" s="53"/>
      <c r="O6" s="53"/>
      <c r="P6" s="53"/>
    </row>
    <row r="7" spans="1:17" ht="16" thickBot="1" x14ac:dyDescent="0.4">
      <c r="J7" s="127" t="s">
        <v>446</v>
      </c>
      <c r="K7" s="127" t="s">
        <v>447</v>
      </c>
      <c r="L7" s="50" t="s">
        <v>448</v>
      </c>
      <c r="N7" s="127" t="s">
        <v>446</v>
      </c>
      <c r="O7" s="127" t="s">
        <v>447</v>
      </c>
      <c r="P7" s="50" t="s">
        <v>448</v>
      </c>
      <c r="Q7" t="s">
        <v>284</v>
      </c>
    </row>
    <row r="8" spans="1:17" ht="16" thickBot="1" x14ac:dyDescent="0.3">
      <c r="D8" s="115" t="s">
        <v>288</v>
      </c>
      <c r="E8" s="116" t="s">
        <v>378</v>
      </c>
      <c r="F8" s="42">
        <f>Multipliers!I8</f>
        <v>1.2114604111530018</v>
      </c>
      <c r="G8" s="42">
        <f>Multipliers!J8</f>
        <v>2.2479840165311797</v>
      </c>
      <c r="H8" s="42">
        <f>Multipliers!K8</f>
        <v>1.7214459367216739</v>
      </c>
      <c r="J8" s="53" t="e">
        <f t="shared" ref="J8:J39" si="0">VLOOKUP(F8,$A$7:$B$10,2,1)</f>
        <v>#N/A</v>
      </c>
      <c r="K8" s="73" t="str">
        <f t="shared" ref="K8:K39" si="1">VLOOKUP(G8,$A$18:$B$21,2,1)</f>
        <v>Q2</v>
      </c>
      <c r="L8" s="53" t="str">
        <f t="shared" ref="L8:L39" si="2">VLOOKUP(H8,$A$25:$B$28,2,1)</f>
        <v>Q1</v>
      </c>
      <c r="N8" s="53" t="s">
        <v>277</v>
      </c>
      <c r="O8" s="73" t="s">
        <v>280</v>
      </c>
      <c r="P8" s="53" t="s">
        <v>277</v>
      </c>
      <c r="Q8" t="s">
        <v>280</v>
      </c>
    </row>
    <row r="9" spans="1:17" ht="29.5" customHeight="1" thickBot="1" x14ac:dyDescent="0.3">
      <c r="D9" s="117" t="s">
        <v>345</v>
      </c>
      <c r="E9" s="118" t="s">
        <v>379</v>
      </c>
      <c r="F9" s="42">
        <f>Multipliers!I9</f>
        <v>1.1849709950424998</v>
      </c>
      <c r="G9" s="42">
        <f>Multipliers!J9</f>
        <v>1.9484969835426076</v>
      </c>
      <c r="H9" s="42">
        <f>Multipliers!K9</f>
        <v>1.8758346291038419</v>
      </c>
      <c r="J9" s="53" t="e">
        <f t="shared" si="0"/>
        <v>#N/A</v>
      </c>
      <c r="K9" s="73" t="str">
        <f t="shared" si="1"/>
        <v>Q2</v>
      </c>
      <c r="L9" s="53" t="str">
        <f t="shared" si="2"/>
        <v>Q2</v>
      </c>
      <c r="N9" s="53" t="s">
        <v>277</v>
      </c>
      <c r="O9" s="73" t="s">
        <v>280</v>
      </c>
      <c r="P9" s="73" t="s">
        <v>280</v>
      </c>
      <c r="Q9" t="s">
        <v>281</v>
      </c>
    </row>
    <row r="10" spans="1:17" ht="16" thickBot="1" x14ac:dyDescent="0.3">
      <c r="D10" s="117" t="s">
        <v>347</v>
      </c>
      <c r="E10" s="118" t="s">
        <v>380</v>
      </c>
      <c r="F10" s="42">
        <f>Multipliers!I10</f>
        <v>1.160005104951185</v>
      </c>
      <c r="G10" s="42">
        <f>Multipliers!J10</f>
        <v>2.0102145568465661</v>
      </c>
      <c r="H10" s="42">
        <f>Multipliers!K10</f>
        <v>1.3856457055081066</v>
      </c>
      <c r="J10" s="53" t="e">
        <f t="shared" si="0"/>
        <v>#N/A</v>
      </c>
      <c r="K10" s="73" t="str">
        <f t="shared" si="1"/>
        <v>Q2</v>
      </c>
      <c r="L10" s="53" t="e">
        <f t="shared" si="2"/>
        <v>#N/A</v>
      </c>
      <c r="N10" s="53" t="s">
        <v>277</v>
      </c>
      <c r="O10" s="73" t="s">
        <v>280</v>
      </c>
      <c r="P10" s="53" t="s">
        <v>277</v>
      </c>
      <c r="Q10" t="s">
        <v>277</v>
      </c>
    </row>
    <row r="11" spans="1:17" ht="16" thickBot="1" x14ac:dyDescent="0.35">
      <c r="A11" s="62" t="s">
        <v>290</v>
      </c>
      <c r="D11" s="117" t="s">
        <v>311</v>
      </c>
      <c r="E11" s="118" t="s">
        <v>381</v>
      </c>
      <c r="F11" s="42">
        <f>Multipliers!I11</f>
        <v>1.8054438663079508</v>
      </c>
      <c r="G11" s="42">
        <f>Multipliers!J11</f>
        <v>1.756695041425232</v>
      </c>
      <c r="H11" s="42">
        <f>Multipliers!K11</f>
        <v>1.8805591058784104</v>
      </c>
      <c r="J11" s="53" t="e">
        <f t="shared" si="0"/>
        <v>#N/A</v>
      </c>
      <c r="K11" s="73" t="str">
        <f t="shared" si="1"/>
        <v>Q1</v>
      </c>
      <c r="L11" s="53" t="str">
        <f t="shared" si="2"/>
        <v>Q2</v>
      </c>
      <c r="N11" s="53" t="s">
        <v>277</v>
      </c>
      <c r="O11" s="73" t="s">
        <v>277</v>
      </c>
      <c r="P11" s="53" t="s">
        <v>280</v>
      </c>
      <c r="Q11" t="s">
        <v>277</v>
      </c>
    </row>
    <row r="12" spans="1:17" ht="16" thickBot="1" x14ac:dyDescent="0.35">
      <c r="A12" s="71">
        <f>QUARTILE(F8:F75,1)</f>
        <v>1.4085469322795001</v>
      </c>
      <c r="B12" s="128" t="s">
        <v>277</v>
      </c>
      <c r="D12" s="117" t="s">
        <v>314</v>
      </c>
      <c r="E12" s="118" t="s">
        <v>382</v>
      </c>
      <c r="F12" s="42">
        <f>Multipliers!I12</f>
        <v>18.824879361162242</v>
      </c>
      <c r="G12" s="42">
        <f>Multipliers!J12</f>
        <v>2.8071380878619014</v>
      </c>
      <c r="H12" s="42">
        <f>Multipliers!K12</f>
        <v>1.6735876418690563</v>
      </c>
      <c r="J12" s="53" t="e">
        <f t="shared" si="0"/>
        <v>#N/A</v>
      </c>
      <c r="K12" s="73" t="str">
        <f t="shared" si="1"/>
        <v>Q3</v>
      </c>
      <c r="L12" s="53" t="str">
        <f t="shared" si="2"/>
        <v>Q1</v>
      </c>
      <c r="N12" s="53" t="s">
        <v>281</v>
      </c>
      <c r="O12" s="73" t="s">
        <v>281</v>
      </c>
      <c r="P12" s="53" t="s">
        <v>277</v>
      </c>
      <c r="Q12" t="s">
        <v>281</v>
      </c>
    </row>
    <row r="13" spans="1:17" ht="16" thickBot="1" x14ac:dyDescent="0.35">
      <c r="A13" s="71">
        <f>QUARTILE(F8:F75,2)</f>
        <v>1.8126467603515304</v>
      </c>
      <c r="B13" s="129" t="s">
        <v>280</v>
      </c>
      <c r="D13" s="117" t="s">
        <v>313</v>
      </c>
      <c r="E13" s="118" t="s">
        <v>383</v>
      </c>
      <c r="F13" s="42">
        <f>Multipliers!I13</f>
        <v>13.059121952150699</v>
      </c>
      <c r="G13" s="42">
        <f>Multipliers!J13</f>
        <v>4.0223269480822355</v>
      </c>
      <c r="H13" s="42">
        <f>Multipliers!K13</f>
        <v>1.754505601209372</v>
      </c>
      <c r="J13" s="53" t="e">
        <f t="shared" si="0"/>
        <v>#N/A</v>
      </c>
      <c r="K13" s="73" t="str">
        <f t="shared" si="1"/>
        <v>Q3</v>
      </c>
      <c r="L13" s="53" t="str">
        <f t="shared" si="2"/>
        <v>Q1</v>
      </c>
      <c r="N13" s="53" t="s">
        <v>281</v>
      </c>
      <c r="O13" s="73" t="s">
        <v>281</v>
      </c>
      <c r="P13" s="53" t="s">
        <v>277</v>
      </c>
      <c r="Q13" t="s">
        <v>281</v>
      </c>
    </row>
    <row r="14" spans="1:17" ht="16" thickBot="1" x14ac:dyDescent="0.35">
      <c r="A14" s="71">
        <f>QUARTILE(F8:F75,3)</f>
        <v>4.5324101515829911</v>
      </c>
      <c r="B14" s="129" t="s">
        <v>281</v>
      </c>
      <c r="D14" s="117" t="s">
        <v>312</v>
      </c>
      <c r="E14" s="118" t="s">
        <v>384</v>
      </c>
      <c r="F14" s="42">
        <f>Multipliers!I14</f>
        <v>4.1546421049495024</v>
      </c>
      <c r="G14" s="42">
        <f>Multipliers!J14</f>
        <v>2.1662944591019953</v>
      </c>
      <c r="H14" s="42">
        <f>Multipliers!K14</f>
        <v>1.9028240777404806</v>
      </c>
      <c r="J14" s="53" t="e">
        <f t="shared" si="0"/>
        <v>#N/A</v>
      </c>
      <c r="K14" s="73" t="str">
        <f t="shared" si="1"/>
        <v>Q2</v>
      </c>
      <c r="L14" s="53" t="str">
        <f t="shared" si="2"/>
        <v>Q2</v>
      </c>
      <c r="N14" s="53" t="s">
        <v>280</v>
      </c>
      <c r="O14" s="73" t="s">
        <v>280</v>
      </c>
      <c r="P14" s="53" t="s">
        <v>280</v>
      </c>
      <c r="Q14" t="s">
        <v>277</v>
      </c>
    </row>
    <row r="15" spans="1:17" ht="16" thickBot="1" x14ac:dyDescent="0.35">
      <c r="A15" s="72">
        <f>QUARTILE(F6:F74,4)</f>
        <v>95.464200072444086</v>
      </c>
      <c r="B15" s="130" t="s">
        <v>282</v>
      </c>
      <c r="D15" s="117" t="s">
        <v>285</v>
      </c>
      <c r="E15" s="118" t="s">
        <v>385</v>
      </c>
      <c r="F15" s="42">
        <f>Multipliers!I15</f>
        <v>9.0247525017500561</v>
      </c>
      <c r="G15" s="42">
        <f>Multipliers!J15</f>
        <v>3.5165882484288322</v>
      </c>
      <c r="H15" s="42">
        <f>Multipliers!K15</f>
        <v>2.4835862384733489</v>
      </c>
      <c r="J15" s="53" t="e">
        <f t="shared" si="0"/>
        <v>#N/A</v>
      </c>
      <c r="K15" s="73" t="str">
        <f t="shared" si="1"/>
        <v>Q3</v>
      </c>
      <c r="L15" s="53" t="str">
        <f t="shared" si="2"/>
        <v>Q4</v>
      </c>
      <c r="N15" s="53" t="s">
        <v>281</v>
      </c>
      <c r="O15" s="73" t="s">
        <v>281</v>
      </c>
      <c r="P15" s="53" t="s">
        <v>282</v>
      </c>
      <c r="Q15" t="s">
        <v>277</v>
      </c>
    </row>
    <row r="16" spans="1:17" ht="16" thickBot="1" x14ac:dyDescent="0.3">
      <c r="D16" s="117" t="s">
        <v>336</v>
      </c>
      <c r="E16" s="118" t="s">
        <v>386</v>
      </c>
      <c r="F16" s="42">
        <f>Multipliers!I16</f>
        <v>5.6436256084913703</v>
      </c>
      <c r="G16" s="42">
        <f>Multipliers!J16</f>
        <v>2.1777076594470399</v>
      </c>
      <c r="H16" s="42">
        <f>Multipliers!K16</f>
        <v>2.3821363613680013</v>
      </c>
      <c r="J16" s="53" t="e">
        <f t="shared" si="0"/>
        <v>#N/A</v>
      </c>
      <c r="K16" s="73" t="str">
        <f t="shared" si="1"/>
        <v>Q2</v>
      </c>
      <c r="L16" s="53" t="str">
        <f t="shared" si="2"/>
        <v>Q3</v>
      </c>
      <c r="N16" s="53" t="s">
        <v>281</v>
      </c>
      <c r="O16" s="73" t="s">
        <v>280</v>
      </c>
      <c r="P16" s="53" t="s">
        <v>281</v>
      </c>
      <c r="Q16" t="s">
        <v>277</v>
      </c>
    </row>
    <row r="17" spans="1:17" ht="16" thickBot="1" x14ac:dyDescent="0.35">
      <c r="A17" s="62" t="s">
        <v>297</v>
      </c>
      <c r="B17" s="41"/>
      <c r="D17" s="117" t="s">
        <v>344</v>
      </c>
      <c r="E17" s="118" t="s">
        <v>387</v>
      </c>
      <c r="F17" s="42">
        <f>Multipliers!I17</f>
        <v>3.9642960824138602</v>
      </c>
      <c r="G17" s="42">
        <f>Multipliers!J17</f>
        <v>3.0226466118022444</v>
      </c>
      <c r="H17" s="42">
        <f>Multipliers!K17</f>
        <v>2.2984735215845853</v>
      </c>
      <c r="J17" s="53" t="e">
        <f t="shared" si="0"/>
        <v>#N/A</v>
      </c>
      <c r="K17" s="73" t="str">
        <f t="shared" si="1"/>
        <v>Q3</v>
      </c>
      <c r="L17" s="53" t="str">
        <f t="shared" si="2"/>
        <v>Q3</v>
      </c>
      <c r="N17" s="53" t="s">
        <v>280</v>
      </c>
      <c r="O17" s="73" t="s">
        <v>281</v>
      </c>
      <c r="P17" s="53" t="s">
        <v>281</v>
      </c>
      <c r="Q17" t="s">
        <v>277</v>
      </c>
    </row>
    <row r="18" spans="1:17" ht="16" thickBot="1" x14ac:dyDescent="0.35">
      <c r="A18" s="71">
        <f>QUARTILE(G8:G75,1)</f>
        <v>1.4663510505158024</v>
      </c>
      <c r="B18" s="128" t="s">
        <v>277</v>
      </c>
      <c r="D18" s="117" t="s">
        <v>316</v>
      </c>
      <c r="E18" s="118" t="s">
        <v>388</v>
      </c>
      <c r="F18" s="42">
        <f>Multipliers!I18</f>
        <v>4.2351072220894048</v>
      </c>
      <c r="G18" s="42">
        <f>Multipliers!J18</f>
        <v>2.8264459585105048</v>
      </c>
      <c r="H18" s="42">
        <f>Multipliers!K18</f>
        <v>2.1335645095208524</v>
      </c>
      <c r="J18" s="53" t="e">
        <f t="shared" si="0"/>
        <v>#N/A</v>
      </c>
      <c r="K18" s="73" t="str">
        <f t="shared" si="1"/>
        <v>Q3</v>
      </c>
      <c r="L18" s="53" t="str">
        <f t="shared" si="2"/>
        <v>Q3</v>
      </c>
      <c r="N18" s="53" t="s">
        <v>280</v>
      </c>
      <c r="O18" s="73" t="s">
        <v>281</v>
      </c>
      <c r="P18" s="53" t="s">
        <v>281</v>
      </c>
      <c r="Q18" t="s">
        <v>277</v>
      </c>
    </row>
    <row r="19" spans="1:17" ht="16" thickBot="1" x14ac:dyDescent="0.35">
      <c r="A19" s="71">
        <f>QUARTILE(G8:G75,2)</f>
        <v>1.8885735717902628</v>
      </c>
      <c r="B19" s="129" t="s">
        <v>280</v>
      </c>
      <c r="D19" s="117" t="s">
        <v>332</v>
      </c>
      <c r="E19" s="118" t="s">
        <v>389</v>
      </c>
      <c r="F19" s="42">
        <f>Multipliers!I19</f>
        <v>11.468827522712717</v>
      </c>
      <c r="G19" s="42">
        <f>Multipliers!J19</f>
        <v>2.8866188757798157</v>
      </c>
      <c r="H19" s="42">
        <f>Multipliers!K19</f>
        <v>2.1358163638406937</v>
      </c>
      <c r="J19" s="53" t="e">
        <f t="shared" si="0"/>
        <v>#N/A</v>
      </c>
      <c r="K19" s="73" t="str">
        <f t="shared" si="1"/>
        <v>Q3</v>
      </c>
      <c r="L19" s="53" t="str">
        <f t="shared" si="2"/>
        <v>Q3</v>
      </c>
      <c r="N19" s="53" t="s">
        <v>281</v>
      </c>
      <c r="O19" s="73" t="s">
        <v>281</v>
      </c>
      <c r="P19" s="53" t="s">
        <v>281</v>
      </c>
      <c r="Q19" t="s">
        <v>277</v>
      </c>
    </row>
    <row r="20" spans="1:17" ht="16" thickBot="1" x14ac:dyDescent="0.35">
      <c r="A20" s="71">
        <f>QUARTILE(G8:G75,3)</f>
        <v>2.5782139825335895</v>
      </c>
      <c r="B20" s="129" t="s">
        <v>281</v>
      </c>
      <c r="D20" s="117" t="s">
        <v>334</v>
      </c>
      <c r="E20" s="118" t="s">
        <v>390</v>
      </c>
      <c r="F20" s="42">
        <f>Multipliers!I20</f>
        <v>1.759126841570287</v>
      </c>
      <c r="G20" s="42">
        <f>Multipliers!J20</f>
        <v>1.8808071431333702</v>
      </c>
      <c r="H20" s="42">
        <f>Multipliers!K20</f>
        <v>2.0179362423726865</v>
      </c>
      <c r="J20" s="53" t="e">
        <f t="shared" si="0"/>
        <v>#N/A</v>
      </c>
      <c r="K20" s="73" t="str">
        <f t="shared" si="1"/>
        <v>Q1</v>
      </c>
      <c r="L20" s="53" t="str">
        <f t="shared" si="2"/>
        <v>Q2</v>
      </c>
      <c r="N20" s="53" t="s">
        <v>277</v>
      </c>
      <c r="O20" s="73" t="s">
        <v>277</v>
      </c>
      <c r="P20" s="53" t="s">
        <v>280</v>
      </c>
      <c r="Q20" t="s">
        <v>277</v>
      </c>
    </row>
    <row r="21" spans="1:17" ht="16" thickBot="1" x14ac:dyDescent="0.35">
      <c r="A21" s="72">
        <f>QUARTILE(G8:G75,4)</f>
        <v>8.9471686366885166</v>
      </c>
      <c r="B21" s="130" t="s">
        <v>282</v>
      </c>
      <c r="D21" s="117" t="s">
        <v>303</v>
      </c>
      <c r="E21" s="118" t="s">
        <v>391</v>
      </c>
      <c r="F21" s="42">
        <f>Multipliers!I21</f>
        <v>1.3282589882308471</v>
      </c>
      <c r="G21" s="42">
        <f>Multipliers!J21</f>
        <v>1.6265235260786797</v>
      </c>
      <c r="H21" s="42">
        <f>Multipliers!K21</f>
        <v>1.8211325769841209</v>
      </c>
      <c r="J21" s="53" t="e">
        <f t="shared" si="0"/>
        <v>#N/A</v>
      </c>
      <c r="K21" s="73" t="str">
        <f t="shared" si="1"/>
        <v>Q1</v>
      </c>
      <c r="L21" s="53" t="str">
        <f t="shared" si="2"/>
        <v>Q1</v>
      </c>
      <c r="N21" s="53" t="s">
        <v>277</v>
      </c>
      <c r="O21" s="73" t="s">
        <v>277</v>
      </c>
      <c r="P21" s="53" t="s">
        <v>277</v>
      </c>
      <c r="Q21" t="s">
        <v>280</v>
      </c>
    </row>
    <row r="22" spans="1:17" ht="16" thickBot="1" x14ac:dyDescent="0.3">
      <c r="D22" s="117" t="s">
        <v>318</v>
      </c>
      <c r="E22" s="118" t="s">
        <v>392</v>
      </c>
      <c r="F22" s="42">
        <f>Multipliers!I22</f>
        <v>1.7549835710547526</v>
      </c>
      <c r="G22" s="42">
        <f>Multipliers!J22</f>
        <v>1.7968746151093855</v>
      </c>
      <c r="H22" s="42">
        <f>Multipliers!K22</f>
        <v>1.9494327810760439</v>
      </c>
      <c r="J22" s="53" t="e">
        <f t="shared" si="0"/>
        <v>#N/A</v>
      </c>
      <c r="K22" s="73" t="str">
        <f t="shared" si="1"/>
        <v>Q1</v>
      </c>
      <c r="L22" s="53" t="str">
        <f t="shared" si="2"/>
        <v>Q2</v>
      </c>
      <c r="N22" s="53" t="s">
        <v>277</v>
      </c>
      <c r="O22" s="73" t="s">
        <v>277</v>
      </c>
      <c r="P22" s="53" t="s">
        <v>280</v>
      </c>
      <c r="Q22" t="s">
        <v>280</v>
      </c>
    </row>
    <row r="23" spans="1:17" ht="16" thickBot="1" x14ac:dyDescent="0.3">
      <c r="D23" s="117" t="s">
        <v>327</v>
      </c>
      <c r="E23" s="118" t="s">
        <v>393</v>
      </c>
      <c r="F23" s="42">
        <f>Multipliers!I23</f>
        <v>1.6907936248868833</v>
      </c>
      <c r="G23" s="42">
        <f>Multipliers!J23</f>
        <v>1.8784130782830226</v>
      </c>
      <c r="H23" s="42">
        <f>Multipliers!K23</f>
        <v>1.9665798873740741</v>
      </c>
      <c r="J23" s="53" t="e">
        <f t="shared" si="0"/>
        <v>#N/A</v>
      </c>
      <c r="K23" s="73" t="str">
        <f t="shared" si="1"/>
        <v>Q1</v>
      </c>
      <c r="L23" s="53" t="str">
        <f t="shared" si="2"/>
        <v>Q2</v>
      </c>
      <c r="N23" s="53" t="s">
        <v>277</v>
      </c>
      <c r="O23" s="73" t="s">
        <v>277</v>
      </c>
      <c r="P23" s="53" t="s">
        <v>280</v>
      </c>
      <c r="Q23" t="s">
        <v>281</v>
      </c>
    </row>
    <row r="24" spans="1:17" ht="16" thickBot="1" x14ac:dyDescent="0.35">
      <c r="A24" s="62" t="s">
        <v>305</v>
      </c>
      <c r="D24" s="117" t="s">
        <v>319</v>
      </c>
      <c r="E24" s="118" t="s">
        <v>394</v>
      </c>
      <c r="F24" s="42">
        <f>Multipliers!I24</f>
        <v>4.5133045915826164</v>
      </c>
      <c r="G24" s="42">
        <f>Multipliers!J24</f>
        <v>2.5010847078709237</v>
      </c>
      <c r="H24" s="42">
        <f>Multipliers!K24</f>
        <v>2.0538853270497022</v>
      </c>
      <c r="J24" s="53" t="e">
        <f t="shared" si="0"/>
        <v>#N/A</v>
      </c>
      <c r="K24" s="73" t="str">
        <f t="shared" si="1"/>
        <v>Q2</v>
      </c>
      <c r="L24" s="53" t="str">
        <f t="shared" si="2"/>
        <v>Q3</v>
      </c>
      <c r="N24" s="53" t="s">
        <v>280</v>
      </c>
      <c r="O24" s="73" t="s">
        <v>280</v>
      </c>
      <c r="P24" s="53" t="s">
        <v>281</v>
      </c>
      <c r="Q24" t="s">
        <v>280</v>
      </c>
    </row>
    <row r="25" spans="1:17" ht="16" thickBot="1" x14ac:dyDescent="0.35">
      <c r="A25" s="71">
        <f>QUARTILE(H8:H76,1)</f>
        <v>1.5902450449709906</v>
      </c>
      <c r="B25" s="128" t="s">
        <v>277</v>
      </c>
      <c r="D25" s="117" t="s">
        <v>337</v>
      </c>
      <c r="E25" s="118" t="s">
        <v>395</v>
      </c>
      <c r="F25" s="42">
        <f>Multipliers!I25</f>
        <v>1.5545234070725471</v>
      </c>
      <c r="G25" s="42">
        <f>Multipliers!J25</f>
        <v>1.5623745651525585</v>
      </c>
      <c r="H25" s="42">
        <f>Multipliers!K25</f>
        <v>1.7429582090670583</v>
      </c>
      <c r="J25" s="53" t="e">
        <f t="shared" si="0"/>
        <v>#N/A</v>
      </c>
      <c r="K25" s="73" t="str">
        <f t="shared" si="1"/>
        <v>Q1</v>
      </c>
      <c r="L25" s="53" t="str">
        <f t="shared" si="2"/>
        <v>Q1</v>
      </c>
      <c r="N25" s="53" t="s">
        <v>277</v>
      </c>
      <c r="O25" s="73" t="s">
        <v>277</v>
      </c>
      <c r="P25" s="53" t="s">
        <v>277</v>
      </c>
      <c r="Q25" t="s">
        <v>280</v>
      </c>
    </row>
    <row r="26" spans="1:17" ht="16" thickBot="1" x14ac:dyDescent="0.35">
      <c r="A26" s="71">
        <f>QUARTILE(H8:H75,2)</f>
        <v>1.8321689689049643</v>
      </c>
      <c r="B26" s="129" t="s">
        <v>280</v>
      </c>
      <c r="D26" s="117" t="s">
        <v>348</v>
      </c>
      <c r="E26" s="118" t="s">
        <v>396</v>
      </c>
      <c r="F26" s="42">
        <f>Multipliers!I26</f>
        <v>95.464200072444086</v>
      </c>
      <c r="G26" s="42">
        <f>Multipliers!J26</f>
        <v>8.9471686366885166</v>
      </c>
      <c r="H26" s="42">
        <f>Multipliers!K26</f>
        <v>2.3089849431600427</v>
      </c>
      <c r="J26" s="53" t="e">
        <f t="shared" si="0"/>
        <v>#N/A</v>
      </c>
      <c r="K26" s="73" t="str">
        <f t="shared" si="1"/>
        <v>Q4</v>
      </c>
      <c r="L26" s="53" t="str">
        <f t="shared" si="2"/>
        <v>Q3</v>
      </c>
      <c r="N26" s="53" t="s">
        <v>282</v>
      </c>
      <c r="O26" s="73" t="s">
        <v>282</v>
      </c>
      <c r="P26" s="53" t="s">
        <v>281</v>
      </c>
      <c r="Q26" t="s">
        <v>277</v>
      </c>
    </row>
    <row r="27" spans="1:17" ht="16" thickBot="1" x14ac:dyDescent="0.35">
      <c r="A27" s="71">
        <f>QUARTILE(H8:H75,3)</f>
        <v>2.037403585612775</v>
      </c>
      <c r="B27" s="129" t="s">
        <v>281</v>
      </c>
      <c r="D27" s="117" t="s">
        <v>317</v>
      </c>
      <c r="E27" s="118" t="s">
        <v>397</v>
      </c>
      <c r="F27" s="42">
        <f>Multipliers!I27</f>
        <v>8.0525099585766906</v>
      </c>
      <c r="G27" s="42">
        <f>Multipliers!J27</f>
        <v>2.5047651160225235</v>
      </c>
      <c r="H27" s="42">
        <f>Multipliers!K27</f>
        <v>2.3217170395170084</v>
      </c>
      <c r="J27" s="53" t="e">
        <f t="shared" si="0"/>
        <v>#N/A</v>
      </c>
      <c r="K27" s="73" t="str">
        <f t="shared" si="1"/>
        <v>Q2</v>
      </c>
      <c r="L27" s="53" t="str">
        <f t="shared" si="2"/>
        <v>Q3</v>
      </c>
      <c r="N27" s="53" t="s">
        <v>281</v>
      </c>
      <c r="O27" s="73" t="s">
        <v>280</v>
      </c>
      <c r="P27" s="53" t="s">
        <v>281</v>
      </c>
      <c r="Q27" t="s">
        <v>277</v>
      </c>
    </row>
    <row r="28" spans="1:17" ht="16" thickBot="1" x14ac:dyDescent="0.35">
      <c r="A28" s="72">
        <f>QUARTILE(H8:H75,4)</f>
        <v>2.4835862384733489</v>
      </c>
      <c r="B28" s="130" t="s">
        <v>282</v>
      </c>
      <c r="D28" s="117" t="s">
        <v>335</v>
      </c>
      <c r="E28" s="118" t="s">
        <v>398</v>
      </c>
      <c r="F28" s="42">
        <f>Multipliers!I28</f>
        <v>9.7296480521930526</v>
      </c>
      <c r="G28" s="42">
        <f>Multipliers!J28</f>
        <v>3.1846884831107061</v>
      </c>
      <c r="H28" s="42">
        <f>Multipliers!K28</f>
        <v>1.9929729907190603</v>
      </c>
      <c r="J28" s="53" t="e">
        <f t="shared" si="0"/>
        <v>#N/A</v>
      </c>
      <c r="K28" s="73" t="str">
        <f t="shared" si="1"/>
        <v>Q3</v>
      </c>
      <c r="L28" s="53" t="str">
        <f t="shared" si="2"/>
        <v>Q2</v>
      </c>
      <c r="N28" s="53" t="s">
        <v>281</v>
      </c>
      <c r="O28" s="73" t="s">
        <v>281</v>
      </c>
      <c r="P28" s="53" t="s">
        <v>280</v>
      </c>
      <c r="Q28" t="s">
        <v>277</v>
      </c>
    </row>
    <row r="29" spans="1:17" ht="16" thickBot="1" x14ac:dyDescent="0.3">
      <c r="D29" s="117" t="s">
        <v>320</v>
      </c>
      <c r="E29" s="118" t="s">
        <v>399</v>
      </c>
      <c r="F29" s="42">
        <f>Multipliers!I29</f>
        <v>6.7734022081347875</v>
      </c>
      <c r="G29" s="42">
        <f>Multipliers!J29</f>
        <v>2.7813997842618701</v>
      </c>
      <c r="H29" s="42">
        <f>Multipliers!K29</f>
        <v>2.0510985945077387</v>
      </c>
      <c r="J29" s="53" t="e">
        <f t="shared" si="0"/>
        <v>#N/A</v>
      </c>
      <c r="K29" s="73" t="str">
        <f t="shared" si="1"/>
        <v>Q3</v>
      </c>
      <c r="L29" s="53" t="str">
        <f t="shared" si="2"/>
        <v>Q3</v>
      </c>
      <c r="N29" s="53" t="s">
        <v>281</v>
      </c>
      <c r="O29" s="73" t="s">
        <v>281</v>
      </c>
      <c r="P29" s="53" t="s">
        <v>281</v>
      </c>
      <c r="Q29" t="s">
        <v>277</v>
      </c>
    </row>
    <row r="30" spans="1:17" ht="31.5" thickBot="1" x14ac:dyDescent="0.3">
      <c r="D30" s="117" t="s">
        <v>329</v>
      </c>
      <c r="E30" s="118" t="s">
        <v>400</v>
      </c>
      <c r="F30" s="42">
        <f>Multipliers!I30</f>
        <v>3.5904143599270308</v>
      </c>
      <c r="G30" s="42">
        <f>Multipliers!J30</f>
        <v>2.5268571528211803</v>
      </c>
      <c r="H30" s="42">
        <f>Multipliers!K30</f>
        <v>2.1407686571922926</v>
      </c>
      <c r="J30" s="53" t="e">
        <f t="shared" si="0"/>
        <v>#N/A</v>
      </c>
      <c r="K30" s="73" t="str">
        <f t="shared" si="1"/>
        <v>Q2</v>
      </c>
      <c r="L30" s="53" t="str">
        <f t="shared" si="2"/>
        <v>Q3</v>
      </c>
      <c r="N30" s="53" t="s">
        <v>280</v>
      </c>
      <c r="O30" s="73" t="s">
        <v>280</v>
      </c>
      <c r="P30" s="53" t="s">
        <v>281</v>
      </c>
      <c r="Q30" t="s">
        <v>277</v>
      </c>
    </row>
    <row r="31" spans="1:17" ht="16" thickBot="1" x14ac:dyDescent="0.3">
      <c r="D31" s="117" t="s">
        <v>333</v>
      </c>
      <c r="E31" s="118" t="s">
        <v>401</v>
      </c>
      <c r="F31" s="42">
        <f>Multipliers!I31</f>
        <v>4.8377012986139114</v>
      </c>
      <c r="G31" s="42">
        <f>Multipliers!J31</f>
        <v>1.9857385860989072</v>
      </c>
      <c r="H31" s="42">
        <f>Multipliers!K31</f>
        <v>1.7387936275799525</v>
      </c>
      <c r="J31" s="53" t="e">
        <f t="shared" si="0"/>
        <v>#N/A</v>
      </c>
      <c r="K31" s="73" t="str">
        <f t="shared" si="1"/>
        <v>Q2</v>
      </c>
      <c r="L31" s="53" t="str">
        <f t="shared" si="2"/>
        <v>Q1</v>
      </c>
      <c r="N31" s="53" t="s">
        <v>281</v>
      </c>
      <c r="O31" s="73" t="s">
        <v>280</v>
      </c>
      <c r="P31" s="53" t="s">
        <v>277</v>
      </c>
      <c r="Q31" t="s">
        <v>277</v>
      </c>
    </row>
    <row r="32" spans="1:17" ht="16" thickBot="1" x14ac:dyDescent="0.35">
      <c r="A32" s="80"/>
      <c r="D32" s="117" t="s">
        <v>328</v>
      </c>
      <c r="E32" s="118" t="s">
        <v>402</v>
      </c>
      <c r="F32" s="42">
        <f>Multipliers!I32</f>
        <v>2.5114702265220399</v>
      </c>
      <c r="G32" s="42">
        <f>Multipliers!J32</f>
        <v>1.9712169811497184</v>
      </c>
      <c r="H32" s="42">
        <f>Multipliers!K32</f>
        <v>2.0448626074720493</v>
      </c>
      <c r="J32" s="53" t="e">
        <f t="shared" si="0"/>
        <v>#N/A</v>
      </c>
      <c r="K32" s="73" t="str">
        <f t="shared" si="1"/>
        <v>Q2</v>
      </c>
      <c r="L32" s="53" t="str">
        <f t="shared" si="2"/>
        <v>Q3</v>
      </c>
      <c r="N32" s="53" t="s">
        <v>280</v>
      </c>
      <c r="O32" s="73" t="s">
        <v>280</v>
      </c>
      <c r="P32" s="53" t="s">
        <v>281</v>
      </c>
      <c r="Q32" t="s">
        <v>277</v>
      </c>
    </row>
    <row r="33" spans="1:17" ht="16" thickBot="1" x14ac:dyDescent="0.35">
      <c r="A33" s="53"/>
      <c r="B33" s="65"/>
      <c r="D33" s="117" t="s">
        <v>331</v>
      </c>
      <c r="E33" s="118" t="s">
        <v>403</v>
      </c>
      <c r="F33" s="42">
        <f>Multipliers!I33</f>
        <v>1.9487294133443789</v>
      </c>
      <c r="G33" s="42">
        <f>Multipliers!J33</f>
        <v>1.8963400004471553</v>
      </c>
      <c r="H33" s="42">
        <f>Multipliers!K33</f>
        <v>2.0627272628095707</v>
      </c>
      <c r="J33" s="53" t="e">
        <f t="shared" si="0"/>
        <v>#N/A</v>
      </c>
      <c r="K33" s="73" t="str">
        <f t="shared" si="1"/>
        <v>Q2</v>
      </c>
      <c r="L33" s="53" t="str">
        <f t="shared" si="2"/>
        <v>Q3</v>
      </c>
      <c r="N33" s="53" t="s">
        <v>280</v>
      </c>
      <c r="O33" s="73" t="s">
        <v>280</v>
      </c>
      <c r="P33" s="53" t="s">
        <v>281</v>
      </c>
      <c r="Q33" t="s">
        <v>277</v>
      </c>
    </row>
    <row r="34" spans="1:17" ht="16" thickBot="1" x14ac:dyDescent="0.35">
      <c r="A34" s="53"/>
      <c r="B34" s="68"/>
      <c r="D34" s="117" t="s">
        <v>346</v>
      </c>
      <c r="E34" s="118" t="s">
        <v>404</v>
      </c>
      <c r="F34" s="42">
        <f>Multipliers!I34</f>
        <v>7.9098825060315381</v>
      </c>
      <c r="G34" s="42">
        <f>Multipliers!J34</f>
        <v>3.1060043424256838</v>
      </c>
      <c r="H34" s="42">
        <f>Multipliers!K34</f>
        <v>2.0977862446135216</v>
      </c>
      <c r="J34" s="53" t="e">
        <f t="shared" si="0"/>
        <v>#N/A</v>
      </c>
      <c r="K34" s="73" t="str">
        <f t="shared" si="1"/>
        <v>Q3</v>
      </c>
      <c r="L34" s="53" t="str">
        <f t="shared" si="2"/>
        <v>Q3</v>
      </c>
      <c r="N34" s="53" t="s">
        <v>281</v>
      </c>
      <c r="O34" s="73" t="s">
        <v>281</v>
      </c>
      <c r="P34" s="53" t="s">
        <v>281</v>
      </c>
      <c r="Q34" t="s">
        <v>280</v>
      </c>
    </row>
    <row r="35" spans="1:17" ht="16" thickBot="1" x14ac:dyDescent="0.35">
      <c r="A35" s="53"/>
      <c r="B35" s="68"/>
      <c r="D35" s="117" t="s">
        <v>340</v>
      </c>
      <c r="E35" s="118" t="s">
        <v>405</v>
      </c>
      <c r="F35" s="42">
        <f>Multipliers!I35</f>
        <v>5.0999630756319139</v>
      </c>
      <c r="G35" s="42">
        <f>Multipliers!J35</f>
        <v>3.1750647917109647</v>
      </c>
      <c r="H35" s="42">
        <f>Multipliers!K35</f>
        <v>2.0931446482602953</v>
      </c>
      <c r="J35" s="53" t="e">
        <f t="shared" si="0"/>
        <v>#N/A</v>
      </c>
      <c r="K35" s="73" t="str">
        <f t="shared" si="1"/>
        <v>Q3</v>
      </c>
      <c r="L35" s="53" t="str">
        <f t="shared" si="2"/>
        <v>Q3</v>
      </c>
      <c r="N35" s="53" t="s">
        <v>281</v>
      </c>
      <c r="O35" s="73" t="s">
        <v>281</v>
      </c>
      <c r="P35" s="53" t="s">
        <v>281</v>
      </c>
      <c r="Q35" t="s">
        <v>277</v>
      </c>
    </row>
    <row r="36" spans="1:17" ht="16" thickBot="1" x14ac:dyDescent="0.35">
      <c r="A36" s="81"/>
      <c r="B36" s="65"/>
      <c r="D36" s="117" t="s">
        <v>330</v>
      </c>
      <c r="E36" s="118" t="s">
        <v>406</v>
      </c>
      <c r="F36" s="42">
        <f>Multipliers!I36</f>
        <v>1.8468381168810917</v>
      </c>
      <c r="G36" s="42">
        <f>Multipliers!J36</f>
        <v>1.8599556081783191</v>
      </c>
      <c r="H36" s="42">
        <f>Multipliers!K36</f>
        <v>2.0464342238915467</v>
      </c>
      <c r="J36" s="53" t="e">
        <f t="shared" si="0"/>
        <v>#N/A</v>
      </c>
      <c r="K36" s="73" t="str">
        <f t="shared" si="1"/>
        <v>Q1</v>
      </c>
      <c r="L36" s="53" t="str">
        <f t="shared" si="2"/>
        <v>Q3</v>
      </c>
      <c r="N36" s="53" t="s">
        <v>280</v>
      </c>
      <c r="O36" s="73" t="s">
        <v>277</v>
      </c>
      <c r="P36" s="53" t="s">
        <v>281</v>
      </c>
      <c r="Q36" t="s">
        <v>281</v>
      </c>
    </row>
    <row r="37" spans="1:17" ht="16" thickBot="1" x14ac:dyDescent="0.3">
      <c r="D37" s="117" t="s">
        <v>321</v>
      </c>
      <c r="E37" s="118" t="s">
        <v>407</v>
      </c>
      <c r="F37" s="42">
        <f>Multipliers!I37</f>
        <v>5.3282762237912342</v>
      </c>
      <c r="G37" s="42">
        <f>Multipliers!J37</f>
        <v>2.7783206895255219</v>
      </c>
      <c r="H37" s="42">
        <f>Multipliers!K37</f>
        <v>1.8229119578680519</v>
      </c>
      <c r="J37" s="53" t="e">
        <f t="shared" si="0"/>
        <v>#N/A</v>
      </c>
      <c r="K37" s="73" t="str">
        <f t="shared" si="1"/>
        <v>Q3</v>
      </c>
      <c r="L37" s="53" t="str">
        <f t="shared" si="2"/>
        <v>Q1</v>
      </c>
      <c r="N37" s="53" t="s">
        <v>281</v>
      </c>
      <c r="O37" s="73" t="s">
        <v>281</v>
      </c>
      <c r="P37" s="53" t="s">
        <v>277</v>
      </c>
      <c r="Q37" t="s">
        <v>277</v>
      </c>
    </row>
    <row r="38" spans="1:17" ht="16" thickBot="1" x14ac:dyDescent="0.3">
      <c r="D38" s="117" t="s">
        <v>322</v>
      </c>
      <c r="E38" s="118" t="s">
        <v>408</v>
      </c>
      <c r="F38" s="42">
        <f>Multipliers!I38</f>
        <v>3.2992830910965032</v>
      </c>
      <c r="G38" s="42">
        <f>Multipliers!J38</f>
        <v>2.0755661305077027</v>
      </c>
      <c r="H38" s="42">
        <f>Multipliers!K38</f>
        <v>2.0349172449930171</v>
      </c>
      <c r="J38" s="53" t="e">
        <f t="shared" si="0"/>
        <v>#N/A</v>
      </c>
      <c r="K38" s="73" t="str">
        <f t="shared" si="1"/>
        <v>Q2</v>
      </c>
      <c r="L38" s="53" t="str">
        <f t="shared" si="2"/>
        <v>Q2</v>
      </c>
      <c r="N38" s="53" t="s">
        <v>280</v>
      </c>
      <c r="O38" s="73" t="s">
        <v>280</v>
      </c>
      <c r="P38" s="53" t="s">
        <v>280</v>
      </c>
      <c r="Q38" t="s">
        <v>280</v>
      </c>
    </row>
    <row r="39" spans="1:17" ht="16" thickBot="1" x14ac:dyDescent="0.3">
      <c r="D39" s="117" t="s">
        <v>323</v>
      </c>
      <c r="E39" s="118" t="s">
        <v>409</v>
      </c>
      <c r="F39" s="42">
        <f>Multipliers!I39</f>
        <v>3.1645930362590771</v>
      </c>
      <c r="G39" s="42">
        <f>Multipliers!J39</f>
        <v>1.9688539962676588</v>
      </c>
      <c r="H39" s="42">
        <f>Multipliers!K39</f>
        <v>1.9876767210399506</v>
      </c>
      <c r="J39" s="53" t="e">
        <f t="shared" si="0"/>
        <v>#N/A</v>
      </c>
      <c r="K39" s="73" t="str">
        <f t="shared" si="1"/>
        <v>Q2</v>
      </c>
      <c r="L39" s="53" t="str">
        <f t="shared" si="2"/>
        <v>Q2</v>
      </c>
      <c r="N39" s="53" t="s">
        <v>280</v>
      </c>
      <c r="O39" s="73" t="s">
        <v>280</v>
      </c>
      <c r="P39" s="53" t="s">
        <v>280</v>
      </c>
      <c r="Q39" t="s">
        <v>280</v>
      </c>
    </row>
    <row r="40" spans="1:17" ht="16" thickBot="1" x14ac:dyDescent="0.3">
      <c r="D40" s="117" t="s">
        <v>315</v>
      </c>
      <c r="E40" s="118" t="s">
        <v>410</v>
      </c>
      <c r="F40" s="42">
        <f>Multipliers!I40</f>
        <v>9.8995771017205527</v>
      </c>
      <c r="G40" s="42">
        <f>Multipliers!J40</f>
        <v>3.3981451764879145</v>
      </c>
      <c r="H40" s="42">
        <f>Multipliers!K40</f>
        <v>2.2729674726715312</v>
      </c>
      <c r="J40" s="53" t="e">
        <f t="shared" ref="J40:J75" si="3">VLOOKUP(F40,$A$7:$B$10,2,1)</f>
        <v>#N/A</v>
      </c>
      <c r="K40" s="73" t="str">
        <f t="shared" ref="K40:K72" si="4">VLOOKUP(G40,$A$18:$B$21,2,1)</f>
        <v>Q3</v>
      </c>
      <c r="L40" s="53" t="str">
        <f t="shared" ref="L40:L72" si="5">VLOOKUP(H40,$A$25:$B$28,2,1)</f>
        <v>Q3</v>
      </c>
      <c r="N40" s="53" t="s">
        <v>281</v>
      </c>
      <c r="O40" s="73" t="s">
        <v>281</v>
      </c>
      <c r="P40" s="53" t="s">
        <v>281</v>
      </c>
      <c r="Q40" t="s">
        <v>281</v>
      </c>
    </row>
    <row r="41" spans="1:17" ht="16" thickBot="1" x14ac:dyDescent="0.3">
      <c r="D41" s="115" t="s">
        <v>326</v>
      </c>
      <c r="E41" s="116" t="s">
        <v>411</v>
      </c>
      <c r="F41" s="42">
        <f>Multipliers!I41</f>
        <v>3.0209362987810162</v>
      </c>
      <c r="G41" s="42">
        <f>Multipliers!J41</f>
        <v>1.9957444645578684</v>
      </c>
      <c r="H41" s="42">
        <f>Multipliers!K41</f>
        <v>2.0480388261715849</v>
      </c>
      <c r="J41" s="53" t="e">
        <f t="shared" si="3"/>
        <v>#N/A</v>
      </c>
      <c r="K41" s="73" t="str">
        <f t="shared" si="4"/>
        <v>Q2</v>
      </c>
      <c r="L41" s="53" t="str">
        <f t="shared" si="5"/>
        <v>Q3</v>
      </c>
      <c r="N41" s="53" t="s">
        <v>280</v>
      </c>
      <c r="O41" s="73" t="s">
        <v>280</v>
      </c>
      <c r="P41" s="53" t="s">
        <v>281</v>
      </c>
      <c r="Q41" t="s">
        <v>277</v>
      </c>
    </row>
    <row r="42" spans="1:17" ht="16" thickBot="1" x14ac:dyDescent="0.3">
      <c r="D42" s="117" t="s">
        <v>325</v>
      </c>
      <c r="E42" s="118" t="s">
        <v>412</v>
      </c>
      <c r="F42" s="42">
        <f>Multipliers!I42</f>
        <v>3.0500556489222963</v>
      </c>
      <c r="G42" s="42">
        <f>Multipliers!J42</f>
        <v>1.6430004080279033</v>
      </c>
      <c r="H42" s="42">
        <f>Multipliers!K42</f>
        <v>1.6227906977081865</v>
      </c>
      <c r="J42" s="53" t="e">
        <f t="shared" si="3"/>
        <v>#N/A</v>
      </c>
      <c r="K42" s="73" t="str">
        <f t="shared" si="4"/>
        <v>Q1</v>
      </c>
      <c r="L42" s="53" t="str">
        <f t="shared" si="5"/>
        <v>Q1</v>
      </c>
      <c r="N42" s="53" t="s">
        <v>280</v>
      </c>
      <c r="O42" s="73" t="s">
        <v>277</v>
      </c>
      <c r="P42" s="53" t="s">
        <v>277</v>
      </c>
      <c r="Q42" t="s">
        <v>280</v>
      </c>
    </row>
    <row r="43" spans="1:17" ht="16" thickBot="1" x14ac:dyDescent="0.3">
      <c r="D43" s="117" t="s">
        <v>324</v>
      </c>
      <c r="E43" s="118" t="s">
        <v>413</v>
      </c>
      <c r="F43" s="42">
        <f>Multipliers!I43</f>
        <v>1.6178270422392294</v>
      </c>
      <c r="G43" s="42">
        <f>Multipliers!J43</f>
        <v>1.7550439980056123</v>
      </c>
      <c r="H43" s="42">
        <f>Multipliers!K43</f>
        <v>1.8414259799418766</v>
      </c>
      <c r="J43" s="53" t="e">
        <f t="shared" si="3"/>
        <v>#N/A</v>
      </c>
      <c r="K43" s="73" t="str">
        <f t="shared" si="4"/>
        <v>Q1</v>
      </c>
      <c r="L43" s="53" t="str">
        <f t="shared" si="5"/>
        <v>Q2</v>
      </c>
      <c r="N43" s="53" t="s">
        <v>277</v>
      </c>
      <c r="O43" s="73" t="s">
        <v>277</v>
      </c>
      <c r="P43" s="53" t="s">
        <v>280</v>
      </c>
      <c r="Q43" t="s">
        <v>277</v>
      </c>
    </row>
    <row r="44" spans="1:17" ht="16" thickBot="1" x14ac:dyDescent="0.3">
      <c r="D44" s="117" t="s">
        <v>339</v>
      </c>
      <c r="E44" s="118" t="s">
        <v>414</v>
      </c>
      <c r="F44" s="42">
        <f>Multipliers!I44</f>
        <v>1.7275987451344323</v>
      </c>
      <c r="G44" s="42">
        <f>Multipliers!J44</f>
        <v>2.0166527862276928</v>
      </c>
      <c r="H44" s="42">
        <f>Multipliers!K44</f>
        <v>1.8024919371492811</v>
      </c>
      <c r="J44" s="53" t="e">
        <f t="shared" si="3"/>
        <v>#N/A</v>
      </c>
      <c r="K44" s="73" t="str">
        <f t="shared" si="4"/>
        <v>Q2</v>
      </c>
      <c r="L44" s="53" t="str">
        <f t="shared" si="5"/>
        <v>Q1</v>
      </c>
      <c r="N44" s="53" t="s">
        <v>277</v>
      </c>
      <c r="O44" s="73" t="s">
        <v>280</v>
      </c>
      <c r="P44" s="53" t="s">
        <v>277</v>
      </c>
      <c r="Q44" t="s">
        <v>281</v>
      </c>
    </row>
    <row r="45" spans="1:17" ht="16" thickBot="1" x14ac:dyDescent="0.3">
      <c r="D45" s="117" t="s">
        <v>310</v>
      </c>
      <c r="E45" s="118" t="s">
        <v>415</v>
      </c>
      <c r="F45" s="42">
        <f>Multipliers!I45</f>
        <v>7.6478087398907713</v>
      </c>
      <c r="G45" s="42">
        <f>Multipliers!J45</f>
        <v>3.0370050930232146</v>
      </c>
      <c r="H45" s="42">
        <f>Multipliers!K45</f>
        <v>1.9514062491370339</v>
      </c>
      <c r="J45" s="53" t="e">
        <f t="shared" si="3"/>
        <v>#N/A</v>
      </c>
      <c r="K45" s="73" t="str">
        <f t="shared" si="4"/>
        <v>Q3</v>
      </c>
      <c r="L45" s="53" t="str">
        <f t="shared" si="5"/>
        <v>Q2</v>
      </c>
      <c r="N45" s="53" t="s">
        <v>281</v>
      </c>
      <c r="O45" s="73" t="s">
        <v>281</v>
      </c>
      <c r="P45" s="53" t="s">
        <v>280</v>
      </c>
      <c r="Q45" t="s">
        <v>281</v>
      </c>
    </row>
    <row r="46" spans="1:17" ht="16" thickBot="1" x14ac:dyDescent="0.3">
      <c r="D46" s="117" t="s">
        <v>291</v>
      </c>
      <c r="E46" s="118" t="s">
        <v>416</v>
      </c>
      <c r="F46" s="42">
        <f>Multipliers!I46</f>
        <v>1.5344481865528086</v>
      </c>
      <c r="G46" s="42">
        <f>Multipliers!J46</f>
        <v>1.3892475205337171</v>
      </c>
      <c r="H46" s="42">
        <f>Multipliers!K46</f>
        <v>1.5634008054890858</v>
      </c>
      <c r="J46" s="53" t="e">
        <f t="shared" si="3"/>
        <v>#N/A</v>
      </c>
      <c r="K46" s="73" t="e">
        <f t="shared" si="4"/>
        <v>#N/A</v>
      </c>
      <c r="L46" s="53" t="e">
        <f t="shared" si="5"/>
        <v>#N/A</v>
      </c>
      <c r="N46" s="53" t="s">
        <v>277</v>
      </c>
      <c r="O46" s="73" t="s">
        <v>277</v>
      </c>
      <c r="P46" s="53" t="s">
        <v>277</v>
      </c>
      <c r="Q46" t="s">
        <v>280</v>
      </c>
    </row>
    <row r="47" spans="1:17" ht="16" thickBot="1" x14ac:dyDescent="0.3">
      <c r="D47" s="117" t="s">
        <v>304</v>
      </c>
      <c r="E47" s="118" t="s">
        <v>417</v>
      </c>
      <c r="F47" s="42">
        <f>Multipliers!I47</f>
        <v>1.4740784908008946</v>
      </c>
      <c r="G47" s="42">
        <f>Multipliers!J47</f>
        <v>1.9362014071037055</v>
      </c>
      <c r="H47" s="42">
        <f>Multipliers!K47</f>
        <v>1.8895403883990358</v>
      </c>
      <c r="J47" s="53" t="e">
        <f t="shared" si="3"/>
        <v>#N/A</v>
      </c>
      <c r="K47" s="73" t="str">
        <f t="shared" si="4"/>
        <v>Q2</v>
      </c>
      <c r="L47" s="53" t="str">
        <f t="shared" si="5"/>
        <v>Q2</v>
      </c>
      <c r="N47" s="53" t="s">
        <v>277</v>
      </c>
      <c r="O47" s="73" t="s">
        <v>280</v>
      </c>
      <c r="P47" s="53" t="s">
        <v>280</v>
      </c>
      <c r="Q47" t="s">
        <v>280</v>
      </c>
    </row>
    <row r="48" spans="1:17" ht="16" thickBot="1" x14ac:dyDescent="0.3">
      <c r="D48" s="117" t="s">
        <v>302</v>
      </c>
      <c r="E48" s="119" t="s">
        <v>418</v>
      </c>
      <c r="F48" s="42">
        <f>Multipliers!I48</f>
        <v>1.229584196274643</v>
      </c>
      <c r="G48" s="42">
        <f>Multipliers!J48</f>
        <v>1.4678645652317055</v>
      </c>
      <c r="H48" s="42">
        <f>Multipliers!K48</f>
        <v>1.6237396796032275</v>
      </c>
      <c r="J48" s="53" t="e">
        <f t="shared" si="3"/>
        <v>#N/A</v>
      </c>
      <c r="K48" s="73" t="str">
        <f t="shared" si="4"/>
        <v>Q1</v>
      </c>
      <c r="L48" s="53" t="str">
        <f t="shared" si="5"/>
        <v>Q1</v>
      </c>
      <c r="N48" s="53" t="s">
        <v>277</v>
      </c>
      <c r="O48" s="73" t="s">
        <v>277</v>
      </c>
      <c r="P48" s="53" t="s">
        <v>277</v>
      </c>
      <c r="Q48" t="s">
        <v>277</v>
      </c>
    </row>
    <row r="49" spans="4:17" ht="16" thickBot="1" x14ac:dyDescent="0.3">
      <c r="D49" s="117" t="s">
        <v>289</v>
      </c>
      <c r="E49" s="119" t="s">
        <v>419</v>
      </c>
      <c r="F49" s="42">
        <f>Multipliers!I49</f>
        <v>1.267962949945129</v>
      </c>
      <c r="G49" s="42">
        <f>Multipliers!J49</f>
        <v>1.3851239353836466</v>
      </c>
      <c r="H49" s="42">
        <f>Multipliers!K49</f>
        <v>1.5701845339582021</v>
      </c>
      <c r="J49" s="53" t="e">
        <f t="shared" si="3"/>
        <v>#N/A</v>
      </c>
      <c r="K49" s="73" t="e">
        <f t="shared" si="4"/>
        <v>#N/A</v>
      </c>
      <c r="L49" s="53" t="e">
        <f t="shared" si="5"/>
        <v>#N/A</v>
      </c>
      <c r="N49" s="53" t="s">
        <v>277</v>
      </c>
      <c r="O49" s="73" t="s">
        <v>277</v>
      </c>
      <c r="P49" s="53" t="s">
        <v>277</v>
      </c>
      <c r="Q49" t="s">
        <v>277</v>
      </c>
    </row>
    <row r="50" spans="4:17" ht="16" thickBot="1" x14ac:dyDescent="0.3">
      <c r="D50" s="117" t="s">
        <v>354</v>
      </c>
      <c r="E50" s="118" t="s">
        <v>420</v>
      </c>
      <c r="F50" s="42">
        <f>Multipliers!I50</f>
        <v>1.5039728077715491</v>
      </c>
      <c r="G50" s="42">
        <f>Multipliers!J50</f>
        <v>1.7310366950797305</v>
      </c>
      <c r="H50" s="42">
        <f>Multipliers!K50</f>
        <v>2.0172830620851201</v>
      </c>
      <c r="J50" s="53" t="e">
        <f t="shared" si="3"/>
        <v>#N/A</v>
      </c>
      <c r="K50" s="73" t="str">
        <f t="shared" si="4"/>
        <v>Q1</v>
      </c>
      <c r="L50" s="53" t="str">
        <f t="shared" si="5"/>
        <v>Q2</v>
      </c>
      <c r="N50" s="53" t="s">
        <v>277</v>
      </c>
      <c r="O50" s="73" t="s">
        <v>277</v>
      </c>
      <c r="P50" s="53" t="s">
        <v>280</v>
      </c>
      <c r="Q50" t="s">
        <v>281</v>
      </c>
    </row>
    <row r="51" spans="4:17" ht="16" thickBot="1" x14ac:dyDescent="0.3">
      <c r="D51" s="117" t="s">
        <v>353</v>
      </c>
      <c r="E51" s="118" t="s">
        <v>421</v>
      </c>
      <c r="F51" s="42">
        <f>Multipliers!I51</f>
        <v>2.8075035434332811</v>
      </c>
      <c r="G51" s="42">
        <f>Multipliers!J51</f>
        <v>1.7108878347746563</v>
      </c>
      <c r="H51" s="42">
        <f>Multipliers!K51</f>
        <v>1.770010560031829</v>
      </c>
      <c r="J51" s="53" t="e">
        <f t="shared" si="3"/>
        <v>#N/A</v>
      </c>
      <c r="K51" s="73" t="str">
        <f t="shared" si="4"/>
        <v>Q1</v>
      </c>
      <c r="L51" s="53" t="str">
        <f t="shared" si="5"/>
        <v>Q1</v>
      </c>
      <c r="N51" s="53" t="s">
        <v>280</v>
      </c>
      <c r="O51" s="73" t="s">
        <v>277</v>
      </c>
      <c r="P51" s="53" t="s">
        <v>277</v>
      </c>
      <c r="Q51" t="s">
        <v>281</v>
      </c>
    </row>
    <row r="52" spans="4:17" ht="16" thickBot="1" x14ac:dyDescent="0.3">
      <c r="D52" s="117" t="s">
        <v>295</v>
      </c>
      <c r="E52" s="118" t="s">
        <v>422</v>
      </c>
      <c r="F52" s="42">
        <f>Multipliers!I52</f>
        <v>4.589726831584116</v>
      </c>
      <c r="G52" s="42">
        <f>Multipliers!J52</f>
        <v>2.0362342044343915</v>
      </c>
      <c r="H52" s="42">
        <f>Multipliers!K52</f>
        <v>1.8959620980227903</v>
      </c>
      <c r="J52" s="53" t="e">
        <f t="shared" si="3"/>
        <v>#N/A</v>
      </c>
      <c r="K52" s="73" t="str">
        <f t="shared" si="4"/>
        <v>Q2</v>
      </c>
      <c r="L52" s="53" t="str">
        <f t="shared" si="5"/>
        <v>Q2</v>
      </c>
      <c r="N52" s="53" t="s">
        <v>281</v>
      </c>
      <c r="O52" s="73" t="s">
        <v>280</v>
      </c>
      <c r="P52" s="53" t="s">
        <v>280</v>
      </c>
      <c r="Q52" t="s">
        <v>280</v>
      </c>
    </row>
    <row r="53" spans="4:17" ht="16" thickBot="1" x14ac:dyDescent="0.3">
      <c r="D53" s="117" t="s">
        <v>293</v>
      </c>
      <c r="E53" s="118" t="s">
        <v>423</v>
      </c>
      <c r="F53" s="42">
        <f>Multipliers!I53</f>
        <v>1.7708692334614518</v>
      </c>
      <c r="G53" s="42">
        <f>Multipliers!J53</f>
        <v>1.4581241687810973</v>
      </c>
      <c r="H53" s="42">
        <f>Multipliers!K53</f>
        <v>1.5954107365808843</v>
      </c>
      <c r="J53" s="53" t="e">
        <f t="shared" si="3"/>
        <v>#N/A</v>
      </c>
      <c r="K53" s="73" t="e">
        <f t="shared" si="4"/>
        <v>#N/A</v>
      </c>
      <c r="L53" s="53" t="str">
        <f t="shared" si="5"/>
        <v>Q1</v>
      </c>
      <c r="N53" s="53" t="s">
        <v>277</v>
      </c>
      <c r="O53" s="73" t="s">
        <v>277</v>
      </c>
      <c r="P53" s="53" t="s">
        <v>277</v>
      </c>
      <c r="Q53" t="s">
        <v>280</v>
      </c>
    </row>
    <row r="54" spans="4:17" ht="16" thickBot="1" x14ac:dyDescent="0.3">
      <c r="D54" s="117" t="s">
        <v>292</v>
      </c>
      <c r="E54" s="118" t="s">
        <v>424</v>
      </c>
      <c r="F54" s="42">
        <f>Multipliers!I54</f>
        <v>1.3405481689388696</v>
      </c>
      <c r="G54" s="42">
        <f>Multipliers!J54</f>
        <v>1.335707232591488</v>
      </c>
      <c r="H54" s="42">
        <f>Multipliers!K54</f>
        <v>1.69765233013321</v>
      </c>
      <c r="J54" s="53" t="e">
        <f t="shared" si="3"/>
        <v>#N/A</v>
      </c>
      <c r="K54" s="73" t="e">
        <f t="shared" si="4"/>
        <v>#N/A</v>
      </c>
      <c r="L54" s="53" t="str">
        <f t="shared" si="5"/>
        <v>Q1</v>
      </c>
      <c r="N54" s="53" t="s">
        <v>277</v>
      </c>
      <c r="O54" s="73" t="s">
        <v>277</v>
      </c>
      <c r="P54" s="53" t="s">
        <v>277</v>
      </c>
      <c r="Q54" t="s">
        <v>281</v>
      </c>
    </row>
    <row r="55" spans="4:17" ht="16" thickBot="1" x14ac:dyDescent="0.3">
      <c r="D55" s="117" t="s">
        <v>307</v>
      </c>
      <c r="E55" s="118" t="s">
        <v>425</v>
      </c>
      <c r="F55" s="42">
        <f>Multipliers!I55</f>
        <v>1.3283077466490532</v>
      </c>
      <c r="G55" s="42">
        <f>Multipliers!J55</f>
        <v>1.7130453506155043</v>
      </c>
      <c r="H55" s="42">
        <f>Multipliers!K55</f>
        <v>1.8500343768409375</v>
      </c>
      <c r="J55" s="53" t="e">
        <f t="shared" si="3"/>
        <v>#N/A</v>
      </c>
      <c r="K55" s="73" t="str">
        <f t="shared" si="4"/>
        <v>Q1</v>
      </c>
      <c r="L55" s="53" t="str">
        <f t="shared" si="5"/>
        <v>Q2</v>
      </c>
      <c r="N55" s="53" t="s">
        <v>277</v>
      </c>
      <c r="O55" s="73" t="s">
        <v>277</v>
      </c>
      <c r="P55" s="53" t="s">
        <v>280</v>
      </c>
      <c r="Q55" t="s">
        <v>277</v>
      </c>
    </row>
    <row r="56" spans="4:17" ht="16" thickBot="1" x14ac:dyDescent="0.3">
      <c r="D56" s="117" t="s">
        <v>298</v>
      </c>
      <c r="E56" s="118" t="s">
        <v>426</v>
      </c>
      <c r="F56" s="42">
        <f>Multipliers!I56</f>
        <v>1.7019254409786264</v>
      </c>
      <c r="G56" s="42">
        <f>Multipliers!J56</f>
        <v>1.446554233746721</v>
      </c>
      <c r="H56" s="42">
        <f>Multipliers!K56</f>
        <v>1.7364771100348051</v>
      </c>
      <c r="J56" s="53" t="e">
        <f t="shared" si="3"/>
        <v>#N/A</v>
      </c>
      <c r="K56" s="73" t="e">
        <f t="shared" si="4"/>
        <v>#N/A</v>
      </c>
      <c r="L56" s="53" t="str">
        <f t="shared" si="5"/>
        <v>Q1</v>
      </c>
      <c r="N56" s="53" t="s">
        <v>277</v>
      </c>
      <c r="O56" s="73" t="s">
        <v>277</v>
      </c>
      <c r="P56" s="53" t="s">
        <v>277</v>
      </c>
      <c r="Q56" t="s">
        <v>277</v>
      </c>
    </row>
    <row r="57" spans="4:17" ht="16" thickBot="1" x14ac:dyDescent="0.3">
      <c r="D57" s="117" t="s">
        <v>287</v>
      </c>
      <c r="E57" s="118" t="s">
        <v>427</v>
      </c>
      <c r="F57" s="42">
        <f>Multipliers!I57</f>
        <v>2.8666238512078674</v>
      </c>
      <c r="G57" s="42">
        <f>Multipliers!J57</f>
        <v>1.8127690833404766</v>
      </c>
      <c r="H57" s="42">
        <f>Multipliers!K57</f>
        <v>1.858530260874208</v>
      </c>
      <c r="J57" s="53" t="e">
        <f t="shared" si="3"/>
        <v>#N/A</v>
      </c>
      <c r="K57" s="73" t="str">
        <f t="shared" si="4"/>
        <v>Q1</v>
      </c>
      <c r="L57" s="53" t="str">
        <f t="shared" si="5"/>
        <v>Q2</v>
      </c>
      <c r="N57" s="53" t="s">
        <v>280</v>
      </c>
      <c r="O57" s="73" t="s">
        <v>277</v>
      </c>
      <c r="P57" s="53" t="s">
        <v>280</v>
      </c>
      <c r="Q57" t="s">
        <v>277</v>
      </c>
    </row>
    <row r="58" spans="4:17" ht="16" thickBot="1" x14ac:dyDescent="0.3">
      <c r="D58" s="117" t="s">
        <v>306</v>
      </c>
      <c r="E58" s="118" t="s">
        <v>428</v>
      </c>
      <c r="F58" s="42">
        <f>Multipliers!I58</f>
        <v>5.1945455014373625</v>
      </c>
      <c r="G58" s="42">
        <f>Multipliers!J58</f>
        <v>2.7322844716708166</v>
      </c>
      <c r="H58" s="42">
        <f>Multipliers!K58</f>
        <v>1.7945202622391112</v>
      </c>
      <c r="J58" s="53" t="e">
        <f t="shared" si="3"/>
        <v>#N/A</v>
      </c>
      <c r="K58" s="73" t="str">
        <f t="shared" si="4"/>
        <v>Q3</v>
      </c>
      <c r="L58" s="53" t="str">
        <f t="shared" si="5"/>
        <v>Q1</v>
      </c>
      <c r="N58" s="53" t="s">
        <v>281</v>
      </c>
      <c r="O58" s="73" t="s">
        <v>281</v>
      </c>
      <c r="P58" s="53" t="s">
        <v>277</v>
      </c>
      <c r="Q58" t="s">
        <v>281</v>
      </c>
    </row>
    <row r="59" spans="4:17" ht="16" thickBot="1" x14ac:dyDescent="0.3">
      <c r="D59" s="117" t="s">
        <v>338</v>
      </c>
      <c r="E59" s="118" t="s">
        <v>429</v>
      </c>
      <c r="F59" s="42">
        <f>Multipliers!I59</f>
        <v>1.7139436183269425</v>
      </c>
      <c r="G59" s="42">
        <f>Multipliers!J59</f>
        <v>1.3275301357229257</v>
      </c>
      <c r="H59" s="42">
        <f>Multipliers!K59</f>
        <v>1.4249750625731457</v>
      </c>
      <c r="J59" s="53" t="e">
        <f t="shared" si="3"/>
        <v>#N/A</v>
      </c>
      <c r="K59" s="73" t="e">
        <f t="shared" si="4"/>
        <v>#N/A</v>
      </c>
      <c r="L59" s="53" t="e">
        <f t="shared" si="5"/>
        <v>#N/A</v>
      </c>
      <c r="N59" s="53" t="s">
        <v>277</v>
      </c>
      <c r="O59" s="73" t="s">
        <v>277</v>
      </c>
      <c r="P59" s="53" t="s">
        <v>277</v>
      </c>
      <c r="Q59" t="s">
        <v>277</v>
      </c>
    </row>
    <row r="60" spans="4:17" ht="16" thickBot="1" x14ac:dyDescent="0.3">
      <c r="D60" s="117" t="s">
        <v>300</v>
      </c>
      <c r="E60" s="118" t="s">
        <v>430</v>
      </c>
      <c r="F60" s="42">
        <f>Multipliers!I60</f>
        <v>2.5444738338666819</v>
      </c>
      <c r="G60" s="42">
        <f>Multipliers!J60</f>
        <v>1.4904649816199009</v>
      </c>
      <c r="H60" s="42">
        <f>Multipliers!K60</f>
        <v>1.4617518891383183</v>
      </c>
      <c r="J60" s="53" t="e">
        <f t="shared" si="3"/>
        <v>#N/A</v>
      </c>
      <c r="K60" s="73" t="str">
        <f t="shared" si="4"/>
        <v>Q1</v>
      </c>
      <c r="L60" s="53" t="e">
        <f t="shared" si="5"/>
        <v>#N/A</v>
      </c>
      <c r="N60" s="53" t="s">
        <v>280</v>
      </c>
      <c r="O60" s="73" t="s">
        <v>277</v>
      </c>
      <c r="P60" s="53" t="s">
        <v>277</v>
      </c>
      <c r="Q60" t="s">
        <v>277</v>
      </c>
    </row>
    <row r="61" spans="4:17" ht="16" thickBot="1" x14ac:dyDescent="0.3">
      <c r="D61" s="117" t="s">
        <v>301</v>
      </c>
      <c r="E61" s="118" t="s">
        <v>431</v>
      </c>
      <c r="F61" s="42">
        <f>Multipliers!I61</f>
        <v>1.8198496543951099</v>
      </c>
      <c r="G61" s="42">
        <f>Multipliers!J61</f>
        <v>3.102977874604826</v>
      </c>
      <c r="H61" s="42">
        <f>Multipliers!K61</f>
        <v>1.1103135491201337</v>
      </c>
      <c r="J61" s="53" t="e">
        <f t="shared" si="3"/>
        <v>#N/A</v>
      </c>
      <c r="K61" s="73" t="str">
        <f t="shared" si="4"/>
        <v>Q3</v>
      </c>
      <c r="L61" s="53" t="e">
        <f t="shared" si="5"/>
        <v>#N/A</v>
      </c>
      <c r="N61" s="53" t="s">
        <v>280</v>
      </c>
      <c r="O61" s="73" t="s">
        <v>281</v>
      </c>
      <c r="P61" s="53" t="s">
        <v>277</v>
      </c>
      <c r="Q61" t="s">
        <v>281</v>
      </c>
    </row>
    <row r="62" spans="4:17" ht="16" thickBot="1" x14ac:dyDescent="0.3">
      <c r="D62" s="117" t="s">
        <v>351</v>
      </c>
      <c r="E62" s="118" t="s">
        <v>432</v>
      </c>
      <c r="F62" s="42">
        <f>Multipliers!I62</f>
        <v>1.3949532709103383</v>
      </c>
      <c r="G62" s="42">
        <f>Multipliers!J62</f>
        <v>1.4026597375613798</v>
      </c>
      <c r="H62" s="42">
        <f>Multipliers!K62</f>
        <v>1.4326747128853528</v>
      </c>
      <c r="J62" s="53" t="e">
        <f t="shared" si="3"/>
        <v>#N/A</v>
      </c>
      <c r="K62" s="73" t="e">
        <f t="shared" si="4"/>
        <v>#N/A</v>
      </c>
      <c r="L62" s="53" t="e">
        <f t="shared" si="5"/>
        <v>#N/A</v>
      </c>
      <c r="N62" s="53" t="s">
        <v>277</v>
      </c>
      <c r="O62" s="73" t="s">
        <v>277</v>
      </c>
      <c r="P62" s="53" t="s">
        <v>277</v>
      </c>
      <c r="Q62" t="s">
        <v>277</v>
      </c>
    </row>
    <row r="63" spans="4:17" ht="16" thickBot="1" x14ac:dyDescent="0.3">
      <c r="D63" s="117" t="s">
        <v>343</v>
      </c>
      <c r="E63" s="118" t="s">
        <v>433</v>
      </c>
      <c r="F63" s="42">
        <f>Multipliers!I63</f>
        <v>1.3593577283632921</v>
      </c>
      <c r="G63" s="42">
        <f>Multipliers!J63</f>
        <v>1.3898404742544062</v>
      </c>
      <c r="H63" s="42">
        <f>Multipliers!K63</f>
        <v>1.4856031531470413</v>
      </c>
      <c r="J63" s="53" t="e">
        <f t="shared" si="3"/>
        <v>#N/A</v>
      </c>
      <c r="K63" s="73" t="e">
        <f t="shared" si="4"/>
        <v>#N/A</v>
      </c>
      <c r="L63" s="53" t="e">
        <f t="shared" si="5"/>
        <v>#N/A</v>
      </c>
      <c r="N63" s="53" t="s">
        <v>277</v>
      </c>
      <c r="O63" s="73" t="s">
        <v>277</v>
      </c>
      <c r="P63" s="53" t="s">
        <v>277</v>
      </c>
      <c r="Q63" t="s">
        <v>280</v>
      </c>
    </row>
    <row r="64" spans="4:17" ht="16" thickBot="1" x14ac:dyDescent="0.3">
      <c r="D64" s="117" t="s">
        <v>294</v>
      </c>
      <c r="E64" s="118" t="s">
        <v>434</v>
      </c>
      <c r="F64" s="42">
        <f>Multipliers!I64</f>
        <v>2.0943269109883373</v>
      </c>
      <c r="G64" s="42">
        <f>Multipliers!J64</f>
        <v>2.7535204376040978</v>
      </c>
      <c r="H64" s="42">
        <f>Multipliers!K64</f>
        <v>1.9892463106413483</v>
      </c>
      <c r="J64" s="53" t="e">
        <f t="shared" si="3"/>
        <v>#N/A</v>
      </c>
      <c r="K64" s="73" t="str">
        <f t="shared" si="4"/>
        <v>Q3</v>
      </c>
      <c r="L64" s="53" t="str">
        <f t="shared" si="5"/>
        <v>Q2</v>
      </c>
      <c r="N64" s="53" t="s">
        <v>280</v>
      </c>
      <c r="O64" s="73" t="s">
        <v>281</v>
      </c>
      <c r="P64" s="53" t="s">
        <v>280</v>
      </c>
      <c r="Q64" t="s">
        <v>277</v>
      </c>
    </row>
    <row r="65" spans="4:17" ht="16" thickBot="1" x14ac:dyDescent="0.3">
      <c r="D65" s="117" t="s">
        <v>342</v>
      </c>
      <c r="E65" s="118" t="s">
        <v>435</v>
      </c>
      <c r="F65" s="42">
        <f>Multipliers!I65</f>
        <v>1.5588568257120665</v>
      </c>
      <c r="G65" s="42">
        <f>Multipliers!J65</f>
        <v>1.4618105063680928</v>
      </c>
      <c r="H65" s="42">
        <f>Multipliers!K65</f>
        <v>1.5002111473028923</v>
      </c>
      <c r="J65" s="53" t="e">
        <f t="shared" si="3"/>
        <v>#N/A</v>
      </c>
      <c r="K65" s="73" t="e">
        <f t="shared" si="4"/>
        <v>#N/A</v>
      </c>
      <c r="L65" s="53" t="e">
        <f t="shared" si="5"/>
        <v>#N/A</v>
      </c>
      <c r="N65" s="53" t="s">
        <v>277</v>
      </c>
      <c r="O65" s="73" t="s">
        <v>277</v>
      </c>
      <c r="P65" s="53" t="s">
        <v>277</v>
      </c>
      <c r="Q65" t="s">
        <v>280</v>
      </c>
    </row>
    <row r="66" spans="4:17" ht="16" thickBot="1" x14ac:dyDescent="0.3">
      <c r="D66" s="117" t="s">
        <v>299</v>
      </c>
      <c r="E66" s="118" t="s">
        <v>436</v>
      </c>
      <c r="F66" s="42">
        <f>Multipliers!I66</f>
        <v>1.2064091306829592</v>
      </c>
      <c r="G66" s="42">
        <f>Multipliers!J66</f>
        <v>1.2301467613171977</v>
      </c>
      <c r="H66" s="42">
        <f>Multipliers!K66</f>
        <v>1.4578571399374325</v>
      </c>
      <c r="J66" s="53" t="e">
        <f t="shared" si="3"/>
        <v>#N/A</v>
      </c>
      <c r="K66" s="73" t="e">
        <f t="shared" si="4"/>
        <v>#N/A</v>
      </c>
      <c r="L66" s="53" t="e">
        <f t="shared" si="5"/>
        <v>#N/A</v>
      </c>
      <c r="N66" s="53" t="s">
        <v>277</v>
      </c>
      <c r="O66" s="73" t="s">
        <v>277</v>
      </c>
      <c r="P66" s="53" t="s">
        <v>277</v>
      </c>
      <c r="Q66" t="s">
        <v>277</v>
      </c>
    </row>
    <row r="67" spans="4:17" ht="16" thickBot="1" x14ac:dyDescent="0.3">
      <c r="D67" s="117" t="s">
        <v>286</v>
      </c>
      <c r="E67" s="118" t="s">
        <v>437</v>
      </c>
      <c r="F67" s="42">
        <f>Multipliers!I67</f>
        <v>1.0983107961451368</v>
      </c>
      <c r="G67" s="42">
        <f>Multipliers!J67</f>
        <v>1.0817954960589133</v>
      </c>
      <c r="H67" s="42">
        <f>Multipliers!K67</f>
        <v>1.2510961478402522</v>
      </c>
      <c r="J67" s="53" t="e">
        <f t="shared" si="3"/>
        <v>#N/A</v>
      </c>
      <c r="K67" s="73" t="e">
        <f t="shared" si="4"/>
        <v>#N/A</v>
      </c>
      <c r="L67" s="53" t="e">
        <f t="shared" si="5"/>
        <v>#N/A</v>
      </c>
      <c r="N67" s="53" t="s">
        <v>277</v>
      </c>
      <c r="O67" s="73" t="s">
        <v>277</v>
      </c>
      <c r="P67" s="53" t="s">
        <v>277</v>
      </c>
      <c r="Q67" t="s">
        <v>277</v>
      </c>
    </row>
    <row r="68" spans="4:17" ht="16" thickBot="1" x14ac:dyDescent="0.3">
      <c r="D68" s="117" t="s">
        <v>309</v>
      </c>
      <c r="E68" s="118" t="s">
        <v>438</v>
      </c>
      <c r="F68" s="42">
        <f>Multipliers!I68</f>
        <v>1.540107440716121</v>
      </c>
      <c r="G68" s="42">
        <f>Multipliers!J68</f>
        <v>1.1631339803434848</v>
      </c>
      <c r="H68" s="42">
        <f>Multipliers!K68</f>
        <v>1.3893027202429615</v>
      </c>
      <c r="J68" s="53" t="e">
        <f t="shared" si="3"/>
        <v>#N/A</v>
      </c>
      <c r="K68" s="73" t="e">
        <f t="shared" si="4"/>
        <v>#N/A</v>
      </c>
      <c r="L68" s="53" t="e">
        <f t="shared" si="5"/>
        <v>#N/A</v>
      </c>
      <c r="N68" s="53" t="s">
        <v>277</v>
      </c>
      <c r="O68" s="73" t="s">
        <v>277</v>
      </c>
      <c r="P68" s="53" t="s">
        <v>277</v>
      </c>
      <c r="Q68" t="s">
        <v>282</v>
      </c>
    </row>
    <row r="69" spans="4:17" ht="16" thickBot="1" x14ac:dyDescent="0.3">
      <c r="D69" s="117" t="s">
        <v>308</v>
      </c>
      <c r="E69" s="118" t="s">
        <v>439</v>
      </c>
      <c r="F69" s="42">
        <f>Multipliers!I69</f>
        <v>1.1789466836045783</v>
      </c>
      <c r="G69" s="42">
        <f>Multipliers!J69</f>
        <v>1.0757834028136486</v>
      </c>
      <c r="H69" s="42">
        <f>Multipliers!K69</f>
        <v>1.223459049880353</v>
      </c>
      <c r="J69" s="53" t="e">
        <f t="shared" si="3"/>
        <v>#N/A</v>
      </c>
      <c r="K69" s="73" t="e">
        <f t="shared" si="4"/>
        <v>#N/A</v>
      </c>
      <c r="L69" s="53" t="e">
        <f t="shared" si="5"/>
        <v>#N/A</v>
      </c>
      <c r="N69" s="53" t="s">
        <v>277</v>
      </c>
      <c r="O69" s="73" t="s">
        <v>277</v>
      </c>
      <c r="P69" s="53" t="s">
        <v>277</v>
      </c>
      <c r="Q69" t="s">
        <v>281</v>
      </c>
    </row>
    <row r="70" spans="4:17" ht="16" thickBot="1" x14ac:dyDescent="0.3">
      <c r="D70" s="117" t="s">
        <v>350</v>
      </c>
      <c r="E70" s="118" t="s">
        <v>440</v>
      </c>
      <c r="F70" s="42">
        <f>Multipliers!I70</f>
        <v>1.1337543871802109</v>
      </c>
      <c r="G70" s="42">
        <f>Multipliers!J70</f>
        <v>1.1424628744177943</v>
      </c>
      <c r="H70" s="42">
        <f>Multipliers!K70</f>
        <v>1.3844606491086773</v>
      </c>
      <c r="J70" s="53" t="e">
        <f t="shared" si="3"/>
        <v>#N/A</v>
      </c>
      <c r="K70" s="73" t="e">
        <f t="shared" si="4"/>
        <v>#N/A</v>
      </c>
      <c r="L70" s="53" t="e">
        <f t="shared" si="5"/>
        <v>#N/A</v>
      </c>
      <c r="N70" s="53" t="s">
        <v>277</v>
      </c>
      <c r="O70" s="73" t="s">
        <v>277</v>
      </c>
      <c r="P70" s="53" t="s">
        <v>277</v>
      </c>
      <c r="Q70" t="s">
        <v>280</v>
      </c>
    </row>
    <row r="71" spans="4:17" ht="16" thickBot="1" x14ac:dyDescent="0.3">
      <c r="D71" s="117" t="s">
        <v>349</v>
      </c>
      <c r="E71" s="118" t="s">
        <v>441</v>
      </c>
      <c r="F71" s="42">
        <f>Multipliers!I71</f>
        <v>1.4130781527358875</v>
      </c>
      <c r="G71" s="42">
        <f>Multipliers!J71</f>
        <v>1.1837996183243358</v>
      </c>
      <c r="H71" s="42">
        <f>Multipliers!K71</f>
        <v>1.4615162517627345</v>
      </c>
      <c r="J71" s="53" t="e">
        <f t="shared" si="3"/>
        <v>#N/A</v>
      </c>
      <c r="K71" s="73" t="e">
        <f t="shared" si="4"/>
        <v>#N/A</v>
      </c>
      <c r="L71" s="53" t="e">
        <f t="shared" si="5"/>
        <v>#N/A</v>
      </c>
      <c r="N71" s="53" t="s">
        <v>277</v>
      </c>
      <c r="O71" s="73" t="s">
        <v>277</v>
      </c>
      <c r="P71" s="53" t="s">
        <v>277</v>
      </c>
    </row>
    <row r="72" spans="4:17" ht="16" thickBot="1" x14ac:dyDescent="0.3">
      <c r="D72" s="117" t="s">
        <v>296</v>
      </c>
      <c r="E72" s="118" t="s">
        <v>442</v>
      </c>
      <c r="F72" s="42">
        <f>Multipliers!I72</f>
        <v>1.4851715732089226</v>
      </c>
      <c r="G72" s="42">
        <f>Multipliers!J72</f>
        <v>1.4904577312356038</v>
      </c>
      <c r="H72" s="42">
        <f>Multipliers!K72</f>
        <v>1.5928556315066689</v>
      </c>
      <c r="J72" s="53" t="e">
        <f t="shared" si="3"/>
        <v>#N/A</v>
      </c>
      <c r="K72" s="73" t="str">
        <f t="shared" si="4"/>
        <v>Q1</v>
      </c>
      <c r="L72" s="53" t="str">
        <f t="shared" si="5"/>
        <v>Q1</v>
      </c>
      <c r="N72" s="53" t="s">
        <v>277</v>
      </c>
      <c r="O72" s="73" t="s">
        <v>277</v>
      </c>
      <c r="P72" s="53" t="s">
        <v>277</v>
      </c>
      <c r="Q72" t="s">
        <v>277</v>
      </c>
    </row>
    <row r="73" spans="4:17" ht="16" thickBot="1" x14ac:dyDescent="0.3">
      <c r="D73" s="117" t="s">
        <v>341</v>
      </c>
      <c r="E73" s="118" t="s">
        <v>443</v>
      </c>
      <c r="F73" s="42">
        <f>Multipliers!I73</f>
        <v>1.138761896220754</v>
      </c>
      <c r="G73" s="42">
        <f>Multipliers!J73</f>
        <v>1.3597042491807327</v>
      </c>
      <c r="H73" s="42">
        <f>Multipliers!K73</f>
        <v>1.5824132853639561</v>
      </c>
      <c r="J73" s="53" t="e">
        <f t="shared" si="3"/>
        <v>#N/A</v>
      </c>
      <c r="K73" s="73" t="e">
        <f t="shared" ref="K73:K75" si="6">VLOOKUP(G73,$A$18:$B$21,2,1)</f>
        <v>#N/A</v>
      </c>
      <c r="L73" s="53" t="e">
        <f t="shared" ref="L73:L75" si="7">VLOOKUP(H73,$A$25:$B$28,2,1)</f>
        <v>#N/A</v>
      </c>
      <c r="N73" s="53" t="s">
        <v>277</v>
      </c>
      <c r="O73" s="73" t="s">
        <v>277</v>
      </c>
      <c r="P73" s="53" t="s">
        <v>277</v>
      </c>
      <c r="Q73" t="s">
        <v>281</v>
      </c>
    </row>
    <row r="74" spans="4:17" ht="16" thickBot="1" x14ac:dyDescent="0.3">
      <c r="D74" s="117" t="s">
        <v>352</v>
      </c>
      <c r="E74" s="118" t="s">
        <v>444</v>
      </c>
      <c r="F74" s="42">
        <f>Multipliers!I74</f>
        <v>1.2173542743489483</v>
      </c>
      <c r="G74" s="42">
        <f>Multipliers!J74</f>
        <v>1.5773715270349147</v>
      </c>
      <c r="H74" s="42">
        <f>Multipliers!K74</f>
        <v>1.6726681169530253</v>
      </c>
      <c r="J74" s="53" t="e">
        <f t="shared" si="3"/>
        <v>#N/A</v>
      </c>
      <c r="K74" s="73" t="str">
        <f t="shared" si="6"/>
        <v>Q1</v>
      </c>
      <c r="L74" s="53" t="str">
        <f t="shared" si="7"/>
        <v>Q1</v>
      </c>
      <c r="N74" s="53" t="s">
        <v>277</v>
      </c>
      <c r="O74" s="73" t="s">
        <v>277</v>
      </c>
      <c r="P74" s="53" t="s">
        <v>277</v>
      </c>
      <c r="Q74" t="s">
        <v>280</v>
      </c>
    </row>
    <row r="75" spans="4:17" ht="16" thickBot="1" x14ac:dyDescent="0.3">
      <c r="D75" s="117" t="s">
        <v>355</v>
      </c>
      <c r="E75" s="118" t="s">
        <v>445</v>
      </c>
      <c r="F75" s="42">
        <f>Multipliers!I75</f>
        <v>1</v>
      </c>
      <c r="G75" s="42">
        <f>Multipliers!J75</f>
        <v>1</v>
      </c>
      <c r="H75" s="42">
        <f>Multipliers!K75</f>
        <v>1</v>
      </c>
      <c r="J75" s="53" t="e">
        <f t="shared" si="3"/>
        <v>#N/A</v>
      </c>
      <c r="K75" s="73" t="e">
        <f t="shared" si="6"/>
        <v>#N/A</v>
      </c>
      <c r="L75" s="53" t="e">
        <f t="shared" si="7"/>
        <v>#N/A</v>
      </c>
      <c r="N75" s="53" t="s">
        <v>277</v>
      </c>
      <c r="O75" s="73" t="s">
        <v>277</v>
      </c>
      <c r="P75" s="53" t="s">
        <v>277</v>
      </c>
      <c r="Q75" t="s">
        <v>281</v>
      </c>
    </row>
    <row r="87" spans="5:5" x14ac:dyDescent="0.35">
      <c r="E87" s="120"/>
    </row>
    <row r="88" spans="5:5" x14ac:dyDescent="0.35">
      <c r="E88" s="120"/>
    </row>
    <row r="89" spans="5:5" x14ac:dyDescent="0.35">
      <c r="E89" s="120"/>
    </row>
    <row r="90" spans="5:5" x14ac:dyDescent="0.35">
      <c r="E90" s="120"/>
    </row>
    <row r="91" spans="5:5" x14ac:dyDescent="0.35">
      <c r="E91" s="120"/>
    </row>
    <row r="92" spans="5:5" x14ac:dyDescent="0.35">
      <c r="E92" s="120"/>
    </row>
    <row r="93" spans="5:5" x14ac:dyDescent="0.35">
      <c r="E93" s="120"/>
    </row>
    <row r="94" spans="5:5" x14ac:dyDescent="0.35">
      <c r="E94" s="120"/>
    </row>
    <row r="95" spans="5:5" x14ac:dyDescent="0.35">
      <c r="E95" s="120"/>
    </row>
    <row r="96" spans="5:5" x14ac:dyDescent="0.35">
      <c r="E96" s="120"/>
    </row>
    <row r="97" spans="5:5" x14ac:dyDescent="0.35">
      <c r="E97" s="120"/>
    </row>
    <row r="98" spans="5:5" x14ac:dyDescent="0.35">
      <c r="E98" s="120"/>
    </row>
    <row r="99" spans="5:5" x14ac:dyDescent="0.35">
      <c r="E99" s="120"/>
    </row>
    <row r="100" spans="5:5" x14ac:dyDescent="0.35">
      <c r="E100" s="120"/>
    </row>
    <row r="101" spans="5:5" x14ac:dyDescent="0.35">
      <c r="E101" s="120"/>
    </row>
    <row r="102" spans="5:5" x14ac:dyDescent="0.35">
      <c r="E102" s="120"/>
    </row>
    <row r="103" spans="5:5" x14ac:dyDescent="0.35">
      <c r="E103" s="120"/>
    </row>
    <row r="104" spans="5:5" x14ac:dyDescent="0.35">
      <c r="E104" s="120"/>
    </row>
    <row r="105" spans="5:5" x14ac:dyDescent="0.35">
      <c r="E105" s="120"/>
    </row>
    <row r="106" spans="5:5" x14ac:dyDescent="0.35">
      <c r="E106" s="120"/>
    </row>
    <row r="107" spans="5:5" x14ac:dyDescent="0.35">
      <c r="E107" s="120"/>
    </row>
    <row r="108" spans="5:5" x14ac:dyDescent="0.35">
      <c r="E108" s="120"/>
    </row>
    <row r="109" spans="5:5" x14ac:dyDescent="0.35">
      <c r="E109" s="120"/>
    </row>
    <row r="110" spans="5:5" x14ac:dyDescent="0.35">
      <c r="E110" s="120"/>
    </row>
    <row r="111" spans="5:5" x14ac:dyDescent="0.35">
      <c r="E111" s="120"/>
    </row>
    <row r="112" spans="5:5" x14ac:dyDescent="0.35">
      <c r="E112" s="120"/>
    </row>
    <row r="113" spans="5:5" x14ac:dyDescent="0.35">
      <c r="E113" s="120"/>
    </row>
    <row r="114" spans="5:5" x14ac:dyDescent="0.35">
      <c r="E114" s="120"/>
    </row>
    <row r="115" spans="5:5" x14ac:dyDescent="0.35">
      <c r="E115" s="120"/>
    </row>
    <row r="116" spans="5:5" x14ac:dyDescent="0.35">
      <c r="E116" s="120"/>
    </row>
    <row r="117" spans="5:5" x14ac:dyDescent="0.35">
      <c r="E117" s="120"/>
    </row>
    <row r="118" spans="5:5" x14ac:dyDescent="0.35">
      <c r="E118" s="120"/>
    </row>
  </sheetData>
  <autoFilter ref="M7:Q75" xr:uid="{43B3D9D8-C8BF-499D-B8BE-CF94BF2FF753}"/>
  <phoneticPr fontId="2" type="noConversion"/>
  <conditionalFormatting sqref="A1:C5 T1:XFD1048576 A6 C6 A7:C11 A12:B21 A23:B28 A30:B36 A38:B1048576 C12:C1048576 F1:M4 F8:M1048576">
    <cfRule type="containsText" dxfId="36" priority="38" operator="containsText" text="Q4">
      <formula>NOT(ISERROR(SEARCH("Q4",A1)))</formula>
    </cfRule>
    <cfRule type="containsText" dxfId="35" priority="39" operator="containsText" text="Q3">
      <formula>NOT(ISERROR(SEARCH("Q3",A1)))</formula>
    </cfRule>
    <cfRule type="containsText" dxfId="34" priority="40" operator="containsText" text="Q2">
      <formula>NOT(ISERROR(SEARCH("Q2",A1)))</formula>
    </cfRule>
    <cfRule type="containsText" dxfId="33" priority="41" operator="containsText" text="Q1">
      <formula>NOT(ISERROR(SEARCH("Q1",A1)))</formula>
    </cfRule>
    <cfRule type="containsText" dxfId="32" priority="42" operator="containsText" text="Q0">
      <formula>NOT(ISERROR(SEARCH("Q0",A1)))</formula>
    </cfRule>
  </conditionalFormatting>
  <conditionalFormatting sqref="T1:XFD29 Q23:S29 Q30:XFD75 A1:C1048576 F76:XFD1048576 Q7:Q22 F1:S4 F8:P75 Q5:S6">
    <cfRule type="cellIs" dxfId="31" priority="29" operator="equal">
      <formula>"Q4"</formula>
    </cfRule>
    <cfRule type="cellIs" dxfId="30" priority="30" operator="equal">
      <formula>"Q3"</formula>
    </cfRule>
    <cfRule type="cellIs" dxfId="29" priority="31" operator="equal">
      <formula>"Q2"</formula>
    </cfRule>
    <cfRule type="cellIs" dxfId="28" priority="32" operator="equal">
      <formula>"Q1"</formula>
    </cfRule>
  </conditionalFormatting>
  <conditionalFormatting sqref="N8:P75">
    <cfRule type="containsText" dxfId="27" priority="24" operator="containsText" text="Q4">
      <formula>NOT(ISERROR(SEARCH("Q4",N8)))</formula>
    </cfRule>
    <cfRule type="containsText" dxfId="26" priority="25" operator="containsText" text="Q3">
      <formula>NOT(ISERROR(SEARCH("Q3",N8)))</formula>
    </cfRule>
    <cfRule type="containsText" dxfId="25" priority="26" operator="containsText" text="Q2">
      <formula>NOT(ISERROR(SEARCH("Q2",N8)))</formula>
    </cfRule>
    <cfRule type="containsText" dxfId="24" priority="27" operator="containsText" text="Q1">
      <formula>NOT(ISERROR(SEARCH("Q1",N8)))</formula>
    </cfRule>
    <cfRule type="containsText" dxfId="23" priority="28" operator="containsText" text="Q0">
      <formula>NOT(ISERROR(SEARCH("Q0",N8)))</formula>
    </cfRule>
  </conditionalFormatting>
  <conditionalFormatting sqref="D76:E86 D119:E1048576 D1:E6">
    <cfRule type="containsText" dxfId="22" priority="10" operator="containsText" text="Q4">
      <formula>NOT(ISERROR(SEARCH("Q4",D1)))</formula>
    </cfRule>
    <cfRule type="containsText" dxfId="21" priority="11" operator="containsText" text="Q3">
      <formula>NOT(ISERROR(SEARCH("Q3",D1)))</formula>
    </cfRule>
    <cfRule type="containsText" dxfId="20" priority="12" operator="containsText" text="Q2">
      <formula>NOT(ISERROR(SEARCH("Q2",D1)))</formula>
    </cfRule>
    <cfRule type="containsText" dxfId="19" priority="13" operator="containsText" text="Q1">
      <formula>NOT(ISERROR(SEARCH("Q1",D1)))</formula>
    </cfRule>
    <cfRule type="containsText" dxfId="18" priority="14" operator="containsText" text="Q0">
      <formula>NOT(ISERROR(SEARCH("Q0",D1)))</formula>
    </cfRule>
  </conditionalFormatting>
  <conditionalFormatting sqref="D76:E1048576 D1:E7 D8:D75">
    <cfRule type="cellIs" dxfId="17" priority="15" operator="equal">
      <formula>"Q4"</formula>
    </cfRule>
    <cfRule type="cellIs" dxfId="16" priority="16" operator="equal">
      <formula>"Q3"</formula>
    </cfRule>
    <cfRule type="cellIs" dxfId="15" priority="17" operator="equal">
      <formula>"Q2"</formula>
    </cfRule>
    <cfRule type="cellIs" dxfId="14" priority="18" operator="equal">
      <formula>"Q1"</formula>
    </cfRule>
  </conditionalFormatting>
  <conditionalFormatting sqref="D87:D118 D7:D75">
    <cfRule type="containsText" dxfId="13" priority="19" operator="containsText" text="Q4">
      <formula>NOT(ISERROR(SEARCH("Q4",D7)))</formula>
    </cfRule>
    <cfRule type="containsText" dxfId="12" priority="20" operator="containsText" text="Q3">
      <formula>NOT(ISERROR(SEARCH("Q3",D7)))</formula>
    </cfRule>
    <cfRule type="containsText" dxfId="11" priority="21" operator="containsText" text="Q2">
      <formula>NOT(ISERROR(SEARCH("Q2",D7)))</formula>
    </cfRule>
    <cfRule type="containsText" dxfId="10" priority="22" operator="containsText" text="Q1">
      <formula>NOT(ISERROR(SEARCH("Q1",D7)))</formula>
    </cfRule>
    <cfRule type="containsText" dxfId="9" priority="23" operator="containsText" text="Q0">
      <formula>NOT(ISERROR(SEARCH("Q0",D7)))</formula>
    </cfRule>
  </conditionalFormatting>
  <conditionalFormatting sqref="F6:M7 I5:M5 N5:P7">
    <cfRule type="containsText" dxfId="8" priority="1" operator="containsText" text="Q4">
      <formula>NOT(ISERROR(SEARCH("Q4",F5)))</formula>
    </cfRule>
    <cfRule type="containsText" dxfId="7" priority="2" operator="containsText" text="Q3">
      <formula>NOT(ISERROR(SEARCH("Q3",F5)))</formula>
    </cfRule>
    <cfRule type="containsText" dxfId="6" priority="3" operator="containsText" text="Q2">
      <formula>NOT(ISERROR(SEARCH("Q2",F5)))</formula>
    </cfRule>
    <cfRule type="containsText" dxfId="5" priority="4" operator="containsText" text="Q1">
      <formula>NOT(ISERROR(SEARCH("Q1",F5)))</formula>
    </cfRule>
    <cfRule type="containsText" dxfId="4" priority="5" operator="containsText" text="Q0">
      <formula>NOT(ISERROR(SEARCH("Q0",F5)))</formula>
    </cfRule>
  </conditionalFormatting>
  <conditionalFormatting sqref="F6:M7 I5:M5 N5:P7">
    <cfRule type="cellIs" dxfId="3" priority="6" operator="equal">
      <formula>"Q4"</formula>
    </cfRule>
    <cfRule type="cellIs" dxfId="2" priority="7" operator="equal">
      <formula>"Q3"</formula>
    </cfRule>
    <cfRule type="cellIs" dxfId="1" priority="8" operator="equal">
      <formula>"Q2"</formula>
    </cfRule>
    <cfRule type="cellIs" dxfId="0" priority="9" operator="equal">
      <formula>"Q1"</formula>
    </cfRule>
  </conditionalFormatting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CBFBA-74B9-4060-AC54-1C027B51BA2E}">
  <dimension ref="L11:Q17"/>
  <sheetViews>
    <sheetView topLeftCell="A10" zoomScale="80" zoomScaleNormal="80" workbookViewId="0">
      <selection activeCell="T15" sqref="T15"/>
    </sheetView>
  </sheetViews>
  <sheetFormatPr defaultRowHeight="12.5" x14ac:dyDescent="0.25"/>
  <cols>
    <col min="14" max="14" width="19.453125" customWidth="1"/>
  </cols>
  <sheetData>
    <row r="11" spans="12:17" ht="13" thickBot="1" x14ac:dyDescent="0.3"/>
    <row r="12" spans="12:17" ht="15" thickBot="1" x14ac:dyDescent="0.3">
      <c r="L12" s="82"/>
      <c r="M12" s="83"/>
      <c r="N12" s="99" t="s">
        <v>357</v>
      </c>
      <c r="O12" s="100"/>
      <c r="P12" s="100"/>
      <c r="Q12" s="101"/>
    </row>
    <row r="13" spans="12:17" ht="15" thickBot="1" x14ac:dyDescent="0.3">
      <c r="L13" s="84"/>
      <c r="M13" s="85"/>
      <c r="N13" s="86" t="s">
        <v>277</v>
      </c>
      <c r="O13" s="87" t="s">
        <v>280</v>
      </c>
      <c r="P13" s="87" t="s">
        <v>281</v>
      </c>
      <c r="Q13" s="87" t="s">
        <v>282</v>
      </c>
    </row>
    <row r="14" spans="12:17" ht="53" thickBot="1" x14ac:dyDescent="0.3">
      <c r="L14" s="102" t="s">
        <v>358</v>
      </c>
      <c r="M14" s="88" t="s">
        <v>277</v>
      </c>
      <c r="N14" s="89" t="s">
        <v>359</v>
      </c>
      <c r="O14" s="90" t="s">
        <v>360</v>
      </c>
      <c r="P14" s="91" t="s">
        <v>361</v>
      </c>
      <c r="Q14" s="92"/>
    </row>
    <row r="15" spans="12:17" ht="32" thickBot="1" x14ac:dyDescent="0.3">
      <c r="L15" s="103"/>
      <c r="M15" s="88" t="s">
        <v>280</v>
      </c>
      <c r="N15" s="93" t="s">
        <v>362</v>
      </c>
      <c r="O15" s="94" t="s">
        <v>363</v>
      </c>
      <c r="P15" s="91" t="s">
        <v>364</v>
      </c>
      <c r="Q15" s="95"/>
    </row>
    <row r="16" spans="12:17" ht="42.5" thickBot="1" x14ac:dyDescent="0.3">
      <c r="L16" s="103"/>
      <c r="M16" s="88" t="s">
        <v>281</v>
      </c>
      <c r="N16" s="93"/>
      <c r="O16" s="91" t="s">
        <v>365</v>
      </c>
      <c r="P16" s="96" t="s">
        <v>366</v>
      </c>
      <c r="Q16" s="97" t="s">
        <v>348</v>
      </c>
    </row>
    <row r="17" spans="12:17" ht="13" thickBot="1" x14ac:dyDescent="0.3">
      <c r="L17" s="104"/>
      <c r="M17" s="88" t="s">
        <v>282</v>
      </c>
      <c r="N17" s="93"/>
      <c r="O17" s="90"/>
      <c r="P17" s="98" t="s">
        <v>285</v>
      </c>
      <c r="Q17" s="90"/>
    </row>
  </sheetData>
  <mergeCells count="2">
    <mergeCell ref="N12:Q12"/>
    <mergeCell ref="L14:L1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Referência</vt:lpstr>
      <vt:lpstr>Usos SxS</vt:lpstr>
      <vt:lpstr>Mat A Coef Tec</vt:lpstr>
      <vt:lpstr>Inv Leontief</vt:lpstr>
      <vt:lpstr>e</vt:lpstr>
      <vt:lpstr>r</vt:lpstr>
      <vt:lpstr>Multipliers</vt:lpstr>
      <vt:lpstr>Quartile</vt:lpstr>
      <vt:lpstr>Figure</vt:lpstr>
    </vt:vector>
  </TitlesOfParts>
  <Company>USP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Joaquim J.M. Guilhoto</dc:creator>
  <cp:lastModifiedBy>Gabriel Arcanjo</cp:lastModifiedBy>
  <dcterms:created xsi:type="dcterms:W3CDTF">2002-05-08T00:39:07Z</dcterms:created>
  <dcterms:modified xsi:type="dcterms:W3CDTF">2024-10-10T17:58:39Z</dcterms:modified>
</cp:coreProperties>
</file>